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charts/chart6.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ml.chartshapes+xml"/>
  <Override PartName="/xl/charts/chart7.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charts/chart8.xml" ContentType="application/vnd.openxmlformats-officedocument.drawingml.chart+xml"/>
  <Override PartName="/xl/theme/themeOverride4.xml" ContentType="application/vnd.openxmlformats-officedocument.themeOverride+xml"/>
  <Override PartName="/xl/drawings/drawing12.xml" ContentType="application/vnd.openxmlformats-officedocument.drawingml.chartshapes+xml"/>
  <Override PartName="/xl/charts/chart9.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harts/chart10.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charts/chart11.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charts/chart12.xml" ContentType="application/vnd.openxmlformats-officedocument.drawingml.chart+xml"/>
  <Override PartName="/xl/theme/themeOverride8.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Panorama 2022\03- Web\"/>
    </mc:Choice>
  </mc:AlternateContent>
  <bookViews>
    <workbookView xWindow="29805" yWindow="0" windowWidth="25950" windowHeight="15330" firstSheet="7" activeTab="9"/>
  </bookViews>
  <sheets>
    <sheet name="Tab3.1" sheetId="2" r:id="rId1"/>
    <sheet name="Fig3.1" sheetId="3" r:id="rId2"/>
    <sheet name="Fig3.2" sheetId="4" r:id="rId3"/>
    <sheet name="Fig3.3" sheetId="5" r:id="rId4"/>
    <sheet name="Fig3.4" sheetId="6" r:id="rId5"/>
    <sheet name="Fig3.5" sheetId="7" r:id="rId6"/>
    <sheet name="Tab3.2" sheetId="8" r:id="rId7"/>
    <sheet name="Tab3.3" sheetId="9" r:id="rId8"/>
    <sheet name="Tab3.4" sheetId="10" r:id="rId9"/>
    <sheet name="Encad_Tab3.5" sheetId="11" r:id="rId10"/>
    <sheet name="Tab3.6_1_2_3" sheetId="1" r:id="rId11"/>
    <sheet name="Fig3.6" sheetId="12" r:id="rId12"/>
    <sheet name="Tab3.7" sheetId="13" r:id="rId13"/>
    <sheet name="Tab3.8" sheetId="14" r:id="rId14"/>
    <sheet name="Annexe-Tab3.9" sheetId="15" r:id="rId15"/>
    <sheet name="Annexe-Tab3.10" sheetId="16" r:id="rId16"/>
    <sheet name="Annexe-Tab3.11" sheetId="17" r:id="rId17"/>
    <sheet name="Annexe-Tab3.12" sheetId="18" r:id="rId18"/>
  </sheets>
  <externalReferences>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9" hidden="1">Encad_Tab3.5!$A$6:$P$50</definedName>
    <definedName name="_xlnm._FilterDatabase" localSheetId="0" hidden="1">'Tab3.1'!$A$4:$R$53</definedName>
    <definedName name="_xlnm._FilterDatabase" localSheetId="6" hidden="1">'Tab3.2'!$A$10:$R$56</definedName>
    <definedName name="_xlnm._FilterDatabase" localSheetId="7" hidden="1">'Tab3.3'!$A$4:$N$41</definedName>
    <definedName name="_xlnm._FilterDatabase" localSheetId="8" hidden="1">'Tab3.4'!$A$4:$P$31</definedName>
    <definedName name="_xlnm._FilterDatabase" localSheetId="10" hidden="1">'Tab3.6_1_2_3'!$A$57:$Q$86</definedName>
    <definedName name="_xlnm._FilterDatabase" localSheetId="13" hidden="1">'Tab3.8'!$A$3:$N$33</definedName>
    <definedName name="_TAB1">'[1]C4.4'!$A$6:$G$25</definedName>
    <definedName name="body" localSheetId="15">#REF!</definedName>
    <definedName name="body" localSheetId="16">#REF!</definedName>
    <definedName name="body" localSheetId="17">#REF!</definedName>
    <definedName name="body" localSheetId="14">#REF!</definedName>
    <definedName name="body" localSheetId="9">#REF!</definedName>
    <definedName name="body">#REF!</definedName>
    <definedName name="calcul">'[2]Calcul_B1.1'!$A$1:$L$37</definedName>
    <definedName name="cop" localSheetId="15">#REF!</definedName>
    <definedName name="cop" localSheetId="16">#REF!</definedName>
    <definedName name="cop" localSheetId="17">#REF!</definedName>
    <definedName name="cop" localSheetId="14">#REF!</definedName>
    <definedName name="cop" localSheetId="9">#REF!</definedName>
    <definedName name="cop">#REF!</definedName>
    <definedName name="countries" localSheetId="15">#REF!</definedName>
    <definedName name="countries" localSheetId="16">#REF!</definedName>
    <definedName name="countries" localSheetId="17">#REF!</definedName>
    <definedName name="countries" localSheetId="14">#REF!</definedName>
    <definedName name="countries" localSheetId="9">#REF!</definedName>
    <definedName name="countries">#REF!</definedName>
    <definedName name="DGRH_EFF" localSheetId="15">#REF!</definedName>
    <definedName name="DGRH_EFF" localSheetId="16">#REF!</definedName>
    <definedName name="DGRH_EFF" localSheetId="17">#REF!</definedName>
    <definedName name="DGRH_EFF" localSheetId="14">#REF!</definedName>
    <definedName name="DGRH_EFF" localSheetId="9">#REF!</definedName>
    <definedName name="DGRH_EFF">#REF!</definedName>
    <definedName name="donnee" localSheetId="15">#REF!,#REF!</definedName>
    <definedName name="donnee" localSheetId="16">#REF!,#REF!</definedName>
    <definedName name="donnee" localSheetId="17">#REF!,#REF!</definedName>
    <definedName name="donnee" localSheetId="14">#REF!,#REF!</definedName>
    <definedName name="donnee" localSheetId="9">#REF!,#REF!</definedName>
    <definedName name="donnee">#REF!,#REF!</definedName>
    <definedName name="GRAPH3_6" localSheetId="15">#REF!</definedName>
    <definedName name="GRAPH3_6" localSheetId="16">#REF!</definedName>
    <definedName name="GRAPH3_6" localSheetId="17">#REF!</definedName>
    <definedName name="GRAPH3_6" localSheetId="14">#REF!</definedName>
    <definedName name="GRAPH3_6" localSheetId="9">#REF!</definedName>
    <definedName name="GRAPH3_6" localSheetId="7">#REF!</definedName>
    <definedName name="GRAPH3_6">#REF!</definedName>
    <definedName name="GRAPH8">[3]GRAPH8!$A$1:$H$1343</definedName>
    <definedName name="note" localSheetId="15">#REF!</definedName>
    <definedName name="note" localSheetId="16">#REF!</definedName>
    <definedName name="note" localSheetId="17">#REF!</definedName>
    <definedName name="note" localSheetId="14">#REF!</definedName>
    <definedName name="note" localSheetId="9">#REF!</definedName>
    <definedName name="note">#REF!</definedName>
    <definedName name="p5_age">[4]E6C3NAGE!$A$1:$D$55</definedName>
    <definedName name="p5nr">[5]E6C3NE!$A$1:$AC$43</definedName>
    <definedName name="POpula">[6]POpula!$A$1:$I$1559</definedName>
    <definedName name="PYR_DIEO">[7]PYR_DIEO!$A$1:$E$990</definedName>
    <definedName name="source" localSheetId="15">#REF!</definedName>
    <definedName name="source" localSheetId="16">#REF!</definedName>
    <definedName name="source" localSheetId="17">#REF!</definedName>
    <definedName name="source" localSheetId="14">#REF!</definedName>
    <definedName name="source" localSheetId="9">#REF!</definedName>
    <definedName name="source">#REF!</definedName>
    <definedName name="t" localSheetId="15">#REF!</definedName>
    <definedName name="t" localSheetId="16">#REF!</definedName>
    <definedName name="t" localSheetId="17">#REF!</definedName>
    <definedName name="t" localSheetId="14">#REF!</definedName>
    <definedName name="t" localSheetId="9">#REF!</definedName>
    <definedName name="t" localSheetId="7">#REF!</definedName>
    <definedName name="t">#REF!</definedName>
    <definedName name="Template_Y1" localSheetId="15">#REF!</definedName>
    <definedName name="Template_Y1" localSheetId="16">#REF!</definedName>
    <definedName name="Template_Y1" localSheetId="17">#REF!</definedName>
    <definedName name="Template_Y1" localSheetId="14">#REF!</definedName>
    <definedName name="Template_Y1" localSheetId="9">#REF!</definedName>
    <definedName name="Template_Y1">#REF!</definedName>
    <definedName name="Template_Y10" localSheetId="15">#REF!</definedName>
    <definedName name="Template_Y10" localSheetId="16">#REF!</definedName>
    <definedName name="Template_Y10" localSheetId="17">#REF!</definedName>
    <definedName name="Template_Y10" localSheetId="14">#REF!</definedName>
    <definedName name="Template_Y10" localSheetId="9">#REF!</definedName>
    <definedName name="Template_Y10">#REF!</definedName>
    <definedName name="Template_Y2" localSheetId="15">#REF!</definedName>
    <definedName name="Template_Y2" localSheetId="16">#REF!</definedName>
    <definedName name="Template_Y2" localSheetId="17">#REF!</definedName>
    <definedName name="Template_Y2" localSheetId="14">#REF!</definedName>
    <definedName name="Template_Y2" localSheetId="9">#REF!</definedName>
    <definedName name="Template_Y2">#REF!</definedName>
    <definedName name="Template_Y3" localSheetId="15">#REF!</definedName>
    <definedName name="Template_Y3" localSheetId="16">#REF!</definedName>
    <definedName name="Template_Y3" localSheetId="17">#REF!</definedName>
    <definedName name="Template_Y3" localSheetId="14">#REF!</definedName>
    <definedName name="Template_Y3" localSheetId="9">#REF!</definedName>
    <definedName name="Template_Y3">#REF!</definedName>
    <definedName name="Template_Y4" localSheetId="15">#REF!</definedName>
    <definedName name="Template_Y4" localSheetId="16">#REF!</definedName>
    <definedName name="Template_Y4" localSheetId="17">#REF!</definedName>
    <definedName name="Template_Y4" localSheetId="14">#REF!</definedName>
    <definedName name="Template_Y4" localSheetId="9">#REF!</definedName>
    <definedName name="Template_Y4">#REF!</definedName>
    <definedName name="Template_Y5" localSheetId="15">#REF!</definedName>
    <definedName name="Template_Y5" localSheetId="16">#REF!</definedName>
    <definedName name="Template_Y5" localSheetId="17">#REF!</definedName>
    <definedName name="Template_Y5" localSheetId="14">#REF!</definedName>
    <definedName name="Template_Y5" localSheetId="9">#REF!</definedName>
    <definedName name="Template_Y5">#REF!</definedName>
    <definedName name="Template_Y6" localSheetId="15">#REF!</definedName>
    <definedName name="Template_Y6" localSheetId="16">#REF!</definedName>
    <definedName name="Template_Y6" localSheetId="17">#REF!</definedName>
    <definedName name="Template_Y6" localSheetId="14">#REF!</definedName>
    <definedName name="Template_Y6" localSheetId="9">#REF!</definedName>
    <definedName name="Template_Y6">#REF!</definedName>
    <definedName name="Template_Y7" localSheetId="15">#REF!</definedName>
    <definedName name="Template_Y7" localSheetId="16">#REF!</definedName>
    <definedName name="Template_Y7" localSheetId="17">#REF!</definedName>
    <definedName name="Template_Y7" localSheetId="14">#REF!</definedName>
    <definedName name="Template_Y7" localSheetId="9">#REF!</definedName>
    <definedName name="Template_Y7">#REF!</definedName>
    <definedName name="Template_Y8" localSheetId="15">#REF!</definedName>
    <definedName name="Template_Y8" localSheetId="16">#REF!</definedName>
    <definedName name="Template_Y8" localSheetId="17">#REF!</definedName>
    <definedName name="Template_Y8" localSheetId="14">#REF!</definedName>
    <definedName name="Template_Y8" localSheetId="9">#REF!</definedName>
    <definedName name="Template_Y8">#REF!</definedName>
    <definedName name="Template_Y9" localSheetId="15">#REF!</definedName>
    <definedName name="Template_Y9" localSheetId="16">#REF!</definedName>
    <definedName name="Template_Y9" localSheetId="17">#REF!</definedName>
    <definedName name="Template_Y9" localSheetId="14">#REF!</definedName>
    <definedName name="Template_Y9" localSheetId="9">#REF!</definedName>
    <definedName name="Template_Y9">#REF!</definedName>
    <definedName name="unite" localSheetId="15">#REF!</definedName>
    <definedName name="unite" localSheetId="16">#REF!</definedName>
    <definedName name="unite" localSheetId="17">#REF!</definedName>
    <definedName name="unite" localSheetId="14">#REF!</definedName>
    <definedName name="unite" localSheetId="9">#REF!</definedName>
    <definedName name="uni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9" l="1"/>
  <c r="E4" i="14" l="1"/>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5" i="13"/>
  <c r="E6" i="13"/>
  <c r="E7" i="13"/>
  <c r="E8" i="13"/>
  <c r="E9" i="13"/>
  <c r="E10" i="13"/>
  <c r="E11" i="13"/>
  <c r="E12" i="13"/>
  <c r="E13" i="13"/>
  <c r="E14" i="13"/>
  <c r="E15" i="13"/>
  <c r="E16" i="13"/>
  <c r="E17" i="13"/>
  <c r="E18" i="13"/>
  <c r="E19" i="13"/>
  <c r="E20" i="13"/>
  <c r="E21" i="13"/>
  <c r="E22" i="13"/>
  <c r="E23" i="13"/>
  <c r="E24" i="13"/>
  <c r="E25" i="13"/>
  <c r="E26" i="13"/>
  <c r="E27" i="13"/>
  <c r="F24" i="12"/>
  <c r="G24" i="12"/>
  <c r="H24" i="12"/>
  <c r="F25" i="12"/>
  <c r="G25" i="12"/>
  <c r="H25" i="12"/>
  <c r="F26" i="12"/>
  <c r="G26" i="12"/>
  <c r="H26" i="12"/>
  <c r="C7" i="11"/>
  <c r="I7" i="11"/>
  <c r="C8" i="11"/>
  <c r="I8" i="11"/>
  <c r="C9" i="11"/>
  <c r="I9" i="11"/>
  <c r="C10" i="11"/>
  <c r="I10" i="11"/>
  <c r="C11" i="11"/>
  <c r="I11" i="11"/>
  <c r="C12" i="11"/>
  <c r="I12" i="11"/>
  <c r="C13" i="11"/>
  <c r="I13" i="11"/>
  <c r="C14" i="11"/>
  <c r="I14" i="11"/>
  <c r="C15" i="11"/>
  <c r="I15" i="11"/>
  <c r="C16" i="11"/>
  <c r="I16" i="11"/>
  <c r="C17" i="11"/>
  <c r="I17" i="11"/>
  <c r="C19" i="11"/>
  <c r="I19" i="11"/>
  <c r="C18" i="11"/>
  <c r="I18" i="11"/>
  <c r="C20" i="11"/>
  <c r="I20" i="11"/>
  <c r="C22" i="11"/>
  <c r="I22" i="11"/>
  <c r="C21" i="11"/>
  <c r="I21" i="11"/>
  <c r="C23" i="11"/>
  <c r="I23" i="11"/>
  <c r="C25" i="11"/>
  <c r="I25" i="11"/>
  <c r="C24" i="11"/>
  <c r="I24" i="11"/>
  <c r="C26" i="11"/>
  <c r="I26" i="11"/>
  <c r="C27" i="11"/>
  <c r="I27" i="11"/>
  <c r="C28" i="11"/>
  <c r="I28" i="11"/>
  <c r="C29" i="11"/>
  <c r="I29" i="11"/>
  <c r="C31" i="11"/>
  <c r="I31" i="11"/>
  <c r="C30" i="11"/>
  <c r="I30" i="11"/>
  <c r="C32" i="11"/>
  <c r="I32" i="11"/>
  <c r="C33" i="11"/>
  <c r="I33" i="11"/>
  <c r="C34" i="11"/>
  <c r="I34" i="11"/>
  <c r="C35" i="11"/>
  <c r="I35" i="11"/>
  <c r="C36" i="11"/>
  <c r="I36" i="11"/>
  <c r="C37" i="11"/>
  <c r="I37" i="11"/>
  <c r="C38" i="11"/>
  <c r="I38" i="11"/>
  <c r="C39" i="11"/>
  <c r="I39" i="11"/>
  <c r="C40" i="11"/>
  <c r="I40" i="11"/>
  <c r="C41" i="11"/>
  <c r="I41" i="11"/>
  <c r="C42" i="11"/>
  <c r="I42" i="11"/>
  <c r="C43" i="11"/>
  <c r="I43" i="11"/>
  <c r="C44" i="11"/>
  <c r="I44" i="11"/>
  <c r="C45" i="11"/>
  <c r="I45" i="11"/>
  <c r="C46" i="11"/>
  <c r="I46" i="11"/>
  <c r="C47" i="11"/>
  <c r="I47" i="11"/>
  <c r="E5" i="10"/>
  <c r="E6" i="10"/>
  <c r="E7" i="10"/>
  <c r="E8" i="10"/>
  <c r="E9" i="10"/>
  <c r="E10" i="10"/>
  <c r="E11" i="10"/>
  <c r="E12" i="10"/>
  <c r="E13" i="10"/>
  <c r="E14" i="10"/>
  <c r="E15" i="10"/>
  <c r="E16" i="10"/>
  <c r="E17" i="10"/>
  <c r="E18" i="10"/>
  <c r="E19" i="10"/>
  <c r="E20" i="10"/>
  <c r="E21" i="10"/>
  <c r="E22" i="10"/>
  <c r="E23" i="10"/>
  <c r="E24" i="10"/>
  <c r="E25" i="10"/>
  <c r="E26" i="10"/>
  <c r="E27" i="10"/>
  <c r="E28" i="10"/>
  <c r="D6" i="9"/>
  <c r="D7" i="9"/>
  <c r="D8" i="9"/>
  <c r="D9" i="9"/>
  <c r="D10" i="9"/>
  <c r="D11" i="9"/>
  <c r="D12" i="9"/>
  <c r="D13" i="9"/>
  <c r="D14" i="9"/>
  <c r="D15" i="9"/>
  <c r="D16" i="9"/>
  <c r="D17" i="9"/>
  <c r="D19" i="9"/>
  <c r="D20" i="9"/>
  <c r="D21" i="9"/>
  <c r="D22" i="9"/>
  <c r="D23" i="9"/>
  <c r="D24" i="9"/>
  <c r="D25" i="9"/>
  <c r="D26" i="9"/>
  <c r="D27" i="9"/>
  <c r="D29" i="9"/>
  <c r="D30" i="9"/>
  <c r="D31" i="9"/>
  <c r="D32" i="9"/>
  <c r="D33" i="9"/>
  <c r="D34" i="9"/>
  <c r="D35" i="9"/>
  <c r="D36" i="9"/>
  <c r="D37" i="9"/>
  <c r="E6" i="8"/>
  <c r="E7" i="8"/>
  <c r="E8" i="8"/>
  <c r="E10" i="8"/>
  <c r="E11" i="8"/>
  <c r="E12" i="8"/>
  <c r="E13" i="8"/>
  <c r="E14" i="8"/>
  <c r="E15" i="8"/>
  <c r="E16" i="8"/>
  <c r="E17" i="8"/>
  <c r="E18" i="8"/>
  <c r="E19" i="8"/>
  <c r="E20" i="8"/>
  <c r="E21" i="8"/>
  <c r="E22" i="8"/>
  <c r="E23" i="8"/>
  <c r="E24" i="8"/>
  <c r="E26" i="8"/>
  <c r="E27" i="8"/>
  <c r="E28" i="8"/>
  <c r="E29" i="8"/>
  <c r="E30" i="8"/>
  <c r="E31" i="8"/>
  <c r="E32" i="8"/>
  <c r="E33" i="8"/>
  <c r="E34" i="8"/>
  <c r="E35" i="8"/>
  <c r="E36" i="8"/>
  <c r="E37" i="8"/>
  <c r="E38" i="8"/>
  <c r="E39" i="8"/>
  <c r="E40" i="8"/>
  <c r="E41" i="8"/>
  <c r="E42" i="8"/>
  <c r="E43" i="8"/>
  <c r="E45" i="8"/>
  <c r="E46" i="8"/>
  <c r="E47" i="8"/>
  <c r="C33" i="4"/>
  <c r="D33" i="4"/>
  <c r="E33" i="4"/>
  <c r="F33" i="4"/>
  <c r="G33" i="4"/>
  <c r="H33" i="4"/>
  <c r="I33" i="4"/>
  <c r="C34" i="4"/>
  <c r="D34" i="4"/>
  <c r="E34" i="4"/>
  <c r="F34" i="4"/>
  <c r="G34" i="4"/>
  <c r="H34" i="4"/>
  <c r="I34" i="4"/>
  <c r="C35" i="4"/>
  <c r="D35" i="4"/>
  <c r="E35" i="4"/>
  <c r="F35" i="4"/>
  <c r="G35" i="4"/>
  <c r="H35" i="4"/>
  <c r="I35" i="4"/>
  <c r="I37" i="3"/>
  <c r="C41" i="3"/>
  <c r="D41" i="3"/>
  <c r="E41" i="3"/>
  <c r="F41" i="3"/>
  <c r="G41" i="3"/>
  <c r="H41" i="3"/>
  <c r="I41" i="3"/>
  <c r="C42" i="3"/>
  <c r="D42" i="3"/>
  <c r="E42" i="3"/>
  <c r="F42" i="3"/>
  <c r="G42" i="3"/>
  <c r="H42" i="3"/>
  <c r="I42" i="3"/>
  <c r="C43" i="3"/>
  <c r="D43" i="3"/>
  <c r="E43" i="3"/>
  <c r="F43" i="3"/>
  <c r="G43" i="3"/>
  <c r="H43" i="3"/>
  <c r="I43" i="3"/>
  <c r="C44" i="3"/>
  <c r="D44" i="3"/>
  <c r="E44" i="3"/>
  <c r="F44" i="3"/>
  <c r="G44" i="3"/>
  <c r="H44" i="3"/>
  <c r="I44" i="3"/>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4" i="1"/>
  <c r="E5" i="1"/>
  <c r="E6" i="1"/>
  <c r="E7" i="1"/>
  <c r="E8" i="1"/>
  <c r="E9" i="1"/>
  <c r="E10" i="1"/>
  <c r="E11" i="1"/>
  <c r="E12" i="1"/>
  <c r="E21" i="1"/>
  <c r="E22" i="1"/>
  <c r="E23" i="1"/>
  <c r="E24" i="1"/>
  <c r="E25" i="1"/>
  <c r="E26" i="1"/>
  <c r="E27" i="1"/>
  <c r="E28" i="1"/>
  <c r="E29" i="1"/>
  <c r="E30" i="1"/>
  <c r="E31" i="1"/>
  <c r="E32" i="1"/>
  <c r="E33" i="1"/>
  <c r="E34" i="1"/>
  <c r="E35" i="1"/>
  <c r="E36" i="1"/>
  <c r="E37" i="1"/>
  <c r="E38" i="1"/>
  <c r="E40" i="1"/>
  <c r="E41" i="1"/>
  <c r="E42" i="1"/>
  <c r="E43" i="1"/>
  <c r="E44" i="1"/>
  <c r="E45" i="1"/>
  <c r="E46" i="1"/>
  <c r="E47" i="1"/>
  <c r="E48" i="1"/>
  <c r="E57" i="1"/>
  <c r="E58" i="1"/>
  <c r="E59" i="1"/>
  <c r="E60" i="1"/>
  <c r="E61" i="1"/>
  <c r="E62" i="1"/>
  <c r="E63" i="1"/>
  <c r="E64" i="1"/>
  <c r="E65" i="1"/>
  <c r="E66" i="1"/>
  <c r="E67" i="1"/>
  <c r="E68" i="1"/>
  <c r="E69" i="1"/>
  <c r="E70" i="1"/>
  <c r="E71" i="1"/>
  <c r="E72" i="1"/>
  <c r="E73" i="1"/>
  <c r="E74" i="1"/>
  <c r="E75" i="1"/>
  <c r="E76" i="1"/>
  <c r="E77" i="1"/>
  <c r="E78" i="1"/>
  <c r="E79" i="1"/>
  <c r="E80" i="1"/>
  <c r="E81" i="1"/>
  <c r="E82" i="1"/>
  <c r="E83" i="1"/>
</calcChain>
</file>

<file path=xl/sharedStrings.xml><?xml version="1.0" encoding="utf-8"?>
<sst xmlns="http://schemas.openxmlformats.org/spreadsheetml/2006/main" count="789" uniqueCount="263">
  <si>
    <t>► Source : DEPP, Panel des personnels issu de BSA, novembre 2021.</t>
  </si>
  <si>
    <t>► Champ : France métropolitaine + DROM, personnels appartenant à un corps non enseignant ASS, rémunérés au titre de l'Education nationale,  en activité au 30 novembre (hors apprentis).</t>
  </si>
  <si>
    <t>Ensemble</t>
  </si>
  <si>
    <t>H</t>
  </si>
  <si>
    <t>F</t>
  </si>
  <si>
    <t>Total filière sociale et de santé</t>
  </si>
  <si>
    <t>Total non titulaires</t>
  </si>
  <si>
    <t>Total titulaires</t>
  </si>
  <si>
    <r>
      <t xml:space="preserve">Ensemble catégorie B </t>
    </r>
    <r>
      <rPr>
        <sz val="8"/>
        <rFont val="Arial"/>
        <family val="2"/>
      </rPr>
      <t>(Infirmiers)</t>
    </r>
  </si>
  <si>
    <t>Categorie B</t>
  </si>
  <si>
    <t>Ensemble catégorie A</t>
  </si>
  <si>
    <t>Conseillers techniques de service social</t>
  </si>
  <si>
    <t>Assistants de Service Social</t>
  </si>
  <si>
    <t>Infirmier</t>
  </si>
  <si>
    <t>Categorie A</t>
  </si>
  <si>
    <t>Filière sociale et de santé</t>
  </si>
  <si>
    <t>Effectifs ETP</t>
  </si>
  <si>
    <t>Quotité moyenne (en %)</t>
  </si>
  <si>
    <t>Temps partiel (en %)</t>
  </si>
  <si>
    <t>Age moyen</t>
  </si>
  <si>
    <t xml:space="preserve"> Part des moins de 35 ans </t>
  </si>
  <si>
    <t>Part des femmes</t>
  </si>
  <si>
    <t>% sur total</t>
  </si>
  <si>
    <t>effectifs</t>
  </si>
  <si>
    <t>►  Source : DEPP, Panel des personnels issu de BSA, novembre 2021.</t>
  </si>
  <si>
    <t xml:space="preserve">Total filière technique  </t>
  </si>
  <si>
    <r>
      <rPr>
        <b/>
        <sz val="8"/>
        <rFont val="Arial"/>
        <family val="2"/>
      </rPr>
      <t xml:space="preserve">Total titulaires - Categorie C  </t>
    </r>
    <r>
      <rPr>
        <sz val="8"/>
        <rFont val="Arial"/>
        <family val="2"/>
      </rPr>
      <t xml:space="preserve">                               Adjoints et agents technique des établissements d'enseignement</t>
    </r>
  </si>
  <si>
    <t>Filière technique</t>
  </si>
  <si>
    <t>Total filière administrative</t>
  </si>
  <si>
    <t xml:space="preserve">Adjoints administratifs  </t>
  </si>
  <si>
    <t>Catégorie C</t>
  </si>
  <si>
    <t>Secrétaires administratifs  (SAENES)</t>
  </si>
  <si>
    <t>Catégorie B</t>
  </si>
  <si>
    <t>Attachés d’administration de l'Etat</t>
  </si>
  <si>
    <t>Catégorie A</t>
  </si>
  <si>
    <t xml:space="preserve">Filière administrative </t>
  </si>
  <si>
    <t>Effectifs</t>
  </si>
  <si>
    <t>Ensemble des personnels administratifs, sociaux et de santé, titulaires et non titulaires</t>
  </si>
  <si>
    <t>Ensemble des non titulaires</t>
  </si>
  <si>
    <t>Ensemble des titulaires, toutes filières professionnelles</t>
  </si>
  <si>
    <t>Quotité  moyenne (en %)</t>
  </si>
  <si>
    <t>► Champ : France métropolitaine + DROM, personnels appartenant à un corps non enseignant, rémunérés au titre de l'Education nationale,  en activité au 30 novembre ( hors apprentis).</t>
  </si>
  <si>
    <r>
      <rPr>
        <b/>
        <sz val="9"/>
        <rFont val="Arial"/>
        <family val="2"/>
      </rPr>
      <t>1.</t>
    </r>
    <r>
      <rPr>
        <sz val="9"/>
        <rFont val="Arial"/>
        <family val="2"/>
      </rPr>
      <t>Les personnels d'éducation regroupent les conseillers principaux d'éducation, les psychologues de l'Education nationale, les conseillers d'orientation psychologue et les personnels d'éducation non titulaires.</t>
    </r>
  </si>
  <si>
    <t>Ensemble titulaires et non titulaires</t>
  </si>
  <si>
    <t>Ensemble des titulaires</t>
  </si>
  <si>
    <t>Ingénieurs et personnels techniques de recherche et de formation</t>
  </si>
  <si>
    <t>Ensemble des personnels  ASS</t>
  </si>
  <si>
    <t>Filière santé et sociale</t>
  </si>
  <si>
    <t>Filière administrative</t>
  </si>
  <si>
    <t>Personnels ASS (administratifs, sociaux et de santé)</t>
  </si>
  <si>
    <t>Ensemble personnels de vie scolaire</t>
  </si>
  <si>
    <t>Personnels d'assistance éducative</t>
  </si>
  <si>
    <r>
      <t xml:space="preserve">Personnels d'éducation </t>
    </r>
    <r>
      <rPr>
        <vertAlign val="superscript"/>
        <sz val="9"/>
        <rFont val="Arial"/>
        <family val="2"/>
      </rPr>
      <t>1</t>
    </r>
  </si>
  <si>
    <t>Vie scolaire</t>
  </si>
  <si>
    <t>Ensemble personnels d'encadrement</t>
  </si>
  <si>
    <t>Encadrement supérieur</t>
  </si>
  <si>
    <t>Personnels d'inspection</t>
  </si>
  <si>
    <t>Personnels de direction</t>
  </si>
  <si>
    <t>Personnels d'encadrement</t>
  </si>
  <si>
    <t>ASS</t>
  </si>
  <si>
    <t>ITRF</t>
  </si>
  <si>
    <t>Total Non-enseignants</t>
  </si>
  <si>
    <t>Total Vie scolaire</t>
  </si>
  <si>
    <t>hommes</t>
  </si>
  <si>
    <t>femmes</t>
  </si>
  <si>
    <t xml:space="preserve">Total Personnels ASS </t>
  </si>
  <si>
    <t xml:space="preserve">Personnels ASS </t>
  </si>
  <si>
    <t>Total Personnels d'encadrement</t>
  </si>
  <si>
    <t>Total ITRF</t>
  </si>
  <si>
    <t>► Champ : France métropolitaine + DROM, personnels appartenant à un corps non enseignant rémunérés au titre de l'Education nationale,  en activité au 30 novembre (hors apprentis).</t>
  </si>
  <si>
    <t>Titulaires</t>
  </si>
  <si>
    <t>Non titulaires</t>
  </si>
  <si>
    <t>Total Personnels ASS</t>
  </si>
  <si>
    <t>Personnels IATSS (Ingénieurs, administratifs, techniciens, sociaux et de santé)</t>
  </si>
  <si>
    <t>Ass-Itrf- Hommes</t>
  </si>
  <si>
    <t>Ass-Itrf-Femmes</t>
  </si>
  <si>
    <t>ASS-ITRF</t>
  </si>
  <si>
    <t>Vie scolaire-Hommes</t>
  </si>
  <si>
    <t>Vie scolaire-Femmes</t>
  </si>
  <si>
    <t>► Champ : France métropolitaine + DROM, personnels appartenant à un corps de titulaire non enseignant rémunérés au titre de l'Education nationale,  en activité au 30 novembre.</t>
  </si>
  <si>
    <t>vie_sco</t>
  </si>
  <si>
    <t>ass_itr</t>
  </si>
  <si>
    <t>Part Temps Incomplet</t>
  </si>
  <si>
    <t>► Champ : France métropolitaine + DROM, personnels appartenant à un corps de non-titulaire non enseignant rémunérés au titre de l'Education nationale,  en activité au 30 novembre.</t>
  </si>
  <si>
    <r>
      <rPr>
        <b/>
        <sz val="9"/>
        <rFont val="Arial"/>
        <family val="2"/>
      </rPr>
      <t>1.</t>
    </r>
    <r>
      <rPr>
        <sz val="9"/>
        <rFont val="Arial"/>
        <family val="2"/>
      </rPr>
      <t xml:space="preserve"> Les personnels non titulaires relevant de la vie scolaire sont dans leur majorité des assistants d'éducation (AED) et des accompagnant des élèves en situation de handicap (AESH).</t>
    </r>
  </si>
  <si>
    <t>Tout</t>
  </si>
  <si>
    <t>AED (assistance
éducative)</t>
  </si>
  <si>
    <t>AESH</t>
  </si>
  <si>
    <t>Psychologues EN, conseillers
d'orientation psychologue</t>
  </si>
  <si>
    <t>Conseiller principal
d'éducation</t>
  </si>
  <si>
    <t>Total</t>
  </si>
  <si>
    <t>► Champ : France métropolitaine + DROM, personnels appartenant à un corps non enseignant rémunérés au titre de l'Education nationale,  en activité au 30 novembre.</t>
  </si>
  <si>
    <t>► Champ : France métropolitaine + DROM, personnels des corps de direction et d'inspection, et personnels occupant des fonctions d'encadrement supérieur,  rémunérés au titre de l'Education nationale,  en activité au 30 novembre.</t>
  </si>
  <si>
    <r>
      <rPr>
        <b/>
        <sz val="9"/>
        <rFont val="Arial"/>
        <family val="2"/>
      </rPr>
      <t>5</t>
    </r>
    <r>
      <rPr>
        <sz val="9"/>
        <rFont val="Arial"/>
        <family val="2"/>
      </rPr>
      <t>. L'ensemble des personnels d'encadrement sont titulaires</t>
    </r>
  </si>
  <si>
    <r>
      <rPr>
        <b/>
        <sz val="9"/>
        <rFont val="Arial"/>
        <family val="2"/>
      </rPr>
      <t xml:space="preserve">4. </t>
    </r>
    <r>
      <rPr>
        <sz val="9"/>
        <rFont val="Arial"/>
        <family val="2"/>
      </rPr>
      <t xml:space="preserve">IGESR : Inspection générale de l’éducation, du sport et de la recherche. </t>
    </r>
  </si>
  <si>
    <r>
      <rPr>
        <b/>
        <sz val="9"/>
        <rFont val="Arial"/>
        <family val="2"/>
      </rPr>
      <t xml:space="preserve">3. </t>
    </r>
    <r>
      <rPr>
        <sz val="9"/>
        <rFont val="Arial"/>
        <family val="2"/>
      </rPr>
      <t>Directeur académique des services de l'Éducation nationale (DASEN), directeur académique adjoint des services de l'Éducation nationale (DAASEN), secrétaires généraux de direction des services départementaux de l’Education nationale ou de vice-rectorat et adjoints au directeur académique des services de l’Education nationale chargé du premier degré.</t>
    </r>
  </si>
  <si>
    <r>
      <rPr>
        <b/>
        <sz val="9"/>
        <rFont val="Arial"/>
        <family val="2"/>
      </rPr>
      <t>2.</t>
    </r>
    <r>
      <rPr>
        <sz val="9"/>
        <rFont val="Arial"/>
        <family val="2"/>
      </rPr>
      <t xml:space="preserve"> Secrétaire général d'académie</t>
    </r>
  </si>
  <si>
    <r>
      <rPr>
        <b/>
        <sz val="9"/>
        <rFont val="Arial"/>
        <family val="2"/>
      </rPr>
      <t>1.</t>
    </r>
    <r>
      <rPr>
        <sz val="9"/>
        <rFont val="Arial"/>
        <family val="2"/>
      </rPr>
      <t xml:space="preserve"> Les inspecteurs de l'éducation nationale qui ne sont pas affectés dans les 1er et 2nd degrés ont des missions d'animation pédagogique, administratives ou ne sont pas affectés  (24 en novembre  2021). </t>
    </r>
  </si>
  <si>
    <r>
      <t>Ensemble des personnels d'encadrement</t>
    </r>
    <r>
      <rPr>
        <b/>
        <vertAlign val="superscript"/>
        <sz val="8"/>
        <rFont val="Arial"/>
        <family val="2"/>
      </rPr>
      <t xml:space="preserve"> (5)</t>
    </r>
  </si>
  <si>
    <t>Ensemble des personnels d'encadrement supérieur</t>
  </si>
  <si>
    <t>Administrateurs civils  administrateurs ENESR, experts de haut niveau</t>
  </si>
  <si>
    <t>Directeurs, sous -directeurs, personnel d'encadrement AC</t>
  </si>
  <si>
    <r>
      <t>DASEN -DAASEN</t>
    </r>
    <r>
      <rPr>
        <vertAlign val="superscript"/>
        <sz val="8"/>
        <rFont val="Arial"/>
        <family val="2"/>
      </rPr>
      <t>(3)</t>
    </r>
  </si>
  <si>
    <r>
      <t xml:space="preserve">IGESR </t>
    </r>
    <r>
      <rPr>
        <vertAlign val="superscript"/>
        <sz val="8"/>
        <rFont val="Arial"/>
        <family val="2"/>
      </rPr>
      <t>(4)</t>
    </r>
  </si>
  <si>
    <r>
      <t>Recteurs, vice-recteurs, conseillers, SGA</t>
    </r>
    <r>
      <rPr>
        <vertAlign val="superscript"/>
        <sz val="8"/>
        <rFont val="Arial"/>
        <family val="2"/>
      </rPr>
      <t>(2)</t>
    </r>
    <r>
      <rPr>
        <sz val="8"/>
        <rFont val="Arial"/>
        <family val="2"/>
      </rPr>
      <t>, adjoints,</t>
    </r>
  </si>
  <si>
    <t>Ensemble des personnels d'inspection</t>
  </si>
  <si>
    <r>
      <t>Ensemble IEN</t>
    </r>
    <r>
      <rPr>
        <vertAlign val="superscript"/>
        <sz val="8"/>
        <rFont val="Arial"/>
        <family val="2"/>
      </rPr>
      <t xml:space="preserve"> (1)</t>
    </r>
  </si>
  <si>
    <t>IEN 2nd degré</t>
  </si>
  <si>
    <t>IEN 1er degré</t>
  </si>
  <si>
    <t>Inspecteurs de l’éducation nationale (IEN) dont :</t>
  </si>
  <si>
    <t>IA - IPR</t>
  </si>
  <si>
    <t>Ensemble personnels de direction</t>
  </si>
  <si>
    <t>► Champ : France métropolitaine + DROM, personnels non enseignants rémunérés au titre de l'Education nationale,  en activité au 30 novembre.</t>
  </si>
  <si>
    <r>
      <rPr>
        <b/>
        <sz val="9"/>
        <rFont val="Arial"/>
        <family val="2"/>
      </rPr>
      <t xml:space="preserve">1. </t>
    </r>
    <r>
      <rPr>
        <sz val="9"/>
        <rFont val="Arial"/>
        <family val="2"/>
      </rPr>
      <t>L'ensemble des personnels d'assistance éducative sont non-titulaires.</t>
    </r>
  </si>
  <si>
    <t xml:space="preserve">Ensemble des personnels relevant de la vie scolaire </t>
  </si>
  <si>
    <t>Ensemble des personnels d'assistance éducative (1)</t>
  </si>
  <si>
    <t>AESH  (assistance éducative)</t>
  </si>
  <si>
    <t>AED (assistance éducative)</t>
  </si>
  <si>
    <t>Ensemble des personnels d'éducation</t>
  </si>
  <si>
    <t>Personnels d'éducation non titulaires</t>
  </si>
  <si>
    <t>Psychologues EN, conseillers d'orientation psychologue</t>
  </si>
  <si>
    <t>Conseillers principaux d'éducation</t>
  </si>
  <si>
    <t>Personnels d'éducation</t>
  </si>
  <si>
    <t>► Champ : France métropolitaine + DROM, personnels des corps AESH et AED rémunérés au titre de l'Education nationale,  en activité au 30 novembre.</t>
  </si>
  <si>
    <t>Ensemble des AED et AESH</t>
  </si>
  <si>
    <t>Ensemble des AESH</t>
  </si>
  <si>
    <t>Inter-degré</t>
  </si>
  <si>
    <t>2d degré</t>
  </si>
  <si>
    <t>1er degré</t>
  </si>
  <si>
    <t>Ensemble des AED</t>
  </si>
  <si>
    <t>AED</t>
  </si>
  <si>
    <t>Temps plein     (en %)</t>
  </si>
  <si>
    <t>Temps incomplet         (en %)</t>
  </si>
  <si>
    <t>► Champ : France métropolitaine + DROM,  personnels des corps AESH et AED rémunérés au titre de l'Education nationale, en activité  au 30 novembre.</t>
  </si>
  <si>
    <t xml:space="preserve">France métropolitaine + DROM </t>
  </si>
  <si>
    <t>Ensemble DROM</t>
  </si>
  <si>
    <t>Réunion</t>
  </si>
  <si>
    <t>Mayotte</t>
  </si>
  <si>
    <t>Martinique</t>
  </si>
  <si>
    <t>Guyane</t>
  </si>
  <si>
    <t>Guadeloupe</t>
  </si>
  <si>
    <t>France métropolitaine</t>
  </si>
  <si>
    <t>Provence-Alpes-Côte d'Azur</t>
  </si>
  <si>
    <t>Nice</t>
  </si>
  <si>
    <t>Aix-Marseille</t>
  </si>
  <si>
    <r>
      <t xml:space="preserve">Pays de la Loire </t>
    </r>
    <r>
      <rPr>
        <sz val="8"/>
        <rFont val="Arial"/>
        <family val="2"/>
      </rPr>
      <t>(Nantes)</t>
    </r>
  </si>
  <si>
    <t>Occitanie</t>
  </si>
  <si>
    <t>Toulouse</t>
  </si>
  <si>
    <t>Montpellier</t>
  </si>
  <si>
    <t>Nouvelle-Aquitaine</t>
  </si>
  <si>
    <t>Poitiers</t>
  </si>
  <si>
    <t>Limoges</t>
  </si>
  <si>
    <t>Bordeaux</t>
  </si>
  <si>
    <t>Normandie</t>
  </si>
  <si>
    <t>Île-de-France</t>
  </si>
  <si>
    <t>Versailles</t>
  </si>
  <si>
    <t>Paris</t>
  </si>
  <si>
    <t>Créteil</t>
  </si>
  <si>
    <t>Hauts-de-France</t>
  </si>
  <si>
    <t>Lille</t>
  </si>
  <si>
    <t>Amiens</t>
  </si>
  <si>
    <t>Grand Est</t>
  </si>
  <si>
    <t>Strasbourg</t>
  </si>
  <si>
    <t>Reims</t>
  </si>
  <si>
    <t>Nancy-Metz</t>
  </si>
  <si>
    <t>Corse</t>
  </si>
  <si>
    <r>
      <t xml:space="preserve">Centre-Val-de-Loire </t>
    </r>
    <r>
      <rPr>
        <sz val="8"/>
        <rFont val="Arial"/>
        <family val="2"/>
      </rPr>
      <t>(Orléans-Tours)</t>
    </r>
  </si>
  <si>
    <r>
      <t xml:space="preserve">Bretagne </t>
    </r>
    <r>
      <rPr>
        <sz val="8"/>
        <rFont val="Arial"/>
        <family val="2"/>
      </rPr>
      <t>(Rennes)</t>
    </r>
  </si>
  <si>
    <t>Bourgogne-Franche-Comté</t>
  </si>
  <si>
    <t>Dijon</t>
  </si>
  <si>
    <t>Besancon</t>
  </si>
  <si>
    <t>Auvergne-Rhône-Alpes</t>
  </si>
  <si>
    <t>Lyon</t>
  </si>
  <si>
    <t>Grenoble</t>
  </si>
  <si>
    <t>Clermont-Ferrand</t>
  </si>
  <si>
    <t>% du total</t>
  </si>
  <si>
    <t>Académies et régions académiques</t>
  </si>
  <si>
    <r>
      <rPr>
        <b/>
        <sz val="20"/>
        <color indexed="55"/>
        <rFont val="Albertus Extra Bold"/>
        <family val="2"/>
      </rPr>
      <t>►</t>
    </r>
    <r>
      <rPr>
        <b/>
        <sz val="9"/>
        <rFont val="Arial"/>
        <family val="2"/>
      </rPr>
      <t xml:space="preserve"> Répartition des AESH et des AED par académie</t>
    </r>
  </si>
  <si>
    <t>Filière santé</t>
  </si>
  <si>
    <t>Categorie C</t>
  </si>
  <si>
    <t>►Source : DEPP, Panel des personnels issu de BSA, novembre 2021.</t>
  </si>
  <si>
    <t>► Champ : France métropolitaine + DROM, personnels appartenant à un corps non enseignant, rémunérés au titre de l'Education nationale,  en activité au 30 novembre.</t>
  </si>
  <si>
    <t xml:space="preserve">► Lecture : La filière administrative des personnels administratifs, sociaux et de santé comprend 44 748 titulaires, 19 % appartiennent à la catégorie A ,  34 % à la catégorie B et 48 % à la catégorie C.  </t>
  </si>
  <si>
    <t>Vacations</t>
  </si>
  <si>
    <t>CDI</t>
  </si>
  <si>
    <t>CDD</t>
  </si>
  <si>
    <t>Ensemble ASS et ITRF non titulaires</t>
  </si>
  <si>
    <t>Ensemble non titulaires</t>
  </si>
  <si>
    <t>Hommes</t>
  </si>
  <si>
    <t>Femmes</t>
  </si>
  <si>
    <t>Personnels ITRF</t>
  </si>
  <si>
    <t>Personnels ASS</t>
  </si>
  <si>
    <t>Temps plein (en %)</t>
  </si>
  <si>
    <t>Temps incomplet (en %)</t>
  </si>
  <si>
    <t>Nature de contrat, dont :</t>
  </si>
  <si>
    <t>► Champ : France métropolitaine + DROM, personnels appartenant à un corps non enseignant ITRF, rémunérés au titre de l'Education nationale,  en activité au 30 novembre.</t>
  </si>
  <si>
    <t xml:space="preserve">Ensemble ITRF </t>
  </si>
  <si>
    <t>Adjoints techniques de recherche et de formation</t>
  </si>
  <si>
    <t>Techniciens de recherche et de formation</t>
  </si>
  <si>
    <t>Assistant ingénieurs</t>
  </si>
  <si>
    <t>Ingénieur d'études de recherche et de formation</t>
  </si>
  <si>
    <t>Ingénieur de recherche</t>
  </si>
  <si>
    <t>Tableau 3.1 - Répartition des personnels non enseignants (hors apprentis) par filière professionnelle et statut en 2021-2022</t>
  </si>
  <si>
    <t>Figure 3.1 - Evolution de la part des femmes parmi les personnels non enseignants, de 2015 à 2021</t>
  </si>
  <si>
    <r>
      <t>Figure 3.4 - Evolution de la part du temps incomplet parmi les personnels non titulaires non enseignants</t>
    </r>
    <r>
      <rPr>
        <b/>
        <vertAlign val="superscript"/>
        <sz val="10"/>
        <rFont val="Arial"/>
        <family val="2"/>
      </rPr>
      <t xml:space="preserve"> 1</t>
    </r>
    <r>
      <rPr>
        <b/>
        <sz val="10"/>
        <rFont val="Arial"/>
        <family val="2"/>
      </rPr>
      <t>, de 2015 à 2021.</t>
    </r>
  </si>
  <si>
    <r>
      <t>Figure 3.3- Evolution de la part du temps partiel parmi les personnels titulaires non enseignants, hors encadrement</t>
    </r>
    <r>
      <rPr>
        <b/>
        <vertAlign val="superscript"/>
        <sz val="10"/>
        <rFont val="Arial"/>
        <family val="2"/>
      </rPr>
      <t xml:space="preserve"> 1 </t>
    </r>
    <r>
      <rPr>
        <b/>
        <sz val="10"/>
        <rFont val="Arial"/>
        <family val="2"/>
      </rPr>
      <t>, de 2015 à 2021.</t>
    </r>
  </si>
  <si>
    <t>Figure 3.2- Evolution de la part des non-titulaires parmi les personnels non enseignants, de 2015 à 2021</t>
  </si>
  <si>
    <t>Figure 3.5 - Pyramide des âges des principales filières des personnels non enseignants, en novembre 2021.</t>
  </si>
  <si>
    <t>Tableau 3.3- Répartition des personnels relevant de la vie scolaire en 2021-2022</t>
  </si>
  <si>
    <t>Tableau 3.2- Répartition des personnels d'encadrement par corps ou emploi en 2021-2022</t>
  </si>
  <si>
    <t>Tableau 3.4 - Les AED  et AESH, par degré d'enseignement en 2021-2022</t>
  </si>
  <si>
    <t>Tableau 3.5- Les accompagnants d’élève en situation de handicap (AESH) et les assistants d'éducation (AED) par académie en 2021-2022</t>
  </si>
  <si>
    <t>Tableau 3.6.1 - Répartition des personnels administratifs, sociaux et de santé  par catégorie et statut en 2021-2022</t>
  </si>
  <si>
    <t>Tableau 3.6.2-  Répartition des personnels administratifs, sociaux et de santé  en 2021-2022 - filières administrative et technique.</t>
  </si>
  <si>
    <t>Tableau 3.6.3-  Répartition des personnels administratifs, sociaux et de santé  en 2021-2022 - filière sociale et de santé.</t>
  </si>
  <si>
    <t>Figure 3.6 - Répartition des personnels non enseignants titulaires ASS et ITRF par catégorie hiérarchique en 2021-2022.</t>
  </si>
  <si>
    <t>Tableau 3.7  Nature du contrat des personnels ASS et ITRF non titulaires en 2021-2022</t>
  </si>
  <si>
    <t>Tableau 3.8- Répartition des ingénieurs et personnels techniques de recherche et de formation par catégorie hiérarchique en 2021-2022.</t>
  </si>
  <si>
    <t>Panorama statistique des personnels de l’enseignement scolaire 2022, DEPP </t>
  </si>
  <si>
    <t>Part des 50 ans ou plus</t>
  </si>
  <si>
    <t>Part des femmes en %</t>
  </si>
  <si>
    <t>Inspecteurs de l’éducation nationale</t>
  </si>
  <si>
    <r>
      <t>dont 1</t>
    </r>
    <r>
      <rPr>
        <vertAlign val="superscript"/>
        <sz val="8"/>
        <rFont val="Arial"/>
        <family val="2"/>
      </rPr>
      <t>er</t>
    </r>
    <r>
      <rPr>
        <sz val="8"/>
        <rFont val="Arial"/>
        <family val="2"/>
      </rPr>
      <t xml:space="preserve"> degré public</t>
    </r>
  </si>
  <si>
    <r>
      <t>2</t>
    </r>
    <r>
      <rPr>
        <vertAlign val="superscript"/>
        <sz val="8"/>
        <rFont val="Arial"/>
        <family val="2"/>
      </rPr>
      <t>nd</t>
    </r>
    <r>
      <rPr>
        <sz val="8"/>
        <rFont val="Arial"/>
        <family val="2"/>
      </rPr>
      <t xml:space="preserve"> degré public</t>
    </r>
  </si>
  <si>
    <r>
      <t xml:space="preserve">Recteurs, vice-recteurs, conseillers, SGA </t>
    </r>
    <r>
      <rPr>
        <vertAlign val="superscript"/>
        <sz val="9"/>
        <rFont val="Arial"/>
        <family val="2"/>
      </rPr>
      <t>1</t>
    </r>
    <r>
      <rPr>
        <sz val="8"/>
        <rFont val="Arial"/>
        <family val="2"/>
      </rPr>
      <t>, adjoints,</t>
    </r>
  </si>
  <si>
    <t>IGESR</t>
  </si>
  <si>
    <r>
      <t xml:space="preserve">DASEN -DAASEN </t>
    </r>
    <r>
      <rPr>
        <vertAlign val="superscript"/>
        <sz val="9"/>
        <rFont val="Arial"/>
        <family val="2"/>
      </rPr>
      <t>2</t>
    </r>
  </si>
  <si>
    <r>
      <t>Ensemble des personnels d'encadrement</t>
    </r>
    <r>
      <rPr>
        <b/>
        <vertAlign val="superscript"/>
        <sz val="8"/>
        <rFont val="Arial"/>
        <family val="2"/>
      </rPr>
      <t xml:space="preserve">  </t>
    </r>
    <r>
      <rPr>
        <b/>
        <vertAlign val="superscript"/>
        <sz val="9"/>
        <rFont val="Arial"/>
        <family val="2"/>
      </rPr>
      <t>3</t>
    </r>
    <r>
      <rPr>
        <b/>
        <vertAlign val="superscript"/>
        <sz val="8"/>
        <rFont val="Arial"/>
        <family val="2"/>
      </rPr>
      <t xml:space="preserve"> </t>
    </r>
  </si>
  <si>
    <r>
      <rPr>
        <b/>
        <sz val="9"/>
        <rFont val="Arial"/>
        <family val="2"/>
      </rPr>
      <t xml:space="preserve">1. </t>
    </r>
    <r>
      <rPr>
        <sz val="9"/>
        <rFont val="Arial"/>
        <family val="2"/>
      </rPr>
      <t>Secrétaire général d'académie</t>
    </r>
  </si>
  <si>
    <r>
      <rPr>
        <b/>
        <sz val="9"/>
        <rFont val="Arial"/>
        <family val="2"/>
      </rPr>
      <t xml:space="preserve">2. </t>
    </r>
    <r>
      <rPr>
        <sz val="9"/>
        <rFont val="Arial"/>
        <family val="2"/>
      </rPr>
      <t>Directeur académique des services de l'Éducation nationale (DASEN), directeur académique adjoint des services de l'Éducation nationale (DAASEN), secrétaires généraux de direction des services départementaux de l’Education nationale ou de vice-rectorat et adjoints au directeur académique des services de l’Education nationale chargé du premier degré.</t>
    </r>
  </si>
  <si>
    <r>
      <rPr>
        <b/>
        <sz val="9"/>
        <rFont val="Arial"/>
        <family val="2"/>
      </rPr>
      <t xml:space="preserve">3. </t>
    </r>
    <r>
      <rPr>
        <sz val="9"/>
        <rFont val="Arial"/>
        <family val="2"/>
      </rPr>
      <t xml:space="preserve"> L'ensemble des personnels d'encadrement sont titulaires</t>
    </r>
  </si>
  <si>
    <t>► Champ : France métropolitaine + DROM, personnels rémunérés au titre de l'Education nationale, en activité au 30 novembre (hors apprentis).</t>
  </si>
  <si>
    <t>Tableau3.9 - Évolution des effectifs des personnels d'encadrement depuis la rentrée scolaire 2015</t>
  </si>
  <si>
    <t>Tableau 3.10- Évolution des effectifs des personnels relevant de la vie scolaire depuis la rentrée scolaire 2015</t>
  </si>
  <si>
    <t>Assistants d'éducation (AED)</t>
  </si>
  <si>
    <t>Accompagnants d'élèves en situation de handicap (AESH)</t>
  </si>
  <si>
    <t>Ensemble des personnels d'assistance éducative</t>
  </si>
  <si>
    <t>Tableau 3.11- Évolution des effectifs des personnels administratifs, sociaux et de santé (ASS) depuis la rentrée scolaire 2015</t>
  </si>
  <si>
    <t xml:space="preserve">Attachés d'administration de l'Etat </t>
  </si>
  <si>
    <t>Secrétaires administratifs</t>
  </si>
  <si>
    <t>Agents/adjoints administratifs</t>
  </si>
  <si>
    <t>Personnels administratifs non titulaires</t>
  </si>
  <si>
    <t>Ensemble filière administrative</t>
  </si>
  <si>
    <t>Médecins</t>
  </si>
  <si>
    <t>Infirmiers</t>
  </si>
  <si>
    <t>Assistants service social</t>
  </si>
  <si>
    <t>Conseillers technique service social</t>
  </si>
  <si>
    <t>Personnels sociaux et de santé non titulaires</t>
  </si>
  <si>
    <t>Ensemble filière santé et sociale</t>
  </si>
  <si>
    <t>Agents/adjoints techniques et de laboratoire</t>
  </si>
  <si>
    <t>Personnels techniques non titulaires</t>
  </si>
  <si>
    <t>Ensemble filière technique</t>
  </si>
  <si>
    <t>Ensemble des personnels ASS</t>
  </si>
  <si>
    <t>Tableau 3.12- Evolution des effectifs des personnels ingénieurs, techniciens de recherche et de formation (ITRF)  depuis la rentrée scolaire 2015</t>
  </si>
  <si>
    <t>Ingénieurs de recherche</t>
  </si>
  <si>
    <t>Ingénieurs d’études</t>
  </si>
  <si>
    <t>Assistants ingénieurs</t>
  </si>
  <si>
    <t>Techniciens de recherche</t>
  </si>
  <si>
    <t>Adjoints techniques</t>
  </si>
  <si>
    <t>Personnels ITRF non titulaires</t>
  </si>
  <si>
    <t>Ensemble des personnels ITRF</t>
  </si>
  <si>
    <r>
      <rPr>
        <b/>
        <sz val="9"/>
        <rFont val="Arial"/>
        <family val="2"/>
      </rPr>
      <t xml:space="preserve">1. </t>
    </r>
    <r>
      <rPr>
        <sz val="9"/>
        <rFont val="Arial"/>
        <family val="2"/>
      </rPr>
      <t>Les personnels non enseignants pris en compte ici sont les personnels relevant de la vie scolaire (CPE, psychologues de l'Education nationale),  les personnels administratifs, sociaux et de santé (ASS) et les ingénieurs et personnels techniques de recherche et de formation (ITRF). Le temps partiel des personnels d'encadrement étant marginal, ils n'ont pas été retenus dans cette figure.</t>
    </r>
  </si>
  <si>
    <t>Médecin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</si>
</sst>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
    <numFmt numFmtId="167" formatCode="##########0"/>
    <numFmt numFmtId="168" formatCode="0.000"/>
  </numFmts>
  <fonts count="38">
    <font>
      <sz val="10"/>
      <name val="Arial"/>
    </font>
    <font>
      <sz val="11"/>
      <color theme="1"/>
      <name val="Marianne Light"/>
      <family val="2"/>
      <scheme val="minor"/>
    </font>
    <font>
      <sz val="11"/>
      <color theme="1"/>
      <name val="Marianne Light"/>
      <family val="2"/>
      <scheme val="minor"/>
    </font>
    <font>
      <sz val="11"/>
      <color theme="1"/>
      <name val="Marianne Light"/>
      <family val="2"/>
      <scheme val="minor"/>
    </font>
    <font>
      <b/>
      <sz val="11"/>
      <color theme="1"/>
      <name val="Marianne Light"/>
      <family val="2"/>
      <scheme val="minor"/>
    </font>
    <font>
      <sz val="10"/>
      <name val="Arial"/>
      <family val="2"/>
    </font>
    <font>
      <sz val="9"/>
      <name val="Arial"/>
      <family val="2"/>
    </font>
    <font>
      <b/>
      <sz val="10"/>
      <color rgb="FFFF0000"/>
      <name val="Arial"/>
      <family val="2"/>
    </font>
    <font>
      <sz val="9"/>
      <name val="Calibri"/>
      <family val="2"/>
    </font>
    <font>
      <b/>
      <sz val="8"/>
      <name val="Arial"/>
      <family val="2"/>
    </font>
    <font>
      <sz val="8"/>
      <name val="Arial"/>
      <family val="2"/>
    </font>
    <font>
      <b/>
      <sz val="9"/>
      <name val="Arial"/>
      <family val="2"/>
    </font>
    <font>
      <sz val="9"/>
      <color rgb="FF000000"/>
      <name val="Arial"/>
      <family val="2"/>
    </font>
    <font>
      <b/>
      <sz val="10"/>
      <name val="Arial"/>
      <family val="2"/>
    </font>
    <font>
      <sz val="10"/>
      <color rgb="FFFF0000"/>
      <name val="Arial"/>
      <family val="2"/>
    </font>
    <font>
      <vertAlign val="superscript"/>
      <sz val="9"/>
      <name val="Arial"/>
      <family val="2"/>
    </font>
    <font>
      <sz val="10"/>
      <name val="MS Sans Serif"/>
      <family val="2"/>
    </font>
    <font>
      <sz val="8.5"/>
      <name val="MS Sans Serif"/>
      <family val="2"/>
    </font>
    <font>
      <sz val="9"/>
      <color theme="1"/>
      <name val="Marianne Light"/>
      <family val="2"/>
      <scheme val="minor"/>
    </font>
    <font>
      <b/>
      <vertAlign val="superscript"/>
      <sz val="10"/>
      <name val="Arial"/>
      <family val="2"/>
    </font>
    <font>
      <sz val="9.5"/>
      <color rgb="FF000000"/>
      <name val="Albany AMT"/>
      <family val="2"/>
    </font>
    <font>
      <b/>
      <sz val="9.5"/>
      <color rgb="FF000000"/>
      <name val="Albany AMT"/>
      <family val="2"/>
    </font>
    <font>
      <sz val="11"/>
      <name val="Calibri"/>
      <family val="2"/>
    </font>
    <font>
      <b/>
      <vertAlign val="superscript"/>
      <sz val="8"/>
      <name val="Arial"/>
      <family val="2"/>
    </font>
    <font>
      <vertAlign val="superscript"/>
      <sz val="8"/>
      <name val="Arial"/>
      <family val="2"/>
    </font>
    <font>
      <b/>
      <sz val="9"/>
      <color rgb="FFFF0000"/>
      <name val="Arial"/>
      <family val="2"/>
    </font>
    <font>
      <sz val="9"/>
      <name val="Marianne Light"/>
      <family val="2"/>
      <scheme val="minor"/>
    </font>
    <font>
      <b/>
      <sz val="8"/>
      <color theme="1"/>
      <name val="Arial"/>
      <family val="2"/>
    </font>
    <font>
      <sz val="8"/>
      <color theme="1"/>
      <name val="Arial"/>
      <family val="2"/>
    </font>
    <font>
      <b/>
      <sz val="20"/>
      <color indexed="55"/>
      <name val="Albertus Extra Bold"/>
      <family val="2"/>
    </font>
    <font>
      <sz val="9.5"/>
      <color rgb="FF000000"/>
      <name val="Albany AMT"/>
    </font>
    <font>
      <b/>
      <sz val="7"/>
      <name val="Arial"/>
      <family val="2"/>
    </font>
    <font>
      <b/>
      <vertAlign val="superscript"/>
      <sz val="9"/>
      <name val="Arial"/>
      <family val="2"/>
    </font>
    <font>
      <sz val="9"/>
      <color theme="1"/>
      <name val="Arial"/>
      <family val="2"/>
    </font>
    <font>
      <sz val="8"/>
      <color theme="1"/>
      <name val="Marianne Light"/>
      <family val="2"/>
      <scheme val="minor"/>
    </font>
    <font>
      <sz val="7"/>
      <name val="Arial"/>
      <family val="2"/>
    </font>
    <font>
      <b/>
      <sz val="10"/>
      <color theme="1"/>
      <name val="Marianne Light"/>
      <family val="2"/>
      <scheme val="minor"/>
    </font>
    <font>
      <sz val="10"/>
      <color theme="1"/>
      <name val="Marianne Light"/>
      <family val="2"/>
      <scheme val="minor"/>
    </font>
  </fonts>
  <fills count="10">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99CCFF"/>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5F7F1"/>
        <bgColor indexed="64"/>
      </patternFill>
    </fill>
    <fill>
      <patternFill patternType="solid">
        <fgColor theme="8" tint="0.79998168889431442"/>
        <bgColor indexed="64"/>
      </patternFill>
    </fill>
    <fill>
      <patternFill patternType="solid">
        <fgColor rgb="FFFFFF00"/>
        <bgColor indexed="64"/>
      </patternFill>
    </fill>
  </fills>
  <borders count="153">
    <border>
      <left/>
      <right/>
      <top/>
      <bottom/>
      <diagonal/>
    </border>
    <border>
      <left/>
      <right/>
      <top style="thin">
        <color indexed="64"/>
      </top>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diagonal/>
    </border>
    <border>
      <left/>
      <right/>
      <top/>
      <bottom style="thin">
        <color indexed="64"/>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rgb="FF000000"/>
      </bottom>
      <diagonal/>
    </border>
    <border>
      <left/>
      <right style="thin">
        <color indexed="64"/>
      </right>
      <top style="medium">
        <color theme="3" tint="-0.24994659260841701"/>
      </top>
      <bottom/>
      <diagonal/>
    </border>
    <border>
      <left style="thin">
        <color indexed="64"/>
      </left>
      <right/>
      <top style="medium">
        <color theme="3" tint="-0.24994659260841701"/>
      </top>
      <bottom/>
      <diagonal/>
    </border>
    <border>
      <left style="thin">
        <color rgb="FF000000"/>
      </left>
      <right style="thin">
        <color indexed="64"/>
      </right>
      <top style="thin">
        <color rgb="FF000000"/>
      </top>
      <bottom style="medium">
        <color theme="3" tint="-0.24994659260841701"/>
      </bottom>
      <diagonal/>
    </border>
    <border>
      <left style="thin">
        <color rgb="FF000000"/>
      </left>
      <right style="thin">
        <color rgb="FF000000"/>
      </right>
      <top style="thin">
        <color rgb="FF000000"/>
      </top>
      <bottom style="medium">
        <color theme="3" tint="-0.24994659260841701"/>
      </bottom>
      <diagonal/>
    </border>
    <border>
      <left/>
      <right style="thin">
        <color indexed="64"/>
      </right>
      <top/>
      <bottom style="medium">
        <color theme="3" tint="-0.24994659260841701"/>
      </bottom>
      <diagonal/>
    </border>
    <border>
      <left style="thin">
        <color indexed="64"/>
      </left>
      <right/>
      <top/>
      <bottom style="medium">
        <color theme="3" tint="-0.24994659260841701"/>
      </bottom>
      <diagonal/>
    </border>
    <border>
      <left style="thin">
        <color rgb="FF000000"/>
      </left>
      <right style="thin">
        <color indexed="64"/>
      </right>
      <top style="medium">
        <color theme="3" tint="-0.24994659260841701"/>
      </top>
      <bottom style="thin">
        <color rgb="FF000000"/>
      </bottom>
      <diagonal/>
    </border>
    <border>
      <left style="thin">
        <color rgb="FF000000"/>
      </left>
      <right style="thin">
        <color rgb="FF000000"/>
      </right>
      <top style="medium">
        <color theme="3" tint="-0.24994659260841701"/>
      </top>
      <bottom style="thin">
        <color rgb="FF000000"/>
      </bottom>
      <diagonal/>
    </border>
    <border>
      <left style="thin">
        <color rgb="FF000000"/>
      </left>
      <right style="thin">
        <color indexed="64"/>
      </right>
      <top/>
      <bottom style="medium">
        <color theme="3" tint="-0.24994659260841701"/>
      </bottom>
      <diagonal/>
    </border>
    <border>
      <left style="thin">
        <color indexed="64"/>
      </left>
      <right style="thin">
        <color rgb="FF000000"/>
      </right>
      <top/>
      <bottom style="medium">
        <color theme="3" tint="-0.24994659260841701"/>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style="medium">
        <color theme="3" tint="-0.24994659260841701"/>
      </top>
      <bottom/>
      <diagonal/>
    </border>
    <border>
      <left style="thin">
        <color indexed="64"/>
      </left>
      <right style="thin">
        <color rgb="FF000000"/>
      </right>
      <top style="medium">
        <color theme="3" tint="-0.24994659260841701"/>
      </top>
      <bottom/>
      <diagonal/>
    </border>
    <border>
      <left style="thin">
        <color indexed="64"/>
      </left>
      <right style="thin">
        <color rgb="FF000000"/>
      </right>
      <top style="thin">
        <color rgb="FF000000"/>
      </top>
      <bottom/>
      <diagonal/>
    </border>
    <border>
      <left style="thin">
        <color indexed="8"/>
      </left>
      <right/>
      <top style="thin">
        <color indexed="8"/>
      </top>
      <bottom style="thin">
        <color auto="1"/>
      </bottom>
      <diagonal/>
    </border>
    <border>
      <left style="thin">
        <color indexed="64"/>
      </left>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style="thin">
        <color indexed="8"/>
      </top>
      <bottom/>
      <diagonal/>
    </border>
    <border>
      <left style="thin">
        <color indexed="8"/>
      </left>
      <right/>
      <top style="thin">
        <color indexed="64"/>
      </top>
      <bottom/>
      <diagonal/>
    </border>
    <border>
      <left style="thin">
        <color indexed="64"/>
      </left>
      <right style="thin">
        <color indexed="64"/>
      </right>
      <top style="thin">
        <color indexed="8"/>
      </top>
      <bottom style="thin">
        <color indexed="64"/>
      </bottom>
      <diagonal/>
    </border>
    <border>
      <left style="thin">
        <color indexed="65"/>
      </left>
      <right/>
      <top style="thin">
        <color indexed="8"/>
      </top>
      <bottom style="thin">
        <color indexed="64"/>
      </bottom>
      <diagonal/>
    </border>
    <border>
      <left/>
      <right style="thin">
        <color indexed="64"/>
      </right>
      <top style="thin">
        <color indexed="8"/>
      </top>
      <bottom/>
      <diagonal/>
    </border>
    <border>
      <left/>
      <right/>
      <top style="thin">
        <color indexed="8"/>
      </top>
      <bottom/>
      <diagonal/>
    </border>
    <border>
      <left style="thin">
        <color indexed="65"/>
      </left>
      <right/>
      <top style="thin">
        <color indexed="8"/>
      </top>
      <bottom/>
      <diagonal/>
    </border>
    <border>
      <left style="thin">
        <color indexed="8"/>
      </left>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diagonal/>
    </border>
    <border>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8"/>
      </top>
      <bottom style="medium">
        <color indexed="64"/>
      </bottom>
      <diagonal/>
    </border>
    <border>
      <left style="thin">
        <color indexed="65"/>
      </left>
      <right/>
      <top style="thin">
        <color indexed="8"/>
      </top>
      <bottom style="medium">
        <color indexed="64"/>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top style="thin">
        <color indexed="64"/>
      </top>
      <bottom style="thin">
        <color indexed="8"/>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bottom/>
      <diagonal/>
    </border>
    <border>
      <left/>
      <right style="thin">
        <color indexed="8"/>
      </right>
      <top style="medium">
        <color indexed="64"/>
      </top>
      <bottom/>
      <diagonal/>
    </border>
    <border>
      <left/>
      <right/>
      <top style="medium">
        <color indexed="64"/>
      </top>
      <bottom/>
      <diagonal/>
    </border>
    <border>
      <left style="thin">
        <color indexed="64"/>
      </left>
      <right style="thin">
        <color indexed="8"/>
      </right>
      <top style="medium">
        <color indexed="64"/>
      </top>
      <bottom/>
      <diagonal/>
    </border>
    <border>
      <left style="thin">
        <color indexed="8"/>
      </left>
      <right style="thin">
        <color indexed="64"/>
      </right>
      <top style="medium">
        <color indexed="64"/>
      </top>
      <bottom/>
      <diagonal/>
    </border>
    <border>
      <left style="thin">
        <color indexed="64"/>
      </left>
      <right style="thin">
        <color indexed="64"/>
      </right>
      <top style="medium">
        <color indexed="64"/>
      </top>
      <bottom/>
      <diagonal/>
    </border>
    <border>
      <left style="thin">
        <color indexed="8"/>
      </left>
      <right/>
      <top style="medium">
        <color indexed="64"/>
      </top>
      <bottom/>
      <diagonal/>
    </border>
    <border>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style="thin">
        <color indexed="65"/>
      </left>
      <right/>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medium">
        <color rgb="FF000000"/>
      </left>
      <right/>
      <top/>
      <bottom/>
      <diagonal/>
    </border>
    <border>
      <left style="thin">
        <color indexed="64"/>
      </left>
      <right style="thin">
        <color rgb="FF000000"/>
      </right>
      <top/>
      <bottom style="thin">
        <color rgb="FF000000"/>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bottom/>
      <diagonal/>
    </border>
    <border>
      <left style="thin">
        <color rgb="FFC1C1C1"/>
      </left>
      <right style="thin">
        <color rgb="FFC1C1C1"/>
      </right>
      <top style="thin">
        <color rgb="FFC1C1C1"/>
      </top>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indexed="8"/>
      </right>
      <top/>
      <bottom style="thin">
        <color indexed="64"/>
      </bottom>
      <diagonal/>
    </border>
    <border>
      <left/>
      <right style="thin">
        <color indexed="64"/>
      </right>
      <top/>
      <bottom style="thin">
        <color indexed="8"/>
      </bottom>
      <diagonal/>
    </border>
    <border>
      <left/>
      <right style="thin">
        <color indexed="8"/>
      </right>
      <top/>
      <bottom style="thin">
        <color indexed="8"/>
      </bottom>
      <diagonal/>
    </border>
    <border>
      <left/>
      <right/>
      <top/>
      <bottom style="thin">
        <color indexed="64"/>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right style="thin">
        <color indexed="8"/>
      </right>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top style="thin">
        <color rgb="FF000000"/>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8"/>
      </left>
      <right/>
      <top style="thin">
        <color indexed="8"/>
      </top>
      <bottom style="thin">
        <color indexed="64"/>
      </bottom>
      <diagonal/>
    </border>
    <border>
      <left style="thin">
        <color indexed="64"/>
      </left>
      <right/>
      <top/>
      <bottom style="thin">
        <color indexed="8"/>
      </bottom>
      <diagonal/>
    </border>
    <border>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indexed="8"/>
      </top>
      <bottom style="thin">
        <color indexed="64"/>
      </bottom>
      <diagonal/>
    </border>
    <border>
      <left style="thin">
        <color indexed="64"/>
      </left>
      <right style="thin">
        <color rgb="FF000000"/>
      </right>
      <top style="thin">
        <color indexed="8"/>
      </top>
      <bottom style="medium">
        <color indexed="64"/>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indexed="64"/>
      </right>
      <top style="thin">
        <color rgb="FF000000"/>
      </top>
      <bottom style="medium">
        <color rgb="FF000000"/>
      </bottom>
      <diagonal/>
    </border>
  </borders>
  <cellStyleXfs count="11">
    <xf numFmtId="0" fontId="0" fillId="0" borderId="0"/>
    <xf numFmtId="0" fontId="5" fillId="0" borderId="0"/>
    <xf numFmtId="0" fontId="16" fillId="0" borderId="0"/>
    <xf numFmtId="0" fontId="3" fillId="0" borderId="0"/>
    <xf numFmtId="0" fontId="3" fillId="0" borderId="0"/>
    <xf numFmtId="0" fontId="3" fillId="0" borderId="0"/>
    <xf numFmtId="0" fontId="20" fillId="0" borderId="0"/>
    <xf numFmtId="0" fontId="30" fillId="0" borderId="0"/>
    <xf numFmtId="0" fontId="1" fillId="0" borderId="0"/>
    <xf numFmtId="0" fontId="5" fillId="0" borderId="0"/>
    <xf numFmtId="0" fontId="5" fillId="0" borderId="0"/>
  </cellStyleXfs>
  <cellXfs count="786">
    <xf numFmtId="0" fontId="0" fillId="0" borderId="0" xfId="0"/>
    <xf numFmtId="0" fontId="5" fillId="0" borderId="0" xfId="1"/>
    <xf numFmtId="0" fontId="5" fillId="2" borderId="0" xfId="1" applyFill="1"/>
    <xf numFmtId="3" fontId="5" fillId="2" borderId="0" xfId="1" applyNumberFormat="1" applyFill="1"/>
    <xf numFmtId="0" fontId="6" fillId="0" borderId="0" xfId="0" applyFont="1" applyFill="1"/>
    <xf numFmtId="0" fontId="7" fillId="2" borderId="0" xfId="1" applyFont="1" applyFill="1"/>
    <xf numFmtId="0" fontId="8" fillId="2" borderId="1" xfId="1" applyFont="1" applyFill="1" applyBorder="1"/>
    <xf numFmtId="0" fontId="5" fillId="2" borderId="1" xfId="1" applyFill="1" applyBorder="1"/>
    <xf numFmtId="3" fontId="5" fillId="0" borderId="0" xfId="1" applyNumberFormat="1"/>
    <xf numFmtId="3" fontId="9" fillId="0" borderId="0" xfId="1" applyNumberFormat="1" applyFont="1" applyBorder="1" applyAlignment="1">
      <alignment vertical="top" wrapText="1"/>
    </xf>
    <xf numFmtId="3" fontId="9" fillId="0" borderId="2" xfId="1" applyNumberFormat="1" applyFont="1" applyBorder="1" applyAlignment="1">
      <alignment vertical="top" wrapText="1"/>
    </xf>
    <xf numFmtId="164" fontId="9" fillId="0" borderId="3" xfId="1" applyNumberFormat="1" applyFont="1" applyBorder="1" applyAlignment="1">
      <alignment vertical="top" wrapText="1"/>
    </xf>
    <xf numFmtId="3" fontId="9" fillId="0" borderId="3" xfId="1" applyNumberFormat="1" applyFont="1" applyBorder="1" applyAlignment="1">
      <alignment vertical="top" wrapText="1"/>
    </xf>
    <xf numFmtId="0" fontId="9" fillId="0" borderId="4" xfId="1" applyFont="1" applyBorder="1" applyAlignment="1">
      <alignment horizontal="center" vertical="top" wrapText="1"/>
    </xf>
    <xf numFmtId="0" fontId="5" fillId="0" borderId="0" xfId="1" applyBorder="1"/>
    <xf numFmtId="3" fontId="9" fillId="0" borderId="7" xfId="1" applyNumberFormat="1" applyFont="1" applyBorder="1" applyAlignment="1">
      <alignment vertical="top" wrapText="1"/>
    </xf>
    <xf numFmtId="164" fontId="9" fillId="0" borderId="8" xfId="1" applyNumberFormat="1" applyFont="1" applyBorder="1" applyAlignment="1">
      <alignment vertical="top" wrapText="1"/>
    </xf>
    <xf numFmtId="3" fontId="9" fillId="0" borderId="8" xfId="1" applyNumberFormat="1" applyFont="1" applyBorder="1" applyAlignment="1">
      <alignment vertical="top" wrapText="1"/>
    </xf>
    <xf numFmtId="3" fontId="9" fillId="0" borderId="11" xfId="1" applyNumberFormat="1" applyFont="1" applyBorder="1" applyAlignment="1">
      <alignment vertical="top" wrapText="1"/>
    </xf>
    <xf numFmtId="164" fontId="9" fillId="0" borderId="12" xfId="1" applyNumberFormat="1" applyFont="1" applyBorder="1" applyAlignment="1">
      <alignment vertical="top" wrapText="1"/>
    </xf>
    <xf numFmtId="3" fontId="9" fillId="0" borderId="12" xfId="1" applyNumberFormat="1" applyFont="1" applyBorder="1" applyAlignment="1">
      <alignment vertical="top" wrapText="1"/>
    </xf>
    <xf numFmtId="3" fontId="9" fillId="0" borderId="0" xfId="1" applyNumberFormat="1" applyFont="1" applyFill="1" applyBorder="1" applyAlignment="1">
      <alignment vertical="top" wrapText="1"/>
    </xf>
    <xf numFmtId="3" fontId="10" fillId="0" borderId="0" xfId="1" applyNumberFormat="1" applyFont="1" applyFill="1" applyBorder="1" applyAlignment="1">
      <alignment vertical="top" wrapText="1"/>
    </xf>
    <xf numFmtId="3" fontId="10" fillId="0" borderId="7" xfId="1" applyNumberFormat="1" applyFont="1" applyBorder="1" applyAlignment="1">
      <alignment vertical="top" wrapText="1"/>
    </xf>
    <xf numFmtId="164" fontId="10" fillId="0" borderId="8" xfId="1" applyNumberFormat="1" applyFont="1" applyBorder="1" applyAlignment="1">
      <alignment vertical="top" wrapText="1"/>
    </xf>
    <xf numFmtId="3" fontId="10" fillId="0" borderId="8" xfId="1" applyNumberFormat="1" applyFont="1" applyBorder="1" applyAlignment="1">
      <alignment vertical="top" wrapText="1"/>
    </xf>
    <xf numFmtId="0" fontId="10" fillId="0" borderId="4" xfId="1" applyFont="1" applyBorder="1" applyAlignment="1">
      <alignment horizontal="center" vertical="top" wrapText="1"/>
    </xf>
    <xf numFmtId="3" fontId="10" fillId="0" borderId="11" xfId="1" applyNumberFormat="1" applyFont="1" applyBorder="1" applyAlignment="1">
      <alignment vertical="top" wrapText="1"/>
    </xf>
    <xf numFmtId="164" fontId="10" fillId="0" borderId="12" xfId="1" applyNumberFormat="1" applyFont="1" applyBorder="1" applyAlignment="1">
      <alignment vertical="top" wrapText="1"/>
    </xf>
    <xf numFmtId="3" fontId="10" fillId="0" borderId="12" xfId="1" applyNumberFormat="1" applyFont="1" applyBorder="1" applyAlignment="1">
      <alignment vertical="top" wrapText="1"/>
    </xf>
    <xf numFmtId="3" fontId="6" fillId="2" borderId="0" xfId="1" applyNumberFormat="1" applyFont="1" applyFill="1" applyBorder="1" applyAlignment="1">
      <alignment vertical="top" wrapText="1"/>
    </xf>
    <xf numFmtId="164" fontId="6" fillId="2" borderId="0" xfId="1" applyNumberFormat="1" applyFont="1" applyFill="1" applyBorder="1" applyAlignment="1">
      <alignment vertical="top" wrapText="1"/>
    </xf>
    <xf numFmtId="0" fontId="6" fillId="2" borderId="0" xfId="1" applyFont="1" applyFill="1" applyBorder="1" applyAlignment="1">
      <alignment horizontal="center" vertical="top" wrapText="1"/>
    </xf>
    <xf numFmtId="0" fontId="6" fillId="2" borderId="0" xfId="1" applyFont="1" applyFill="1" applyBorder="1" applyAlignment="1">
      <alignment horizontal="center" vertical="center" wrapText="1"/>
    </xf>
    <xf numFmtId="0" fontId="11" fillId="2" borderId="0" xfId="1" applyFont="1" applyFill="1"/>
    <xf numFmtId="0" fontId="12" fillId="2" borderId="0" xfId="1" applyFont="1" applyFill="1" applyAlignment="1">
      <alignment horizontal="left" vertical="center" wrapText="1"/>
    </xf>
    <xf numFmtId="0" fontId="8" fillId="2" borderId="0" xfId="1" applyFont="1" applyFill="1"/>
    <xf numFmtId="3" fontId="9" fillId="0" borderId="2" xfId="1" applyNumberFormat="1" applyFont="1" applyFill="1" applyBorder="1" applyAlignment="1">
      <alignment vertical="top" wrapText="1"/>
    </xf>
    <xf numFmtId="164" fontId="9" fillId="0" borderId="3" xfId="1" applyNumberFormat="1" applyFont="1" applyFill="1" applyBorder="1" applyAlignment="1">
      <alignment vertical="top" wrapText="1"/>
    </xf>
    <xf numFmtId="3" fontId="9" fillId="0" borderId="3" xfId="1" applyNumberFormat="1" applyFont="1" applyFill="1" applyBorder="1" applyAlignment="1">
      <alignment vertical="top" wrapText="1"/>
    </xf>
    <xf numFmtId="0" fontId="9" fillId="0" borderId="4" xfId="1" applyFont="1" applyFill="1" applyBorder="1" applyAlignment="1">
      <alignment horizontal="center" vertical="top" wrapText="1"/>
    </xf>
    <xf numFmtId="3" fontId="9" fillId="0" borderId="7" xfId="1" applyNumberFormat="1" applyFont="1" applyFill="1" applyBorder="1" applyAlignment="1">
      <alignment vertical="top" wrapText="1"/>
    </xf>
    <xf numFmtId="164" fontId="9" fillId="0" borderId="8" xfId="1" applyNumberFormat="1" applyFont="1" applyFill="1" applyBorder="1" applyAlignment="1">
      <alignment vertical="top" wrapText="1"/>
    </xf>
    <xf numFmtId="3" fontId="9" fillId="0" borderId="8" xfId="1" applyNumberFormat="1" applyFont="1" applyFill="1" applyBorder="1" applyAlignment="1">
      <alignment vertical="top" wrapText="1"/>
    </xf>
    <xf numFmtId="3" fontId="9" fillId="0" borderId="28" xfId="1" applyNumberFormat="1" applyFont="1" applyFill="1" applyBorder="1" applyAlignment="1">
      <alignment vertical="top" wrapText="1"/>
    </xf>
    <xf numFmtId="164" fontId="9" fillId="0" borderId="29" xfId="1" applyNumberFormat="1" applyFont="1" applyFill="1" applyBorder="1" applyAlignment="1">
      <alignment vertical="top" wrapText="1"/>
    </xf>
    <xf numFmtId="3" fontId="9" fillId="0" borderId="29" xfId="1" applyNumberFormat="1" applyFont="1" applyFill="1" applyBorder="1" applyAlignment="1">
      <alignment vertical="top" wrapText="1"/>
    </xf>
    <xf numFmtId="0" fontId="9" fillId="0" borderId="21" xfId="1" applyFont="1" applyFill="1" applyBorder="1" applyAlignment="1">
      <alignment horizontal="center" vertical="top" wrapText="1"/>
    </xf>
    <xf numFmtId="3" fontId="10" fillId="0" borderId="4" xfId="1" applyNumberFormat="1" applyFont="1" applyFill="1" applyBorder="1" applyAlignment="1">
      <alignment vertical="top" wrapText="1"/>
    </xf>
    <xf numFmtId="164" fontId="10" fillId="0" borderId="4" xfId="1" applyNumberFormat="1" applyFont="1" applyFill="1" applyBorder="1" applyAlignment="1">
      <alignment vertical="top" wrapText="1"/>
    </xf>
    <xf numFmtId="0" fontId="10" fillId="0" borderId="4" xfId="1" applyFont="1" applyFill="1" applyBorder="1" applyAlignment="1">
      <alignment horizontal="center" vertical="top" wrapText="1"/>
    </xf>
    <xf numFmtId="0" fontId="10" fillId="0" borderId="21" xfId="1" applyFont="1" applyFill="1" applyBorder="1" applyAlignment="1">
      <alignment horizontal="center" vertical="top" wrapText="1"/>
    </xf>
    <xf numFmtId="3" fontId="10" fillId="0" borderId="2" xfId="1" applyNumberFormat="1" applyFont="1" applyFill="1" applyBorder="1" applyAlignment="1">
      <alignment vertical="top" wrapText="1"/>
    </xf>
    <xf numFmtId="164" fontId="10" fillId="0" borderId="3" xfId="1" applyNumberFormat="1" applyFont="1" applyFill="1" applyBorder="1" applyAlignment="1">
      <alignment vertical="top" wrapText="1"/>
    </xf>
    <xf numFmtId="3" fontId="10" fillId="0" borderId="3" xfId="1" applyNumberFormat="1" applyFont="1" applyFill="1" applyBorder="1" applyAlignment="1">
      <alignment vertical="top" wrapText="1"/>
    </xf>
    <xf numFmtId="3" fontId="10" fillId="0" borderId="7" xfId="1" applyNumberFormat="1" applyFont="1" applyFill="1" applyBorder="1" applyAlignment="1">
      <alignment vertical="top" wrapText="1"/>
    </xf>
    <xf numFmtId="164" fontId="10" fillId="0" borderId="8" xfId="1" applyNumberFormat="1" applyFont="1" applyFill="1" applyBorder="1" applyAlignment="1">
      <alignment vertical="top" wrapText="1"/>
    </xf>
    <xf numFmtId="3" fontId="10" fillId="0" borderId="8" xfId="1" applyNumberFormat="1" applyFont="1" applyFill="1" applyBorder="1" applyAlignment="1">
      <alignment vertical="top" wrapText="1"/>
    </xf>
    <xf numFmtId="3" fontId="10" fillId="0" borderId="28" xfId="1" applyNumberFormat="1" applyFont="1" applyFill="1" applyBorder="1" applyAlignment="1">
      <alignment vertical="top" wrapText="1"/>
    </xf>
    <xf numFmtId="164" fontId="10" fillId="0" borderId="29" xfId="1" applyNumberFormat="1" applyFont="1" applyFill="1" applyBorder="1" applyAlignment="1">
      <alignment vertical="top" wrapText="1"/>
    </xf>
    <xf numFmtId="3" fontId="10" fillId="0" borderId="29" xfId="1" applyNumberFormat="1" applyFont="1" applyFill="1" applyBorder="1" applyAlignment="1">
      <alignment vertical="top" wrapText="1"/>
    </xf>
    <xf numFmtId="3" fontId="9" fillId="0" borderId="28" xfId="1" applyNumberFormat="1" applyFont="1" applyBorder="1" applyAlignment="1">
      <alignment vertical="top" wrapText="1"/>
    </xf>
    <xf numFmtId="164" fontId="9" fillId="0" borderId="29" xfId="1" applyNumberFormat="1" applyFont="1" applyBorder="1" applyAlignment="1">
      <alignment vertical="top" wrapText="1"/>
    </xf>
    <xf numFmtId="3" fontId="9" fillId="0" borderId="29" xfId="1" applyNumberFormat="1" applyFont="1" applyBorder="1" applyAlignment="1">
      <alignment vertical="top" wrapText="1"/>
    </xf>
    <xf numFmtId="3" fontId="5" fillId="0" borderId="0" xfId="1" applyNumberFormat="1" applyBorder="1"/>
    <xf numFmtId="3" fontId="11" fillId="0" borderId="0" xfId="1" applyNumberFormat="1" applyFont="1" applyBorder="1" applyAlignment="1">
      <alignment vertical="top" wrapText="1"/>
    </xf>
    <xf numFmtId="1" fontId="5" fillId="0" borderId="0" xfId="1" applyNumberFormat="1"/>
    <xf numFmtId="165" fontId="9" fillId="0" borderId="0" xfId="1" applyNumberFormat="1" applyFont="1" applyBorder="1" applyAlignment="1">
      <alignment vertical="top" wrapText="1"/>
    </xf>
    <xf numFmtId="164" fontId="5" fillId="2" borderId="0" xfId="1" applyNumberFormat="1" applyFill="1"/>
    <xf numFmtId="3" fontId="10" fillId="0" borderId="19" xfId="1" applyNumberFormat="1" applyFont="1" applyBorder="1" applyAlignment="1">
      <alignment vertical="top" wrapText="1"/>
    </xf>
    <xf numFmtId="164" fontId="10" fillId="0" borderId="30" xfId="1" applyNumberFormat="1" applyFont="1" applyBorder="1" applyAlignment="1">
      <alignment vertical="top" wrapText="1"/>
    </xf>
    <xf numFmtId="3" fontId="10" fillId="0" borderId="30" xfId="1" applyNumberFormat="1" applyFont="1" applyBorder="1" applyAlignment="1">
      <alignment vertical="top" wrapText="1"/>
    </xf>
    <xf numFmtId="0" fontId="10" fillId="0" borderId="26" xfId="1" applyFont="1" applyBorder="1" applyAlignment="1">
      <alignment horizontal="center" vertical="top" wrapText="1"/>
    </xf>
    <xf numFmtId="3" fontId="6" fillId="2" borderId="0" xfId="1" applyNumberFormat="1" applyFont="1" applyFill="1"/>
    <xf numFmtId="0" fontId="6" fillId="2" borderId="0" xfId="1" applyFont="1" applyFill="1"/>
    <xf numFmtId="164" fontId="6" fillId="2" borderId="0" xfId="1" applyNumberFormat="1" applyFont="1" applyFill="1"/>
    <xf numFmtId="3" fontId="9" fillId="0" borderId="39" xfId="1" applyNumberFormat="1" applyFont="1" applyBorder="1" applyAlignment="1">
      <alignment vertical="top" wrapText="1"/>
    </xf>
    <xf numFmtId="164" fontId="9" fillId="0" borderId="40" xfId="1" applyNumberFormat="1" applyFont="1" applyBorder="1" applyAlignment="1">
      <alignment vertical="top" wrapText="1"/>
    </xf>
    <xf numFmtId="3" fontId="9" fillId="0" borderId="40" xfId="1" applyNumberFormat="1" applyFont="1" applyBorder="1" applyAlignment="1">
      <alignment vertical="top" wrapText="1"/>
    </xf>
    <xf numFmtId="0" fontId="9" fillId="0" borderId="33" xfId="1" applyFont="1" applyBorder="1" applyAlignment="1">
      <alignment horizontal="center" vertical="top" wrapText="1"/>
    </xf>
    <xf numFmtId="3" fontId="10" fillId="0" borderId="43" xfId="1" applyNumberFormat="1" applyFont="1" applyBorder="1" applyAlignment="1">
      <alignment vertical="top" wrapText="1"/>
    </xf>
    <xf numFmtId="164" fontId="10" fillId="0" borderId="44" xfId="1" applyNumberFormat="1" applyFont="1" applyBorder="1" applyAlignment="1">
      <alignment vertical="top" wrapText="1"/>
    </xf>
    <xf numFmtId="3" fontId="10" fillId="0" borderId="44" xfId="1" applyNumberFormat="1" applyFont="1" applyBorder="1" applyAlignment="1">
      <alignment vertical="top" wrapText="1"/>
    </xf>
    <xf numFmtId="0" fontId="10" fillId="0" borderId="45" xfId="1" applyFont="1" applyBorder="1" applyAlignment="1">
      <alignment horizontal="center" vertical="top" wrapText="1"/>
    </xf>
    <xf numFmtId="3" fontId="10" fillId="0" borderId="48" xfId="1" applyNumberFormat="1" applyFont="1" applyBorder="1" applyAlignment="1">
      <alignment vertical="top" wrapText="1"/>
    </xf>
    <xf numFmtId="164" fontId="10" fillId="0" borderId="49" xfId="1" applyNumberFormat="1" applyFont="1" applyBorder="1" applyAlignment="1">
      <alignment vertical="top" wrapText="1"/>
    </xf>
    <xf numFmtId="3" fontId="10" fillId="0" borderId="49" xfId="1" applyNumberFormat="1" applyFont="1" applyBorder="1" applyAlignment="1">
      <alignment vertical="top" wrapText="1"/>
    </xf>
    <xf numFmtId="0" fontId="10" fillId="0" borderId="50" xfId="1" applyFont="1" applyBorder="1" applyAlignment="1">
      <alignment horizontal="center" vertical="top" wrapText="1"/>
    </xf>
    <xf numFmtId="3" fontId="10" fillId="0" borderId="2" xfId="1" applyNumberFormat="1" applyFont="1" applyBorder="1" applyAlignment="1">
      <alignment vertical="top" wrapText="1"/>
    </xf>
    <xf numFmtId="164" fontId="10" fillId="0" borderId="3" xfId="1" applyNumberFormat="1" applyFont="1" applyBorder="1" applyAlignment="1">
      <alignment vertical="top" wrapText="1"/>
    </xf>
    <xf numFmtId="3" fontId="10" fillId="0" borderId="3" xfId="1" applyNumberFormat="1" applyFont="1" applyBorder="1" applyAlignment="1">
      <alignment vertical="top" wrapText="1"/>
    </xf>
    <xf numFmtId="0" fontId="0" fillId="2" borderId="0" xfId="0" applyFill="1"/>
    <xf numFmtId="0" fontId="6" fillId="2" borderId="0" xfId="0" applyFont="1" applyFill="1"/>
    <xf numFmtId="1" fontId="0" fillId="2" borderId="0" xfId="0" applyNumberFormat="1" applyFill="1"/>
    <xf numFmtId="164" fontId="0" fillId="2" borderId="0" xfId="0" applyNumberFormat="1" applyFill="1"/>
    <xf numFmtId="1" fontId="13" fillId="2" borderId="0" xfId="0" applyNumberFormat="1" applyFont="1" applyFill="1" applyBorder="1" applyAlignment="1">
      <alignment vertical="top" wrapText="1"/>
    </xf>
    <xf numFmtId="0" fontId="0" fillId="2" borderId="0" xfId="0" applyFill="1" applyBorder="1"/>
    <xf numFmtId="0" fontId="10" fillId="2" borderId="0" xfId="0" applyFont="1" applyFill="1" applyAlignment="1">
      <alignment horizontal="left"/>
    </xf>
    <xf numFmtId="1" fontId="0" fillId="2" borderId="0" xfId="0" applyNumberFormat="1" applyFill="1" applyBorder="1"/>
    <xf numFmtId="3" fontId="0" fillId="2" borderId="0" xfId="0" applyNumberFormat="1" applyFill="1" applyBorder="1" applyAlignment="1">
      <alignment vertical="top" wrapText="1"/>
    </xf>
    <xf numFmtId="3" fontId="4" fillId="2" borderId="51" xfId="0" applyNumberFormat="1" applyFont="1" applyFill="1" applyBorder="1" applyAlignment="1">
      <alignment vertical="top" wrapText="1"/>
    </xf>
    <xf numFmtId="164" fontId="4" fillId="2" borderId="52" xfId="0" applyNumberFormat="1" applyFont="1" applyFill="1" applyBorder="1" applyAlignment="1">
      <alignment vertical="top" wrapText="1"/>
    </xf>
    <xf numFmtId="3" fontId="4" fillId="2" borderId="52" xfId="0" applyNumberFormat="1" applyFont="1" applyFill="1" applyBorder="1" applyAlignment="1">
      <alignment vertical="top" wrapText="1"/>
    </xf>
    <xf numFmtId="0" fontId="9" fillId="4" borderId="4" xfId="0" applyFont="1" applyFill="1" applyBorder="1" applyAlignment="1">
      <alignment horizontal="center" vertical="top" wrapText="1"/>
    </xf>
    <xf numFmtId="3" fontId="0" fillId="2" borderId="0" xfId="0" applyNumberFormat="1" applyFill="1"/>
    <xf numFmtId="3" fontId="4" fillId="2" borderId="53" xfId="0" applyNumberFormat="1" applyFont="1" applyFill="1" applyBorder="1" applyAlignment="1">
      <alignment vertical="top" wrapText="1"/>
    </xf>
    <xf numFmtId="164" fontId="4" fillId="2" borderId="54" xfId="0" applyNumberFormat="1" applyFont="1" applyFill="1" applyBorder="1" applyAlignment="1">
      <alignment vertical="top" wrapText="1"/>
    </xf>
    <xf numFmtId="0" fontId="4" fillId="2" borderId="54" xfId="0" applyFont="1" applyFill="1" applyBorder="1" applyAlignment="1">
      <alignment vertical="top" wrapText="1"/>
    </xf>
    <xf numFmtId="3" fontId="4" fillId="2" borderId="54" xfId="0" applyNumberFormat="1" applyFont="1" applyFill="1" applyBorder="1" applyAlignment="1">
      <alignment vertical="top" wrapText="1"/>
    </xf>
    <xf numFmtId="3" fontId="4" fillId="2" borderId="55" xfId="0" applyNumberFormat="1" applyFont="1" applyFill="1" applyBorder="1" applyAlignment="1">
      <alignment vertical="top" wrapText="1"/>
    </xf>
    <xf numFmtId="164" fontId="4" fillId="2" borderId="56" xfId="0" applyNumberFormat="1" applyFont="1" applyFill="1" applyBorder="1" applyAlignment="1">
      <alignment vertical="top" wrapText="1"/>
    </xf>
    <xf numFmtId="0" fontId="4" fillId="2" borderId="56" xfId="0" applyFont="1" applyFill="1" applyBorder="1" applyAlignment="1">
      <alignment vertical="top" wrapText="1"/>
    </xf>
    <xf numFmtId="3" fontId="4" fillId="2" borderId="56" xfId="0" applyNumberFormat="1" applyFont="1" applyFill="1" applyBorder="1" applyAlignment="1">
      <alignment vertical="top" wrapText="1"/>
    </xf>
    <xf numFmtId="1" fontId="7" fillId="2" borderId="0" xfId="0" applyNumberFormat="1" applyFont="1" applyFill="1"/>
    <xf numFmtId="3" fontId="13" fillId="2" borderId="59" xfId="0" applyNumberFormat="1" applyFont="1" applyFill="1" applyBorder="1" applyAlignment="1">
      <alignment vertical="top" wrapText="1"/>
    </xf>
    <xf numFmtId="164" fontId="13" fillId="2" borderId="60" xfId="0" applyNumberFormat="1" applyFont="1" applyFill="1" applyBorder="1" applyAlignment="1">
      <alignment vertical="top" wrapText="1"/>
    </xf>
    <xf numFmtId="0" fontId="13" fillId="2" borderId="60" xfId="0" applyFont="1" applyFill="1" applyBorder="1" applyAlignment="1">
      <alignment vertical="top" wrapText="1"/>
    </xf>
    <xf numFmtId="3" fontId="13" fillId="2" borderId="60" xfId="0" applyNumberFormat="1" applyFont="1" applyFill="1" applyBorder="1" applyAlignment="1">
      <alignment vertical="top" wrapText="1"/>
    </xf>
    <xf numFmtId="0" fontId="7" fillId="2" borderId="0" xfId="0" applyFont="1" applyFill="1"/>
    <xf numFmtId="3" fontId="13" fillId="2" borderId="53" xfId="0" applyNumberFormat="1" applyFont="1" applyFill="1" applyBorder="1" applyAlignment="1">
      <alignment vertical="top" wrapText="1"/>
    </xf>
    <xf numFmtId="164" fontId="13" fillId="2" borderId="54" xfId="0" applyNumberFormat="1" applyFont="1" applyFill="1" applyBorder="1" applyAlignment="1">
      <alignment vertical="top" wrapText="1"/>
    </xf>
    <xf numFmtId="0" fontId="13" fillId="2" borderId="54" xfId="0" applyFont="1" applyFill="1" applyBorder="1" applyAlignment="1">
      <alignment vertical="top" wrapText="1"/>
    </xf>
    <xf numFmtId="3" fontId="13" fillId="2" borderId="54" xfId="0" applyNumberFormat="1" applyFont="1" applyFill="1" applyBorder="1" applyAlignment="1">
      <alignment vertical="top" wrapText="1"/>
    </xf>
    <xf numFmtId="3" fontId="13" fillId="2" borderId="63" xfId="0" applyNumberFormat="1" applyFont="1" applyFill="1" applyBorder="1" applyAlignment="1">
      <alignment vertical="top" wrapText="1"/>
    </xf>
    <xf numFmtId="164" fontId="13" fillId="2" borderId="64" xfId="0" applyNumberFormat="1" applyFont="1" applyFill="1" applyBorder="1" applyAlignment="1">
      <alignment vertical="top" wrapText="1"/>
    </xf>
    <xf numFmtId="0" fontId="13" fillId="2" borderId="64" xfId="0" applyFont="1" applyFill="1" applyBorder="1" applyAlignment="1">
      <alignment vertical="top" wrapText="1"/>
    </xf>
    <xf numFmtId="3" fontId="13" fillId="2" borderId="64" xfId="0" applyNumberFormat="1" applyFont="1" applyFill="1" applyBorder="1" applyAlignment="1">
      <alignment vertical="top" wrapText="1"/>
    </xf>
    <xf numFmtId="0" fontId="14" fillId="2" borderId="0" xfId="0" applyFont="1" applyFill="1"/>
    <xf numFmtId="3" fontId="0" fillId="2" borderId="53" xfId="0" applyNumberFormat="1" applyFill="1" applyBorder="1" applyAlignment="1">
      <alignment vertical="top" wrapText="1"/>
    </xf>
    <xf numFmtId="164" fontId="0" fillId="2" borderId="54" xfId="0" applyNumberFormat="1" applyFill="1" applyBorder="1" applyAlignment="1">
      <alignment vertical="top" wrapText="1"/>
    </xf>
    <xf numFmtId="0" fontId="0" fillId="2" borderId="54" xfId="0" applyFill="1" applyBorder="1" applyAlignment="1">
      <alignment vertical="top" wrapText="1"/>
    </xf>
    <xf numFmtId="3" fontId="0" fillId="2" borderId="54" xfId="0" applyNumberFormat="1" applyFill="1" applyBorder="1" applyAlignment="1">
      <alignment vertical="top" wrapText="1"/>
    </xf>
    <xf numFmtId="0" fontId="10" fillId="4" borderId="4" xfId="0" applyFont="1" applyFill="1" applyBorder="1" applyAlignment="1">
      <alignment horizontal="center" vertical="top" wrapText="1"/>
    </xf>
    <xf numFmtId="3" fontId="0" fillId="2" borderId="63" xfId="0" applyNumberFormat="1" applyFill="1" applyBorder="1" applyAlignment="1">
      <alignment vertical="top" wrapText="1"/>
    </xf>
    <xf numFmtId="164" fontId="0" fillId="2" borderId="64" xfId="0" applyNumberFormat="1" applyFill="1" applyBorder="1" applyAlignment="1">
      <alignment vertical="top" wrapText="1"/>
    </xf>
    <xf numFmtId="0" fontId="0" fillId="2" borderId="64" xfId="0" applyFill="1" applyBorder="1" applyAlignment="1">
      <alignment vertical="top" wrapText="1"/>
    </xf>
    <xf numFmtId="3" fontId="0" fillId="2" borderId="64" xfId="0" applyNumberFormat="1" applyFill="1" applyBorder="1" applyAlignment="1">
      <alignment vertical="top" wrapText="1"/>
    </xf>
    <xf numFmtId="3" fontId="10" fillId="2" borderId="0" xfId="1" applyNumberFormat="1" applyFont="1" applyFill="1" applyBorder="1" applyAlignment="1">
      <alignment vertical="center" wrapText="1"/>
    </xf>
    <xf numFmtId="3" fontId="9" fillId="2" borderId="0" xfId="1" applyNumberFormat="1" applyFont="1" applyFill="1" applyBorder="1" applyAlignment="1">
      <alignment vertical="center" wrapText="1"/>
    </xf>
    <xf numFmtId="0" fontId="11" fillId="2" borderId="0" xfId="0" applyFont="1" applyFill="1"/>
    <xf numFmtId="0" fontId="10" fillId="0" borderId="0" xfId="2" applyFont="1"/>
    <xf numFmtId="164" fontId="10" fillId="0" borderId="0" xfId="2" applyNumberFormat="1" applyFont="1" applyBorder="1"/>
    <xf numFmtId="0" fontId="10" fillId="0" borderId="0" xfId="2" applyFont="1" applyBorder="1"/>
    <xf numFmtId="164" fontId="10" fillId="0" borderId="0" xfId="2" applyNumberFormat="1" applyFont="1"/>
    <xf numFmtId="164" fontId="10" fillId="0" borderId="2" xfId="2" applyNumberFormat="1" applyFont="1" applyBorder="1"/>
    <xf numFmtId="164" fontId="10" fillId="0" borderId="73" xfId="2" applyNumberFormat="1" applyFont="1" applyBorder="1"/>
    <xf numFmtId="164" fontId="10" fillId="0" borderId="74" xfId="2" applyNumberFormat="1" applyFont="1" applyBorder="1"/>
    <xf numFmtId="0" fontId="10" fillId="0" borderId="75" xfId="2" applyFont="1" applyBorder="1"/>
    <xf numFmtId="164" fontId="10" fillId="0" borderId="19" xfId="2" applyNumberFormat="1" applyFont="1" applyBorder="1"/>
    <xf numFmtId="164" fontId="10" fillId="0" borderId="76" xfId="2" applyNumberFormat="1" applyFont="1" applyBorder="1"/>
    <xf numFmtId="164" fontId="10" fillId="0" borderId="77" xfId="2" applyNumberFormat="1" applyFont="1" applyBorder="1"/>
    <xf numFmtId="0" fontId="10" fillId="0" borderId="76" xfId="2" applyFont="1" applyBorder="1"/>
    <xf numFmtId="164" fontId="10" fillId="0" borderId="31" xfId="2" applyNumberFormat="1" applyFont="1" applyBorder="1"/>
    <xf numFmtId="164" fontId="10" fillId="0" borderId="78" xfId="2" applyNumberFormat="1" applyFont="1" applyBorder="1"/>
    <xf numFmtId="164" fontId="10" fillId="0" borderId="14" xfId="2" applyNumberFormat="1" applyFont="1" applyBorder="1"/>
    <xf numFmtId="0" fontId="9" fillId="5" borderId="4" xfId="2" applyNumberFormat="1" applyFont="1" applyFill="1" applyBorder="1"/>
    <xf numFmtId="0" fontId="10" fillId="5" borderId="76" xfId="2" applyFont="1" applyFill="1" applyBorder="1"/>
    <xf numFmtId="0" fontId="10" fillId="0" borderId="79" xfId="2" applyNumberFormat="1" applyFont="1" applyBorder="1"/>
    <xf numFmtId="0" fontId="10" fillId="0" borderId="80" xfId="2" applyFont="1" applyBorder="1"/>
    <xf numFmtId="0" fontId="10" fillId="0" borderId="74" xfId="2" applyFont="1" applyBorder="1"/>
    <xf numFmtId="0" fontId="10" fillId="0" borderId="81" xfId="2" applyNumberFormat="1" applyFont="1" applyBorder="1"/>
    <xf numFmtId="0" fontId="10" fillId="0" borderId="23" xfId="2" applyNumberFormat="1" applyFont="1" applyBorder="1"/>
    <xf numFmtId="0" fontId="10" fillId="0" borderId="82" xfId="2" applyNumberFormat="1" applyFont="1" applyBorder="1"/>
    <xf numFmtId="0" fontId="10" fillId="0" borderId="83" xfId="2" applyFont="1" applyBorder="1"/>
    <xf numFmtId="0" fontId="10" fillId="0" borderId="77" xfId="2" applyFont="1" applyBorder="1"/>
    <xf numFmtId="0" fontId="10" fillId="0" borderId="9" xfId="2" applyNumberFormat="1" applyFont="1" applyBorder="1"/>
    <xf numFmtId="0" fontId="10" fillId="0" borderId="22" xfId="2" applyNumberFormat="1" applyFont="1" applyBorder="1"/>
    <xf numFmtId="0" fontId="10" fillId="0" borderId="0" xfId="2" applyNumberFormat="1" applyFont="1" applyBorder="1"/>
    <xf numFmtId="0" fontId="10" fillId="0" borderId="84" xfId="2" applyFont="1" applyBorder="1"/>
    <xf numFmtId="0" fontId="10" fillId="0" borderId="87" xfId="2" applyNumberFormat="1" applyFont="1" applyBorder="1"/>
    <xf numFmtId="0" fontId="10" fillId="0" borderId="88" xfId="2" applyNumberFormat="1" applyFont="1" applyBorder="1"/>
    <xf numFmtId="0" fontId="10" fillId="0" borderId="89" xfId="2" applyNumberFormat="1" applyFont="1" applyBorder="1"/>
    <xf numFmtId="0" fontId="10" fillId="0" borderId="91" xfId="2" applyFont="1" applyBorder="1"/>
    <xf numFmtId="0" fontId="10" fillId="0" borderId="90" xfId="2" applyFont="1" applyBorder="1"/>
    <xf numFmtId="0" fontId="9" fillId="5" borderId="92" xfId="2" applyNumberFormat="1" applyFont="1" applyFill="1" applyBorder="1"/>
    <xf numFmtId="0" fontId="9" fillId="5" borderId="93" xfId="2" applyNumberFormat="1" applyFont="1" applyFill="1" applyBorder="1"/>
    <xf numFmtId="0" fontId="9" fillId="5" borderId="94" xfId="2" applyNumberFormat="1" applyFont="1" applyFill="1" applyBorder="1"/>
    <xf numFmtId="0" fontId="10" fillId="5" borderId="78" xfId="2" applyFont="1" applyFill="1" applyBorder="1"/>
    <xf numFmtId="0" fontId="10" fillId="5" borderId="14" xfId="2" applyFont="1" applyFill="1" applyBorder="1"/>
    <xf numFmtId="0" fontId="10" fillId="2" borderId="0" xfId="2" applyFont="1" applyFill="1"/>
    <xf numFmtId="0" fontId="6" fillId="2" borderId="0" xfId="2" applyFont="1" applyFill="1"/>
    <xf numFmtId="0" fontId="13" fillId="2" borderId="0" xfId="2" applyFont="1" applyFill="1"/>
    <xf numFmtId="0" fontId="16" fillId="0" borderId="0" xfId="2"/>
    <xf numFmtId="0" fontId="16" fillId="2" borderId="0" xfId="2" applyFill="1" applyBorder="1"/>
    <xf numFmtId="0" fontId="16" fillId="2" borderId="0" xfId="2" applyNumberFormat="1" applyFill="1" applyBorder="1"/>
    <xf numFmtId="0" fontId="16" fillId="0" borderId="0" xfId="2" applyBorder="1"/>
    <xf numFmtId="164" fontId="16" fillId="0" borderId="0" xfId="2" applyNumberFormat="1"/>
    <xf numFmtId="164" fontId="10" fillId="0" borderId="4" xfId="2" applyNumberFormat="1" applyFont="1" applyBorder="1"/>
    <xf numFmtId="0" fontId="10" fillId="0" borderId="4" xfId="2" applyFont="1" applyBorder="1"/>
    <xf numFmtId="0" fontId="10" fillId="5" borderId="4" xfId="2" applyFont="1" applyFill="1" applyBorder="1"/>
    <xf numFmtId="0" fontId="17" fillId="0" borderId="0" xfId="2" applyFont="1"/>
    <xf numFmtId="0" fontId="9" fillId="0" borderId="0" xfId="2" applyNumberFormat="1" applyFont="1" applyBorder="1"/>
    <xf numFmtId="0" fontId="9" fillId="0" borderId="82" xfId="2" applyFont="1" applyBorder="1"/>
    <xf numFmtId="0" fontId="9" fillId="0" borderId="95" xfId="2" applyNumberFormat="1" applyFont="1" applyBorder="1"/>
    <xf numFmtId="0" fontId="9" fillId="0" borderId="89" xfId="2" applyNumberFormat="1" applyFont="1" applyBorder="1"/>
    <xf numFmtId="0" fontId="9" fillId="0" borderId="91" xfId="2" applyFont="1" applyBorder="1"/>
    <xf numFmtId="0" fontId="9" fillId="0" borderId="96" xfId="2" applyFont="1" applyBorder="1"/>
    <xf numFmtId="0" fontId="10" fillId="0" borderId="97" xfId="2" applyNumberFormat="1" applyFont="1" applyBorder="1"/>
    <xf numFmtId="0" fontId="10" fillId="0" borderId="22" xfId="2" applyFont="1" applyBorder="1"/>
    <xf numFmtId="0" fontId="10" fillId="0" borderId="98" xfId="2" applyNumberFormat="1" applyFont="1" applyBorder="1"/>
    <xf numFmtId="0" fontId="10" fillId="0" borderId="99" xfId="2" applyNumberFormat="1" applyFont="1" applyBorder="1"/>
    <xf numFmtId="0" fontId="10" fillId="0" borderId="100" xfId="2" applyFont="1" applyBorder="1"/>
    <xf numFmtId="0" fontId="17" fillId="0" borderId="0" xfId="2" applyFont="1" applyBorder="1"/>
    <xf numFmtId="0" fontId="10" fillId="0" borderId="102" xfId="2" applyFont="1" applyBorder="1"/>
    <xf numFmtId="0" fontId="10" fillId="0" borderId="103" xfId="2" applyFont="1" applyBorder="1"/>
    <xf numFmtId="0" fontId="10" fillId="0" borderId="104" xfId="2" applyNumberFormat="1" applyFont="1" applyBorder="1"/>
    <xf numFmtId="0" fontId="9" fillId="5" borderId="105" xfId="2" applyNumberFormat="1" applyFont="1" applyFill="1" applyBorder="1"/>
    <xf numFmtId="0" fontId="10" fillId="5" borderId="75" xfId="2" applyFont="1" applyFill="1" applyBorder="1"/>
    <xf numFmtId="0" fontId="17" fillId="0" borderId="106" xfId="2" applyFont="1" applyBorder="1"/>
    <xf numFmtId="0" fontId="17" fillId="0" borderId="84" xfId="2" applyFont="1" applyBorder="1"/>
    <xf numFmtId="0" fontId="16" fillId="2" borderId="0" xfId="2" applyFill="1"/>
    <xf numFmtId="0" fontId="6" fillId="2" borderId="0" xfId="0" applyFont="1" applyFill="1" applyAlignment="1">
      <alignment wrapText="1"/>
    </xf>
    <xf numFmtId="0" fontId="3" fillId="0" borderId="0" xfId="3"/>
    <xf numFmtId="0" fontId="3" fillId="2" borderId="0" xfId="3" applyFill="1"/>
    <xf numFmtId="164" fontId="3" fillId="0" borderId="0" xfId="3" applyNumberFormat="1"/>
    <xf numFmtId="164" fontId="18" fillId="0" borderId="51" xfId="3" applyNumberFormat="1" applyFont="1" applyBorder="1" applyAlignment="1">
      <alignment vertical="top" wrapText="1"/>
    </xf>
    <xf numFmtId="164" fontId="18" fillId="0" borderId="52" xfId="3" applyNumberFormat="1" applyFont="1" applyBorder="1" applyAlignment="1">
      <alignment vertical="top" wrapText="1"/>
    </xf>
    <xf numFmtId="0" fontId="18" fillId="0" borderId="52" xfId="3" applyFont="1" applyBorder="1" applyAlignment="1">
      <alignment horizontal="center" vertical="top" wrapText="1"/>
    </xf>
    <xf numFmtId="164" fontId="18" fillId="0" borderId="53" xfId="3" applyNumberFormat="1" applyFont="1" applyBorder="1" applyAlignment="1">
      <alignment vertical="top" wrapText="1"/>
    </xf>
    <xf numFmtId="164" fontId="18" fillId="0" borderId="54" xfId="3" applyNumberFormat="1" applyFont="1" applyBorder="1" applyAlignment="1">
      <alignment vertical="top" wrapText="1"/>
    </xf>
    <xf numFmtId="0" fontId="18" fillId="0" borderId="54" xfId="3" applyFont="1" applyBorder="1" applyAlignment="1">
      <alignment horizontal="center" vertical="top" wrapText="1"/>
    </xf>
    <xf numFmtId="0" fontId="18" fillId="0" borderId="53" xfId="3" applyFont="1" applyBorder="1" applyAlignment="1">
      <alignment vertical="top" wrapText="1"/>
    </xf>
    <xf numFmtId="0" fontId="18" fillId="0" borderId="54" xfId="3" applyFont="1" applyBorder="1" applyAlignment="1">
      <alignment vertical="top" wrapText="1"/>
    </xf>
    <xf numFmtId="0" fontId="18" fillId="5" borderId="108" xfId="3" applyFont="1" applyFill="1" applyBorder="1" applyAlignment="1">
      <alignment vertical="top" wrapText="1"/>
    </xf>
    <xf numFmtId="0" fontId="18" fillId="5" borderId="109" xfId="3" applyFont="1" applyFill="1" applyBorder="1" applyAlignment="1">
      <alignment vertical="top" wrapText="1"/>
    </xf>
    <xf numFmtId="0" fontId="18" fillId="5" borderId="110" xfId="3" applyFont="1" applyFill="1" applyBorder="1" applyAlignment="1">
      <alignment horizontal="center" vertical="top" wrapText="1"/>
    </xf>
    <xf numFmtId="0" fontId="4" fillId="5" borderId="14" xfId="3" applyFont="1" applyFill="1" applyBorder="1" applyAlignment="1">
      <alignment horizontal="center" vertical="top" wrapText="1"/>
    </xf>
    <xf numFmtId="0" fontId="3" fillId="0" borderId="0" xfId="4"/>
    <xf numFmtId="0" fontId="3" fillId="0" borderId="0" xfId="4" applyAlignment="1">
      <alignment horizontal="left"/>
    </xf>
    <xf numFmtId="164" fontId="3" fillId="0" borderId="0" xfId="4" applyNumberFormat="1"/>
    <xf numFmtId="0" fontId="3" fillId="2" borderId="0" xfId="4" applyFill="1"/>
    <xf numFmtId="0" fontId="6" fillId="2" borderId="0" xfId="4" applyFont="1" applyFill="1" applyAlignment="1">
      <alignment wrapText="1"/>
    </xf>
    <xf numFmtId="0" fontId="3" fillId="2" borderId="0" xfId="4" applyFill="1" applyAlignment="1">
      <alignment horizontal="left"/>
    </xf>
    <xf numFmtId="166" fontId="20" fillId="6" borderId="115" xfId="6" applyNumberFormat="1" applyFont="1" applyFill="1" applyBorder="1" applyAlignment="1">
      <alignment horizontal="right"/>
    </xf>
    <xf numFmtId="167" fontId="21" fillId="7" borderId="115" xfId="6" applyNumberFormat="1" applyFont="1" applyFill="1" applyBorder="1" applyAlignment="1">
      <alignment horizontal="left" vertical="top"/>
    </xf>
    <xf numFmtId="0" fontId="21" fillId="7" borderId="115" xfId="6" applyFont="1" applyFill="1" applyBorder="1" applyAlignment="1">
      <alignment horizontal="center"/>
    </xf>
    <xf numFmtId="0" fontId="21" fillId="7" borderId="116" xfId="6" applyFont="1" applyFill="1" applyBorder="1" applyAlignment="1">
      <alignment vertical="center"/>
    </xf>
    <xf numFmtId="0" fontId="21" fillId="7" borderId="115" xfId="6" applyFont="1" applyFill="1" applyBorder="1" applyAlignment="1">
      <alignment horizontal="center" vertical="center"/>
    </xf>
    <xf numFmtId="0" fontId="21" fillId="7" borderId="117" xfId="6" applyFont="1" applyFill="1" applyBorder="1" applyAlignment="1">
      <alignment vertical="center"/>
    </xf>
    <xf numFmtId="0" fontId="10" fillId="2" borderId="0" xfId="0" applyFont="1" applyFill="1" applyAlignment="1">
      <alignment horizontal="right" vertical="top"/>
    </xf>
    <xf numFmtId="0" fontId="13" fillId="2" borderId="0" xfId="1" applyFont="1" applyFill="1"/>
    <xf numFmtId="0" fontId="6" fillId="2" borderId="0" xfId="0" applyFont="1" applyFill="1" applyAlignment="1">
      <alignment horizontal="left" wrapText="1"/>
    </xf>
    <xf numFmtId="0" fontId="22" fillId="2" borderId="0" xfId="0" applyFont="1" applyFill="1"/>
    <xf numFmtId="3" fontId="9" fillId="0" borderId="37" xfId="0" applyNumberFormat="1" applyFont="1" applyFill="1" applyBorder="1" applyAlignment="1">
      <alignment vertical="top" wrapText="1"/>
    </xf>
    <xf numFmtId="164" fontId="9" fillId="0" borderId="120" xfId="0" applyNumberFormat="1" applyFont="1" applyFill="1" applyBorder="1" applyAlignment="1">
      <alignment vertical="top" wrapText="1"/>
    </xf>
    <xf numFmtId="164" fontId="9" fillId="2" borderId="85" xfId="0" applyNumberFormat="1" applyFont="1" applyFill="1" applyBorder="1" applyAlignment="1">
      <alignment vertical="top" wrapText="1"/>
    </xf>
    <xf numFmtId="3" fontId="9" fillId="0" borderId="120" xfId="0" applyNumberFormat="1" applyFont="1" applyFill="1" applyBorder="1" applyAlignment="1">
      <alignment vertical="top" wrapText="1"/>
    </xf>
    <xf numFmtId="0" fontId="9" fillId="3" borderId="4" xfId="0" applyFont="1" applyFill="1" applyBorder="1" applyAlignment="1">
      <alignment horizontal="center" vertical="top" wrapText="1"/>
    </xf>
    <xf numFmtId="3" fontId="9" fillId="0" borderId="121" xfId="0" applyNumberFormat="1" applyFont="1" applyFill="1" applyBorder="1" applyAlignment="1">
      <alignment vertical="top" wrapText="1"/>
    </xf>
    <xf numFmtId="164" fontId="9" fillId="0" borderId="122" xfId="0" applyNumberFormat="1" applyFont="1" applyFill="1" applyBorder="1" applyAlignment="1">
      <alignment vertical="top" wrapText="1"/>
    </xf>
    <xf numFmtId="3" fontId="9" fillId="0" borderId="122" xfId="0" applyNumberFormat="1" applyFont="1" applyFill="1" applyBorder="1" applyAlignment="1">
      <alignment vertical="top" wrapText="1"/>
    </xf>
    <xf numFmtId="3" fontId="10" fillId="0" borderId="121" xfId="0" applyNumberFormat="1" applyFont="1" applyFill="1" applyBorder="1" applyAlignment="1">
      <alignment vertical="top" wrapText="1"/>
    </xf>
    <xf numFmtId="164" fontId="10" fillId="0" borderId="122" xfId="0" applyNumberFormat="1" applyFont="1" applyFill="1" applyBorder="1" applyAlignment="1">
      <alignment vertical="top" wrapText="1"/>
    </xf>
    <xf numFmtId="3" fontId="10" fillId="0" borderId="122" xfId="0" applyNumberFormat="1" applyFont="1" applyFill="1" applyBorder="1" applyAlignment="1">
      <alignment vertical="top" wrapText="1"/>
    </xf>
    <xf numFmtId="0" fontId="10" fillId="3" borderId="4" xfId="0" applyFont="1" applyFill="1" applyBorder="1" applyAlignment="1">
      <alignment horizontal="center" vertical="top" wrapText="1"/>
    </xf>
    <xf numFmtId="3" fontId="9" fillId="0" borderId="124" xfId="0" applyNumberFormat="1" applyFont="1" applyFill="1" applyBorder="1" applyAlignment="1">
      <alignment vertical="top" wrapText="1"/>
    </xf>
    <xf numFmtId="3" fontId="10" fillId="0" borderId="124" xfId="0" applyNumberFormat="1" applyFont="1" applyFill="1" applyBorder="1" applyAlignment="1">
      <alignment vertical="top" wrapText="1"/>
    </xf>
    <xf numFmtId="0" fontId="10" fillId="3" borderId="20" xfId="0" applyFont="1" applyFill="1" applyBorder="1" applyAlignment="1">
      <alignment vertical="center" wrapText="1"/>
    </xf>
    <xf numFmtId="3" fontId="10" fillId="0" borderId="125" xfId="0" applyNumberFormat="1" applyFont="1" applyFill="1" applyBorder="1" applyAlignment="1">
      <alignment vertical="top" wrapText="1"/>
    </xf>
    <xf numFmtId="164" fontId="10" fillId="0" borderId="126" xfId="0" applyNumberFormat="1" applyFont="1" applyFill="1" applyBorder="1" applyAlignment="1">
      <alignment vertical="top" wrapText="1"/>
    </xf>
    <xf numFmtId="3" fontId="10" fillId="0" borderId="127" xfId="0" applyNumberFormat="1" applyFont="1" applyFill="1" applyBorder="1" applyAlignment="1">
      <alignment vertical="top" wrapText="1"/>
    </xf>
    <xf numFmtId="0" fontId="10" fillId="3" borderId="22" xfId="0" applyFont="1" applyFill="1" applyBorder="1" applyAlignment="1">
      <alignment vertical="center" wrapText="1"/>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6" xfId="0" applyFont="1" applyFill="1" applyBorder="1" applyAlignment="1">
      <alignment horizontal="center" vertical="center" wrapText="1"/>
    </xf>
    <xf numFmtId="3" fontId="9" fillId="2" borderId="125" xfId="0" applyNumberFormat="1" applyFont="1" applyFill="1" applyBorder="1" applyAlignment="1">
      <alignment vertical="top" wrapText="1"/>
    </xf>
    <xf numFmtId="164" fontId="9" fillId="2" borderId="126" xfId="0" applyNumberFormat="1" applyFont="1" applyFill="1" applyBorder="1" applyAlignment="1">
      <alignment vertical="top" wrapText="1"/>
    </xf>
    <xf numFmtId="164" fontId="9" fillId="2" borderId="128" xfId="0" applyNumberFormat="1" applyFont="1" applyFill="1" applyBorder="1" applyAlignment="1">
      <alignment vertical="top" wrapText="1"/>
    </xf>
    <xf numFmtId="3" fontId="9" fillId="2" borderId="127" xfId="0" applyNumberFormat="1" applyFont="1" applyFill="1" applyBorder="1" applyAlignment="1">
      <alignment vertical="top" wrapText="1"/>
    </xf>
    <xf numFmtId="1" fontId="9" fillId="2" borderId="0" xfId="0" applyNumberFormat="1" applyFont="1" applyFill="1" applyBorder="1" applyAlignment="1">
      <alignment vertical="top" wrapText="1"/>
    </xf>
    <xf numFmtId="3" fontId="6" fillId="2" borderId="0" xfId="0" applyNumberFormat="1" applyFont="1" applyFill="1"/>
    <xf numFmtId="0" fontId="25" fillId="2" borderId="0" xfId="0" applyFont="1" applyFill="1"/>
    <xf numFmtId="0" fontId="13" fillId="2" borderId="0" xfId="0" applyFont="1" applyFill="1"/>
    <xf numFmtId="0" fontId="5" fillId="2" borderId="0" xfId="0" applyFont="1" applyFill="1"/>
    <xf numFmtId="3" fontId="5" fillId="2" borderId="0" xfId="0" applyNumberFormat="1" applyFont="1" applyFill="1"/>
    <xf numFmtId="0" fontId="6" fillId="2" borderId="0" xfId="0" applyFont="1" applyFill="1" applyAlignment="1">
      <alignment horizontal="left"/>
    </xf>
    <xf numFmtId="3" fontId="9" fillId="0" borderId="0" xfId="1" applyNumberFormat="1" applyFont="1" applyFill="1" applyBorder="1" applyAlignment="1">
      <alignment vertical="center" wrapText="1"/>
    </xf>
    <xf numFmtId="3" fontId="9" fillId="0" borderId="5" xfId="0" applyNumberFormat="1" applyFont="1" applyFill="1" applyBorder="1" applyAlignment="1">
      <alignment vertical="top" wrapText="1"/>
    </xf>
    <xf numFmtId="164" fontId="9" fillId="0" borderId="129" xfId="0" applyNumberFormat="1" applyFont="1" applyFill="1" applyBorder="1" applyAlignment="1">
      <alignment vertical="top" wrapText="1"/>
    </xf>
    <xf numFmtId="164" fontId="9" fillId="0" borderId="126" xfId="0" applyNumberFormat="1" applyFont="1" applyFill="1" applyBorder="1" applyAlignment="1">
      <alignment vertical="top" wrapText="1"/>
    </xf>
    <xf numFmtId="3" fontId="9" fillId="0" borderId="129" xfId="0" applyNumberFormat="1" applyFont="1" applyFill="1" applyBorder="1" applyAlignment="1">
      <alignment vertical="top" wrapText="1"/>
    </xf>
    <xf numFmtId="3" fontId="9" fillId="0" borderId="125" xfId="0" applyNumberFormat="1" applyFont="1" applyFill="1" applyBorder="1" applyAlignment="1">
      <alignment vertical="top" wrapText="1"/>
    </xf>
    <xf numFmtId="3" fontId="9" fillId="0" borderId="126" xfId="0" applyNumberFormat="1" applyFont="1" applyFill="1" applyBorder="1" applyAlignment="1">
      <alignment vertical="top" wrapText="1"/>
    </xf>
    <xf numFmtId="0" fontId="9" fillId="3" borderId="10" xfId="1" applyFont="1" applyFill="1" applyBorder="1" applyAlignment="1">
      <alignment vertical="center" wrapText="1"/>
    </xf>
    <xf numFmtId="0" fontId="9" fillId="3" borderId="14" xfId="1" applyFont="1" applyFill="1" applyBorder="1" applyAlignment="1">
      <alignment vertical="center" wrapText="1"/>
    </xf>
    <xf numFmtId="0" fontId="9" fillId="3" borderId="6" xfId="1" applyFont="1" applyFill="1" applyBorder="1" applyAlignment="1">
      <alignment vertical="center" wrapText="1"/>
    </xf>
    <xf numFmtId="3" fontId="9" fillId="0" borderId="127" xfId="0" applyNumberFormat="1" applyFont="1" applyFill="1" applyBorder="1" applyAlignment="1">
      <alignment vertical="top" wrapText="1"/>
    </xf>
    <xf numFmtId="164" fontId="0" fillId="0" borderId="0" xfId="0" applyNumberFormat="1"/>
    <xf numFmtId="0" fontId="10" fillId="3" borderId="18" xfId="0" applyFont="1" applyFill="1" applyBorder="1" applyAlignment="1">
      <alignment horizontal="center" vertical="center" wrapText="1"/>
    </xf>
    <xf numFmtId="3" fontId="10" fillId="2" borderId="125" xfId="0" applyNumberFormat="1" applyFont="1" applyFill="1" applyBorder="1" applyAlignment="1">
      <alignment vertical="top" wrapText="1"/>
    </xf>
    <xf numFmtId="164" fontId="10" fillId="2" borderId="126" xfId="0" applyNumberFormat="1" applyFont="1" applyFill="1" applyBorder="1" applyAlignment="1">
      <alignment vertical="top" wrapText="1"/>
    </xf>
    <xf numFmtId="3" fontId="10" fillId="2" borderId="127" xfId="0" applyNumberFormat="1" applyFont="1" applyFill="1" applyBorder="1" applyAlignment="1">
      <alignment vertical="top" wrapText="1"/>
    </xf>
    <xf numFmtId="0" fontId="10" fillId="3" borderId="21" xfId="0" applyFont="1" applyFill="1" applyBorder="1" applyAlignment="1">
      <alignment horizontal="center" vertical="top" wrapText="1"/>
    </xf>
    <xf numFmtId="0" fontId="8" fillId="2" borderId="0" xfId="0" applyFont="1" applyFill="1"/>
    <xf numFmtId="3" fontId="0" fillId="0" borderId="0" xfId="0" applyNumberFormat="1"/>
    <xf numFmtId="2" fontId="0" fillId="2" borderId="0" xfId="0" applyNumberFormat="1" applyFill="1"/>
    <xf numFmtId="164" fontId="10" fillId="2" borderId="128" xfId="0" applyNumberFormat="1" applyFont="1" applyFill="1" applyBorder="1" applyAlignment="1">
      <alignment vertical="top" wrapText="1"/>
    </xf>
    <xf numFmtId="0" fontId="9" fillId="3" borderId="21" xfId="0" applyFont="1" applyFill="1" applyBorder="1" applyAlignment="1">
      <alignment horizontal="center" vertical="top" wrapText="1"/>
    </xf>
    <xf numFmtId="0" fontId="10" fillId="3" borderId="10" xfId="0" applyFont="1" applyFill="1" applyBorder="1" applyAlignment="1">
      <alignment horizontal="center" vertical="center" wrapText="1"/>
    </xf>
    <xf numFmtId="0" fontId="26" fillId="2" borderId="0" xfId="0" applyFont="1" applyFill="1" applyAlignment="1">
      <alignment horizontal="left"/>
    </xf>
    <xf numFmtId="164" fontId="27" fillId="0" borderId="51" xfId="1" applyNumberFormat="1" applyFont="1" applyBorder="1" applyAlignment="1">
      <alignment vertical="top" wrapText="1"/>
    </xf>
    <xf numFmtId="164" fontId="27" fillId="0" borderId="52" xfId="1" applyNumberFormat="1" applyFont="1" applyBorder="1" applyAlignment="1">
      <alignment vertical="top" wrapText="1"/>
    </xf>
    <xf numFmtId="164" fontId="27" fillId="0" borderId="130" xfId="1" applyNumberFormat="1" applyFont="1" applyBorder="1" applyAlignment="1">
      <alignment vertical="top" wrapText="1"/>
    </xf>
    <xf numFmtId="0" fontId="27" fillId="0" borderId="52" xfId="1" applyFont="1" applyBorder="1" applyAlignment="1">
      <alignment vertical="top" wrapText="1"/>
    </xf>
    <xf numFmtId="0" fontId="9" fillId="3" borderId="36" xfId="1" applyFont="1" applyFill="1" applyBorder="1" applyAlignment="1">
      <alignment vertical="top" wrapText="1"/>
    </xf>
    <xf numFmtId="164" fontId="27" fillId="0" borderId="53" xfId="1" applyNumberFormat="1" applyFont="1" applyBorder="1" applyAlignment="1">
      <alignment vertical="top" wrapText="1"/>
    </xf>
    <xf numFmtId="164" fontId="27" fillId="0" borderId="54" xfId="1" applyNumberFormat="1" applyFont="1" applyBorder="1" applyAlignment="1">
      <alignment vertical="top" wrapText="1"/>
    </xf>
    <xf numFmtId="164" fontId="27" fillId="0" borderId="131" xfId="1" applyNumberFormat="1" applyFont="1" applyBorder="1" applyAlignment="1">
      <alignment vertical="top" wrapText="1"/>
    </xf>
    <xf numFmtId="0" fontId="27" fillId="0" borderId="54" xfId="1" applyFont="1" applyBorder="1" applyAlignment="1">
      <alignment vertical="top" wrapText="1"/>
    </xf>
    <xf numFmtId="0" fontId="9" fillId="3" borderId="132" xfId="1" applyFont="1" applyFill="1" applyBorder="1" applyAlignment="1">
      <alignment horizontal="left" vertical="center"/>
    </xf>
    <xf numFmtId="0" fontId="28" fillId="0" borderId="54" xfId="1" applyFont="1" applyBorder="1" applyAlignment="1">
      <alignment vertical="top" wrapText="1"/>
    </xf>
    <xf numFmtId="0" fontId="10" fillId="3" borderId="133" xfId="1" applyFont="1" applyFill="1" applyBorder="1" applyAlignment="1">
      <alignment wrapText="1"/>
    </xf>
    <xf numFmtId="0" fontId="27" fillId="0" borderId="56" xfId="1" applyFont="1" applyBorder="1" applyAlignment="1">
      <alignment vertical="top" wrapText="1"/>
    </xf>
    <xf numFmtId="0" fontId="9" fillId="3" borderId="135" xfId="1" applyFont="1" applyFill="1" applyBorder="1" applyAlignment="1">
      <alignment vertical="center" wrapText="1"/>
    </xf>
    <xf numFmtId="164" fontId="9" fillId="0" borderId="25" xfId="1" applyNumberFormat="1" applyFont="1" applyFill="1" applyBorder="1"/>
    <xf numFmtId="0" fontId="9" fillId="0" borderId="25" xfId="1" applyFont="1" applyBorder="1"/>
    <xf numFmtId="0" fontId="9" fillId="3" borderId="21" xfId="1" applyFont="1" applyFill="1" applyBorder="1" applyAlignment="1">
      <alignment horizontal="left" wrapText="1"/>
    </xf>
    <xf numFmtId="0" fontId="28" fillId="0" borderId="22" xfId="1" applyFont="1" applyBorder="1" applyAlignment="1">
      <alignment vertical="top" wrapText="1"/>
    </xf>
    <xf numFmtId="0" fontId="10" fillId="3" borderId="22" xfId="1" applyFont="1" applyFill="1" applyBorder="1" applyAlignment="1">
      <alignment horizontal="left" wrapText="1"/>
    </xf>
    <xf numFmtId="0" fontId="28" fillId="0" borderId="26" xfId="1" applyFont="1" applyBorder="1" applyAlignment="1">
      <alignment vertical="top" wrapText="1"/>
    </xf>
    <xf numFmtId="0" fontId="10" fillId="3" borderId="26" xfId="1" applyFont="1" applyFill="1" applyBorder="1" applyAlignment="1">
      <alignment horizontal="left" wrapText="1"/>
    </xf>
    <xf numFmtId="0" fontId="27" fillId="0" borderId="136" xfId="1" applyFont="1" applyBorder="1" applyAlignment="1">
      <alignment vertical="top" wrapText="1"/>
    </xf>
    <xf numFmtId="0" fontId="9" fillId="3" borderId="22" xfId="1" applyFont="1" applyFill="1" applyBorder="1" applyAlignment="1">
      <alignment horizontal="left" wrapText="1"/>
    </xf>
    <xf numFmtId="164" fontId="28" fillId="0" borderId="22" xfId="1" applyNumberFormat="1" applyFont="1" applyFill="1" applyBorder="1" applyAlignment="1">
      <alignment vertical="top" wrapText="1"/>
    </xf>
    <xf numFmtId="164" fontId="28" fillId="0" borderId="26" xfId="1" applyNumberFormat="1" applyFont="1" applyFill="1" applyBorder="1" applyAlignment="1">
      <alignment vertical="top" wrapText="1"/>
    </xf>
    <xf numFmtId="164" fontId="28" fillId="0" borderId="24" xfId="1" applyNumberFormat="1" applyFont="1" applyFill="1" applyBorder="1" applyAlignment="1">
      <alignment vertical="top" wrapText="1"/>
    </xf>
    <xf numFmtId="0" fontId="28" fillId="0" borderId="24" xfId="1" applyFont="1" applyBorder="1" applyAlignment="1">
      <alignment vertical="top" wrapText="1"/>
    </xf>
    <xf numFmtId="164" fontId="27" fillId="0" borderId="54" xfId="1" applyNumberFormat="1" applyFont="1" applyFill="1" applyBorder="1" applyAlignment="1">
      <alignment vertical="top" wrapText="1"/>
    </xf>
    <xf numFmtId="164" fontId="27" fillId="0" borderId="131" xfId="1" applyNumberFormat="1" applyFont="1" applyFill="1" applyBorder="1" applyAlignment="1">
      <alignment vertical="top" wrapText="1"/>
    </xf>
    <xf numFmtId="0" fontId="9" fillId="3" borderId="4" xfId="1" applyFont="1" applyFill="1" applyBorder="1" applyAlignment="1">
      <alignment horizontal="left" wrapText="1"/>
    </xf>
    <xf numFmtId="0" fontId="9" fillId="3" borderId="6" xfId="1" applyFont="1" applyFill="1" applyBorder="1" applyAlignment="1">
      <alignment horizontal="left" wrapText="1"/>
    </xf>
    <xf numFmtId="0" fontId="10" fillId="3" borderId="10" xfId="1" applyFont="1" applyFill="1" applyBorder="1" applyAlignment="1">
      <alignment horizontal="left" wrapText="1"/>
    </xf>
    <xf numFmtId="0" fontId="10" fillId="3" borderId="14" xfId="1" applyFont="1" applyFill="1" applyBorder="1" applyAlignment="1">
      <alignment horizontal="left" wrapText="1"/>
    </xf>
    <xf numFmtId="0" fontId="10" fillId="3" borderId="4" xfId="1" applyFont="1" applyFill="1" applyBorder="1" applyAlignment="1">
      <alignment horizontal="center" wrapText="1"/>
    </xf>
    <xf numFmtId="0" fontId="10" fillId="3" borderId="36" xfId="1" applyFont="1" applyFill="1" applyBorder="1" applyAlignment="1">
      <alignment horizontal="center" wrapText="1"/>
    </xf>
    <xf numFmtId="3" fontId="10" fillId="3" borderId="4" xfId="1" applyNumberFormat="1" applyFont="1" applyFill="1" applyBorder="1" applyAlignment="1">
      <alignment horizontal="center" wrapText="1"/>
    </xf>
    <xf numFmtId="3" fontId="10" fillId="3" borderId="4" xfId="1" applyNumberFormat="1" applyFont="1" applyFill="1" applyBorder="1"/>
    <xf numFmtId="0" fontId="10" fillId="2" borderId="0" xfId="1" applyFont="1" applyFill="1"/>
    <xf numFmtId="3" fontId="10" fillId="2" borderId="0" xfId="1" applyNumberFormat="1" applyFont="1" applyFill="1"/>
    <xf numFmtId="0" fontId="11" fillId="2" borderId="0" xfId="1" applyFont="1" applyFill="1" applyAlignment="1">
      <alignment horizontal="left"/>
    </xf>
    <xf numFmtId="9" fontId="10" fillId="0" borderId="4" xfId="0" applyNumberFormat="1" applyFont="1" applyBorder="1"/>
    <xf numFmtId="0" fontId="0" fillId="0" borderId="4" xfId="0" applyNumberFormat="1" applyFill="1" applyBorder="1"/>
    <xf numFmtId="0" fontId="10" fillId="0" borderId="138" xfId="0" applyFont="1" applyBorder="1"/>
    <xf numFmtId="0" fontId="10" fillId="0" borderId="6" xfId="0" applyFont="1" applyBorder="1"/>
    <xf numFmtId="0" fontId="10" fillId="0" borderId="76" xfId="0" applyFont="1" applyBorder="1"/>
    <xf numFmtId="0" fontId="10" fillId="0" borderId="14" xfId="0" applyFont="1" applyBorder="1"/>
    <xf numFmtId="0" fontId="0" fillId="0" borderId="4" xfId="0" applyNumberFormat="1" applyBorder="1"/>
    <xf numFmtId="0" fontId="10" fillId="0" borderId="35" xfId="0" applyFont="1" applyBorder="1"/>
    <xf numFmtId="0" fontId="10" fillId="0" borderId="36" xfId="0" applyFont="1" applyBorder="1"/>
    <xf numFmtId="0" fontId="10" fillId="0" borderId="26" xfId="0" applyFont="1" applyBorder="1"/>
    <xf numFmtId="0" fontId="10" fillId="0" borderId="4" xfId="0" applyFont="1" applyBorder="1"/>
    <xf numFmtId="0" fontId="10" fillId="0" borderId="1" xfId="0" applyFont="1" applyBorder="1"/>
    <xf numFmtId="0" fontId="6" fillId="0" borderId="0" xfId="0" applyFont="1"/>
    <xf numFmtId="0" fontId="0" fillId="2" borderId="0" xfId="0" applyFill="1" applyAlignment="1">
      <alignment wrapText="1"/>
    </xf>
    <xf numFmtId="0" fontId="8" fillId="2" borderId="0" xfId="0" applyFont="1" applyFill="1" applyAlignment="1">
      <alignment horizontal="left"/>
    </xf>
    <xf numFmtId="0" fontId="0" fillId="0" borderId="0" xfId="0" applyAlignment="1">
      <alignment horizontal="left"/>
    </xf>
    <xf numFmtId="0" fontId="0" fillId="2" borderId="0" xfId="0" applyFill="1" applyAlignment="1">
      <alignment horizontal="left"/>
    </xf>
    <xf numFmtId="3" fontId="11" fillId="0" borderId="29" xfId="0" applyNumberFormat="1" applyFont="1" applyBorder="1" applyAlignment="1">
      <alignment vertical="top" wrapText="1"/>
    </xf>
    <xf numFmtId="164" fontId="11" fillId="0" borderId="29" xfId="0" applyNumberFormat="1" applyFont="1" applyBorder="1" applyAlignment="1">
      <alignment vertical="top" wrapText="1"/>
    </xf>
    <xf numFmtId="164" fontId="11" fillId="0" borderId="7" xfId="0" applyNumberFormat="1" applyFont="1" applyBorder="1" applyAlignment="1">
      <alignment vertical="top" wrapText="1"/>
    </xf>
    <xf numFmtId="164" fontId="11" fillId="0" borderId="8" xfId="0" applyNumberFormat="1" applyFont="1" applyBorder="1" applyAlignment="1">
      <alignment vertical="top" wrapText="1"/>
    </xf>
    <xf numFmtId="164" fontId="11" fillId="0" borderId="8" xfId="0" applyNumberFormat="1" applyFont="1" applyFill="1" applyBorder="1" applyAlignment="1">
      <alignment vertical="top" wrapText="1"/>
    </xf>
    <xf numFmtId="3" fontId="11" fillId="0" borderId="8" xfId="0" applyNumberFormat="1" applyFont="1" applyFill="1" applyBorder="1" applyAlignment="1">
      <alignment vertical="top" wrapText="1"/>
    </xf>
    <xf numFmtId="0" fontId="9" fillId="0" borderId="4" xfId="0" applyFont="1" applyBorder="1" applyAlignment="1">
      <alignment horizontal="left" vertical="top" wrapText="1"/>
    </xf>
    <xf numFmtId="164" fontId="11" fillId="0" borderId="28" xfId="0" applyNumberFormat="1" applyFont="1" applyBorder="1" applyAlignment="1">
      <alignment vertical="top" wrapText="1"/>
    </xf>
    <xf numFmtId="164" fontId="11" fillId="0" borderId="29" xfId="0" applyNumberFormat="1" applyFont="1" applyFill="1" applyBorder="1" applyAlignment="1">
      <alignment vertical="top" wrapText="1"/>
    </xf>
    <xf numFmtId="3" fontId="11" fillId="0" borderId="29" xfId="0" applyNumberFormat="1" applyFont="1" applyFill="1" applyBorder="1" applyAlignment="1">
      <alignment vertical="top" wrapText="1"/>
    </xf>
    <xf numFmtId="3" fontId="6" fillId="0" borderId="3" xfId="0" applyNumberFormat="1" applyFont="1" applyBorder="1" applyAlignment="1">
      <alignment vertical="top" wrapText="1"/>
    </xf>
    <xf numFmtId="164" fontId="6" fillId="0" borderId="3" xfId="0" applyNumberFormat="1" applyFont="1" applyBorder="1" applyAlignment="1">
      <alignment vertical="top" wrapText="1"/>
    </xf>
    <xf numFmtId="164" fontId="6" fillId="0" borderId="2" xfId="0" applyNumberFormat="1" applyFont="1" applyBorder="1" applyAlignment="1">
      <alignment vertical="top" wrapText="1"/>
    </xf>
    <xf numFmtId="3" fontId="6" fillId="0" borderId="3" xfId="0" applyNumberFormat="1" applyFont="1" applyFill="1" applyBorder="1" applyAlignment="1">
      <alignment vertical="top" wrapText="1"/>
    </xf>
    <xf numFmtId="0" fontId="10" fillId="0" borderId="4" xfId="0" applyFont="1" applyBorder="1" applyAlignment="1">
      <alignment horizontal="left" vertical="top" wrapText="1"/>
    </xf>
    <xf numFmtId="3" fontId="6" fillId="0" borderId="8" xfId="0" applyNumberFormat="1" applyFont="1" applyBorder="1" applyAlignment="1">
      <alignment vertical="top" wrapText="1"/>
    </xf>
    <xf numFmtId="164" fontId="6" fillId="0" borderId="8" xfId="0" applyNumberFormat="1" applyFont="1" applyBorder="1" applyAlignment="1">
      <alignment vertical="top" wrapText="1"/>
    </xf>
    <xf numFmtId="164" fontId="6" fillId="0" borderId="7" xfId="0" applyNumberFormat="1" applyFont="1" applyBorder="1" applyAlignment="1">
      <alignment vertical="top" wrapText="1"/>
    </xf>
    <xf numFmtId="3" fontId="6" fillId="0" borderId="8" xfId="0" applyNumberFormat="1" applyFont="1" applyFill="1" applyBorder="1" applyAlignment="1">
      <alignment vertical="top" wrapText="1"/>
    </xf>
    <xf numFmtId="0" fontId="0" fillId="0" borderId="0" xfId="0" applyFill="1"/>
    <xf numFmtId="3" fontId="6" fillId="0" borderId="12" xfId="0" applyNumberFormat="1" applyFont="1" applyBorder="1" applyAlignment="1">
      <alignment vertical="top" wrapText="1"/>
    </xf>
    <xf numFmtId="164" fontId="6" fillId="0" borderId="12" xfId="0" applyNumberFormat="1" applyFont="1" applyBorder="1" applyAlignment="1">
      <alignment vertical="top" wrapText="1"/>
    </xf>
    <xf numFmtId="164" fontId="6" fillId="0" borderId="11" xfId="0" applyNumberFormat="1" applyFont="1" applyBorder="1" applyAlignment="1">
      <alignment vertical="top" wrapText="1"/>
    </xf>
    <xf numFmtId="3" fontId="6" fillId="0" borderId="12" xfId="0" applyNumberFormat="1" applyFont="1" applyFill="1" applyBorder="1" applyAlignment="1">
      <alignment vertical="top" wrapText="1"/>
    </xf>
    <xf numFmtId="3" fontId="11" fillId="0" borderId="2" xfId="0" applyNumberFormat="1" applyFont="1" applyBorder="1" applyAlignment="1">
      <alignment vertical="top" wrapText="1"/>
    </xf>
    <xf numFmtId="164" fontId="11" fillId="0" borderId="3" xfId="0" applyNumberFormat="1" applyFont="1" applyBorder="1" applyAlignment="1">
      <alignment vertical="top" wrapText="1"/>
    </xf>
    <xf numFmtId="3" fontId="11" fillId="0" borderId="140" xfId="0" applyNumberFormat="1" applyFont="1" applyBorder="1" applyAlignment="1">
      <alignment vertical="top" wrapText="1"/>
    </xf>
    <xf numFmtId="0" fontId="11" fillId="3" borderId="4" xfId="0" applyFont="1" applyFill="1" applyBorder="1" applyAlignment="1">
      <alignment horizontal="center" vertical="top" wrapText="1"/>
    </xf>
    <xf numFmtId="3" fontId="11" fillId="0" borderId="7" xfId="0" applyNumberFormat="1" applyFont="1" applyBorder="1" applyAlignment="1">
      <alignment vertical="top" wrapText="1"/>
    </xf>
    <xf numFmtId="3" fontId="11" fillId="0" borderId="141" xfId="0" applyNumberFormat="1" applyFont="1" applyBorder="1" applyAlignment="1">
      <alignment vertical="top" wrapText="1"/>
    </xf>
    <xf numFmtId="3" fontId="11" fillId="0" borderId="11" xfId="0" applyNumberFormat="1" applyFont="1" applyBorder="1" applyAlignment="1">
      <alignment vertical="top" wrapText="1"/>
    </xf>
    <xf numFmtId="164" fontId="11" fillId="0" borderId="12" xfId="0" applyNumberFormat="1" applyFont="1" applyBorder="1" applyAlignment="1">
      <alignment vertical="top" wrapText="1"/>
    </xf>
    <xf numFmtId="3" fontId="11" fillId="0" borderId="142" xfId="0" applyNumberFormat="1" applyFont="1" applyBorder="1" applyAlignment="1">
      <alignment vertical="top" wrapText="1"/>
    </xf>
    <xf numFmtId="3" fontId="11" fillId="0" borderId="19" xfId="0" applyNumberFormat="1" applyFont="1" applyBorder="1" applyAlignment="1">
      <alignment vertical="top" wrapText="1"/>
    </xf>
    <xf numFmtId="164" fontId="11" fillId="0" borderId="30" xfId="0" applyNumberFormat="1" applyFont="1" applyBorder="1" applyAlignment="1">
      <alignment vertical="top" wrapText="1"/>
    </xf>
    <xf numFmtId="3" fontId="11" fillId="0" borderId="104" xfId="0" applyNumberFormat="1" applyFont="1" applyBorder="1" applyAlignment="1">
      <alignment vertical="top" wrapText="1"/>
    </xf>
    <xf numFmtId="1" fontId="0" fillId="0" borderId="0" xfId="0" applyNumberFormat="1"/>
    <xf numFmtId="3" fontId="6" fillId="0" borderId="7" xfId="0" applyNumberFormat="1" applyFont="1" applyBorder="1" applyAlignment="1">
      <alignment vertical="top" wrapText="1"/>
    </xf>
    <xf numFmtId="3" fontId="6" fillId="0" borderId="141" xfId="0" applyNumberFormat="1" applyFont="1" applyBorder="1" applyAlignment="1">
      <alignment vertical="top" wrapText="1"/>
    </xf>
    <xf numFmtId="0" fontId="6" fillId="3" borderId="4" xfId="0" applyFont="1" applyFill="1" applyBorder="1" applyAlignment="1">
      <alignment horizontal="center" vertical="top" wrapText="1"/>
    </xf>
    <xf numFmtId="0" fontId="8" fillId="0" borderId="0" xfId="1" applyFont="1" applyFill="1"/>
    <xf numFmtId="0" fontId="5" fillId="0" borderId="0" xfId="1" applyFill="1"/>
    <xf numFmtId="3" fontId="5" fillId="0" borderId="0" xfId="1" applyNumberFormat="1" applyFill="1"/>
    <xf numFmtId="168" fontId="0" fillId="2" borderId="0" xfId="0" applyNumberFormat="1" applyFill="1"/>
    <xf numFmtId="0" fontId="28" fillId="0" borderId="26" xfId="1" applyFont="1" applyFill="1" applyBorder="1" applyAlignment="1">
      <alignment vertical="top" wrapText="1"/>
    </xf>
    <xf numFmtId="0" fontId="28" fillId="0" borderId="22" xfId="1" applyFont="1" applyFill="1" applyBorder="1" applyAlignment="1">
      <alignment vertical="top" wrapText="1"/>
    </xf>
    <xf numFmtId="0" fontId="9" fillId="0" borderId="25" xfId="1" applyFont="1" applyFill="1" applyBorder="1"/>
    <xf numFmtId="0" fontId="28" fillId="0" borderId="24" xfId="1" applyFont="1" applyFill="1" applyBorder="1" applyAlignment="1">
      <alignment vertical="top" wrapText="1"/>
    </xf>
    <xf numFmtId="164" fontId="27" fillId="0" borderId="53" xfId="1" applyNumberFormat="1" applyFont="1" applyFill="1" applyBorder="1" applyAlignment="1">
      <alignment vertical="top" wrapText="1"/>
    </xf>
    <xf numFmtId="0" fontId="27" fillId="0" borderId="54" xfId="1" applyFont="1" applyFill="1" applyBorder="1" applyAlignment="1">
      <alignment vertical="top" wrapText="1"/>
    </xf>
    <xf numFmtId="164" fontId="27" fillId="0" borderId="136" xfId="1" applyNumberFormat="1" applyFont="1" applyFill="1" applyBorder="1" applyAlignment="1">
      <alignment vertical="top" wrapText="1"/>
    </xf>
    <xf numFmtId="164" fontId="27" fillId="0" borderId="137" xfId="1" applyNumberFormat="1" applyFont="1" applyFill="1" applyBorder="1" applyAlignment="1">
      <alignment vertical="top" wrapText="1"/>
    </xf>
    <xf numFmtId="164" fontId="27" fillId="0" borderId="67" xfId="1" applyNumberFormat="1" applyFont="1" applyFill="1" applyBorder="1" applyAlignment="1">
      <alignment vertical="top" wrapText="1"/>
    </xf>
    <xf numFmtId="0" fontId="27" fillId="0" borderId="136" xfId="1" applyFont="1" applyFill="1" applyBorder="1" applyAlignment="1">
      <alignment vertical="top" wrapText="1"/>
    </xf>
    <xf numFmtId="164" fontId="27" fillId="0" borderId="56" xfId="1" applyNumberFormat="1" applyFont="1" applyFill="1" applyBorder="1" applyAlignment="1">
      <alignment vertical="top" wrapText="1"/>
    </xf>
    <xf numFmtId="164" fontId="27" fillId="0" borderId="134" xfId="1" applyNumberFormat="1" applyFont="1" applyFill="1" applyBorder="1" applyAlignment="1">
      <alignment vertical="top" wrapText="1"/>
    </xf>
    <xf numFmtId="164" fontId="27" fillId="0" borderId="55" xfId="1" applyNumberFormat="1" applyFont="1" applyFill="1" applyBorder="1" applyAlignment="1">
      <alignment vertical="top" wrapText="1"/>
    </xf>
    <xf numFmtId="0" fontId="27" fillId="0" borderId="56" xfId="1" applyFont="1" applyFill="1" applyBorder="1" applyAlignment="1">
      <alignment vertical="top" wrapText="1"/>
    </xf>
    <xf numFmtId="164" fontId="28" fillId="0" borderId="54" xfId="1" applyNumberFormat="1" applyFont="1" applyFill="1" applyBorder="1" applyAlignment="1">
      <alignment vertical="top" wrapText="1"/>
    </xf>
    <xf numFmtId="164" fontId="28" fillId="0" borderId="131" xfId="1" applyNumberFormat="1" applyFont="1" applyFill="1" applyBorder="1" applyAlignment="1">
      <alignment vertical="top" wrapText="1"/>
    </xf>
    <xf numFmtId="164" fontId="28" fillId="0" borderId="53" xfId="1" applyNumberFormat="1" applyFont="1" applyFill="1" applyBorder="1" applyAlignment="1">
      <alignment vertical="top" wrapText="1"/>
    </xf>
    <xf numFmtId="0" fontId="28" fillId="0" borderId="54" xfId="1" applyFont="1" applyFill="1" applyBorder="1" applyAlignment="1">
      <alignment vertical="top" wrapText="1"/>
    </xf>
    <xf numFmtId="2" fontId="5" fillId="0" borderId="0" xfId="1" applyNumberFormat="1"/>
    <xf numFmtId="1" fontId="11" fillId="0" borderId="7" xfId="0" applyNumberFormat="1" applyFont="1" applyBorder="1" applyAlignment="1">
      <alignment vertical="top" wrapText="1"/>
    </xf>
    <xf numFmtId="0" fontId="2" fillId="2" borderId="0" xfId="3" applyFont="1" applyFill="1"/>
    <xf numFmtId="0" fontId="13" fillId="2" borderId="0" xfId="8" applyFont="1" applyFill="1" applyBorder="1" applyAlignment="1"/>
    <xf numFmtId="0" fontId="6" fillId="2" borderId="0" xfId="8" applyFont="1" applyFill="1" applyBorder="1" applyAlignment="1"/>
    <xf numFmtId="0" fontId="1" fillId="2" borderId="0" xfId="8" applyFill="1"/>
    <xf numFmtId="0" fontId="1" fillId="0" borderId="0" xfId="8" applyFill="1"/>
    <xf numFmtId="0" fontId="1" fillId="2" borderId="0" xfId="8" applyFill="1" applyBorder="1"/>
    <xf numFmtId="0" fontId="31" fillId="8" borderId="14" xfId="1" applyFont="1" applyFill="1" applyBorder="1" applyAlignment="1"/>
    <xf numFmtId="0" fontId="1" fillId="0" borderId="0" xfId="8"/>
    <xf numFmtId="0" fontId="31" fillId="8" borderId="6" xfId="1" applyFont="1" applyFill="1" applyBorder="1" applyAlignment="1"/>
    <xf numFmtId="3" fontId="10" fillId="8" borderId="6" xfId="1" applyNumberFormat="1" applyFont="1" applyFill="1" applyBorder="1" applyAlignment="1">
      <alignment horizontal="right" vertical="top" wrapText="1"/>
    </xf>
    <xf numFmtId="164" fontId="10" fillId="8" borderId="35" xfId="9" applyNumberFormat="1" applyFont="1" applyFill="1" applyBorder="1" applyAlignment="1">
      <alignment horizontal="right" vertical="top" wrapText="1"/>
    </xf>
    <xf numFmtId="164" fontId="10" fillId="8" borderId="34" xfId="9" applyNumberFormat="1" applyFont="1" applyFill="1" applyBorder="1" applyAlignment="1">
      <alignment horizontal="right" vertical="top" wrapText="1"/>
    </xf>
    <xf numFmtId="0" fontId="9" fillId="8" borderId="14" xfId="1" applyFont="1" applyFill="1" applyBorder="1" applyAlignment="1">
      <alignment vertical="center" wrapText="1"/>
    </xf>
    <xf numFmtId="0" fontId="27" fillId="0" borderId="36" xfId="8" applyFont="1" applyBorder="1"/>
    <xf numFmtId="0" fontId="27" fillId="0" borderId="9" xfId="8" applyFont="1" applyBorder="1"/>
    <xf numFmtId="0" fontId="10" fillId="8" borderId="26" xfId="8" applyFont="1" applyFill="1" applyBorder="1" applyAlignment="1">
      <alignment horizontal="left" vertical="center" wrapText="1"/>
    </xf>
    <xf numFmtId="0" fontId="28" fillId="0" borderId="1" xfId="8" applyFont="1" applyBorder="1"/>
    <xf numFmtId="0" fontId="28" fillId="0" borderId="13" xfId="8" applyFont="1" applyBorder="1"/>
    <xf numFmtId="0" fontId="28" fillId="0" borderId="14" xfId="8" applyFont="1" applyBorder="1"/>
    <xf numFmtId="0" fontId="10" fillId="8" borderId="22" xfId="8" applyFont="1" applyFill="1" applyBorder="1" applyAlignment="1">
      <alignment horizontal="left" vertical="center" wrapText="1"/>
    </xf>
    <xf numFmtId="0" fontId="28" fillId="0" borderId="0" xfId="8" applyFont="1" applyBorder="1"/>
    <xf numFmtId="0" fontId="28" fillId="0" borderId="9" xfId="8" applyFont="1" applyBorder="1"/>
    <xf numFmtId="0" fontId="28" fillId="0" borderId="10" xfId="8" applyFont="1" applyBorder="1"/>
    <xf numFmtId="0" fontId="10" fillId="8" borderId="22" xfId="8" applyFont="1" applyFill="1" applyBorder="1" applyAlignment="1">
      <alignment horizontal="right" vertical="center" wrapText="1"/>
    </xf>
    <xf numFmtId="0" fontId="9" fillId="8" borderId="21" xfId="8" applyFont="1" applyFill="1" applyBorder="1" applyAlignment="1">
      <alignment horizontal="left" vertical="center" wrapText="1"/>
    </xf>
    <xf numFmtId="0" fontId="27" fillId="0" borderId="123" xfId="8" applyFont="1" applyBorder="1"/>
    <xf numFmtId="0" fontId="27" fillId="0" borderId="5" xfId="8" applyFont="1" applyBorder="1"/>
    <xf numFmtId="0" fontId="27" fillId="0" borderId="6" xfId="8" applyFont="1" applyBorder="1"/>
    <xf numFmtId="0" fontId="10" fillId="8" borderId="23" xfId="8" applyFont="1" applyFill="1" applyBorder="1" applyAlignment="1">
      <alignment vertical="center" wrapText="1"/>
    </xf>
    <xf numFmtId="0" fontId="28" fillId="0" borderId="0" xfId="8" applyFont="1" applyFill="1" applyBorder="1"/>
    <xf numFmtId="0" fontId="10" fillId="8" borderId="22" xfId="8" applyFont="1" applyFill="1" applyBorder="1" applyAlignment="1">
      <alignment vertical="center" wrapText="1"/>
    </xf>
    <xf numFmtId="0" fontId="10" fillId="8" borderId="22" xfId="1" applyFont="1" applyFill="1" applyBorder="1" applyAlignment="1">
      <alignment vertical="center" wrapText="1"/>
    </xf>
    <xf numFmtId="0" fontId="10" fillId="8" borderId="22" xfId="1" applyFont="1" applyFill="1" applyBorder="1" applyAlignment="1">
      <alignment vertical="top" wrapText="1"/>
    </xf>
    <xf numFmtId="0" fontId="9" fillId="8" borderId="22" xfId="8" applyFont="1" applyFill="1" applyBorder="1" applyAlignment="1">
      <alignment vertical="center" wrapText="1"/>
    </xf>
    <xf numFmtId="0" fontId="27" fillId="0" borderId="10" xfId="8" applyFont="1" applyFill="1" applyBorder="1"/>
    <xf numFmtId="0" fontId="27" fillId="0" borderId="10" xfId="8" applyFont="1" applyBorder="1"/>
    <xf numFmtId="0" fontId="9" fillId="8" borderId="4" xfId="8" applyFont="1" applyFill="1" applyBorder="1" applyAlignment="1">
      <alignment vertical="center" wrapText="1"/>
    </xf>
    <xf numFmtId="0" fontId="27" fillId="0" borderId="35" xfId="8" applyFont="1" applyBorder="1"/>
    <xf numFmtId="0" fontId="27" fillId="0" borderId="34" xfId="8" applyFont="1" applyBorder="1"/>
    <xf numFmtId="0" fontId="28" fillId="2" borderId="0" xfId="8" applyFont="1" applyFill="1"/>
    <xf numFmtId="49" fontId="6" fillId="2" borderId="0" xfId="8" applyNumberFormat="1" applyFont="1" applyFill="1"/>
    <xf numFmtId="0" fontId="33" fillId="2" borderId="0" xfId="8" applyFont="1" applyFill="1"/>
    <xf numFmtId="0" fontId="33" fillId="2" borderId="0" xfId="8" applyFont="1" applyFill="1" applyBorder="1"/>
    <xf numFmtId="0" fontId="6" fillId="2" borderId="0" xfId="8" applyFont="1" applyFill="1"/>
    <xf numFmtId="0" fontId="6" fillId="2" borderId="0" xfId="8" applyFont="1" applyFill="1" applyAlignment="1"/>
    <xf numFmtId="0" fontId="6" fillId="0" borderId="0" xfId="1" applyFont="1" applyFill="1"/>
    <xf numFmtId="0" fontId="6" fillId="2" borderId="0" xfId="8" applyFont="1" applyFill="1" applyAlignment="1">
      <alignment wrapText="1"/>
    </xf>
    <xf numFmtId="0" fontId="1" fillId="0" borderId="0" xfId="8" applyBorder="1"/>
    <xf numFmtId="0" fontId="34" fillId="2" borderId="0" xfId="8" applyFont="1" applyFill="1"/>
    <xf numFmtId="0" fontId="34" fillId="0" borderId="0" xfId="8" applyFont="1"/>
    <xf numFmtId="3" fontId="28" fillId="0" borderId="144" xfId="8" applyNumberFormat="1" applyFont="1" applyBorder="1" applyAlignment="1">
      <alignment vertical="top" wrapText="1"/>
    </xf>
    <xf numFmtId="0" fontId="28" fillId="0" borderId="145" xfId="8" applyFont="1" applyBorder="1" applyAlignment="1">
      <alignment vertical="top" wrapText="1"/>
    </xf>
    <xf numFmtId="0" fontId="28" fillId="0" borderId="146" xfId="8" applyFont="1" applyBorder="1" applyAlignment="1">
      <alignment vertical="top" wrapText="1"/>
    </xf>
    <xf numFmtId="0" fontId="28" fillId="0" borderId="131" xfId="8" applyFont="1" applyBorder="1" applyAlignment="1">
      <alignment vertical="top" wrapText="1"/>
    </xf>
    <xf numFmtId="0" fontId="28" fillId="0" borderId="147" xfId="8" applyFont="1" applyBorder="1" applyAlignment="1">
      <alignment vertical="top" wrapText="1"/>
    </xf>
    <xf numFmtId="0" fontId="10" fillId="8" borderId="148" xfId="8" applyFont="1" applyFill="1" applyBorder="1" applyAlignment="1">
      <alignment vertical="center" wrapText="1"/>
    </xf>
    <xf numFmtId="3" fontId="27" fillId="0" borderId="144" xfId="8" applyNumberFormat="1" applyFont="1" applyBorder="1" applyAlignment="1">
      <alignment vertical="top" wrapText="1"/>
    </xf>
    <xf numFmtId="0" fontId="27" fillId="0" borderId="131" xfId="8" applyFont="1" applyBorder="1" applyAlignment="1">
      <alignment vertical="top" wrapText="1"/>
    </xf>
    <xf numFmtId="0" fontId="27" fillId="0" borderId="147" xfId="8" applyFont="1" applyBorder="1" applyAlignment="1">
      <alignment vertical="top" wrapText="1"/>
    </xf>
    <xf numFmtId="3" fontId="28" fillId="0" borderId="144" xfId="8" applyNumberFormat="1" applyFont="1" applyFill="1" applyBorder="1" applyAlignment="1">
      <alignment vertical="top" wrapText="1"/>
    </xf>
    <xf numFmtId="0" fontId="28" fillId="0" borderId="131" xfId="8" applyFont="1" applyFill="1" applyBorder="1" applyAlignment="1">
      <alignment vertical="top" wrapText="1"/>
    </xf>
    <xf numFmtId="0" fontId="28" fillId="0" borderId="147" xfId="8" applyFont="1" applyFill="1" applyBorder="1" applyAlignment="1">
      <alignment vertical="top" wrapText="1"/>
    </xf>
    <xf numFmtId="164" fontId="28" fillId="0" borderId="147" xfId="8" applyNumberFormat="1" applyFont="1" applyFill="1" applyBorder="1" applyAlignment="1">
      <alignment vertical="top" wrapText="1"/>
    </xf>
    <xf numFmtId="0" fontId="34" fillId="0" borderId="0" xfId="8" applyFont="1" applyFill="1"/>
    <xf numFmtId="164" fontId="28" fillId="0" borderId="131" xfId="8" applyNumberFormat="1" applyFont="1" applyFill="1" applyBorder="1" applyAlignment="1">
      <alignment vertical="top" wrapText="1"/>
    </xf>
    <xf numFmtId="0" fontId="9" fillId="8" borderId="23" xfId="8" applyFont="1" applyFill="1" applyBorder="1" applyAlignment="1">
      <alignment vertical="center" wrapText="1"/>
    </xf>
    <xf numFmtId="0" fontId="9" fillId="8" borderId="149" xfId="8" applyFont="1" applyFill="1" applyBorder="1" applyAlignment="1">
      <alignment vertical="center" wrapText="1"/>
    </xf>
    <xf numFmtId="3" fontId="27" fillId="0" borderId="150" xfId="8" applyNumberFormat="1" applyFont="1" applyBorder="1" applyAlignment="1">
      <alignment vertical="top" wrapText="1"/>
    </xf>
    <xf numFmtId="0" fontId="27" fillId="0" borderId="151" xfId="8" applyFont="1" applyBorder="1" applyAlignment="1">
      <alignment vertical="top" wrapText="1"/>
    </xf>
    <xf numFmtId="0" fontId="27" fillId="0" borderId="152" xfId="8" applyFont="1" applyBorder="1" applyAlignment="1">
      <alignment vertical="top" wrapText="1"/>
    </xf>
    <xf numFmtId="0" fontId="10" fillId="8" borderId="26" xfId="8" applyFont="1" applyFill="1" applyBorder="1" applyAlignment="1">
      <alignment vertical="center" wrapText="1"/>
    </xf>
    <xf numFmtId="3" fontId="28" fillId="0" borderId="1" xfId="8" applyNumberFormat="1" applyFont="1" applyBorder="1"/>
    <xf numFmtId="0" fontId="10" fillId="8" borderId="68" xfId="8" applyFont="1" applyFill="1" applyBorder="1" applyAlignment="1">
      <alignment vertical="center" wrapText="1"/>
    </xf>
    <xf numFmtId="3" fontId="28" fillId="0" borderId="0" xfId="8" applyNumberFormat="1" applyFont="1" applyBorder="1"/>
    <xf numFmtId="0" fontId="9" fillId="8" borderId="21" xfId="8" applyFont="1" applyFill="1" applyBorder="1" applyAlignment="1">
      <alignment vertical="center" wrapText="1"/>
    </xf>
    <xf numFmtId="3" fontId="27" fillId="0" borderId="123" xfId="8" applyNumberFormat="1" applyFont="1" applyBorder="1"/>
    <xf numFmtId="3" fontId="27" fillId="0" borderId="35" xfId="8" applyNumberFormat="1" applyFont="1" applyBorder="1"/>
    <xf numFmtId="0" fontId="6" fillId="2" borderId="0" xfId="8" applyFont="1" applyFill="1" applyAlignment="1">
      <alignment horizontal="left"/>
    </xf>
    <xf numFmtId="0" fontId="31" fillId="8" borderId="26" xfId="1" applyFont="1" applyFill="1" applyBorder="1" applyAlignment="1"/>
    <xf numFmtId="0" fontId="31" fillId="8" borderId="21" xfId="1" applyFont="1" applyFill="1" applyBorder="1" applyAlignment="1"/>
    <xf numFmtId="0" fontId="35" fillId="8" borderId="26" xfId="1" applyFont="1" applyFill="1" applyBorder="1" applyAlignment="1"/>
    <xf numFmtId="3" fontId="10" fillId="0" borderId="1" xfId="8" applyNumberFormat="1" applyFont="1" applyFill="1" applyBorder="1" applyAlignment="1">
      <alignment horizontal="right" vertical="center"/>
    </xf>
    <xf numFmtId="164" fontId="10" fillId="0" borderId="13" xfId="8" applyNumberFormat="1" applyFont="1" applyFill="1" applyBorder="1" applyAlignment="1">
      <alignment horizontal="right" vertical="center"/>
    </xf>
    <xf numFmtId="0" fontId="35" fillId="8" borderId="22" xfId="1" applyFont="1" applyFill="1" applyBorder="1" applyAlignment="1"/>
    <xf numFmtId="3" fontId="10" fillId="0" borderId="0" xfId="8" applyNumberFormat="1" applyFont="1" applyFill="1" applyBorder="1" applyAlignment="1">
      <alignment horizontal="right" vertical="center"/>
    </xf>
    <xf numFmtId="164" fontId="10" fillId="0" borderId="9" xfId="8" applyNumberFormat="1" applyFont="1" applyFill="1" applyBorder="1" applyAlignment="1">
      <alignment horizontal="right" vertical="center"/>
    </xf>
    <xf numFmtId="3" fontId="10" fillId="0" borderId="10" xfId="10" applyNumberFormat="1" applyFont="1" applyFill="1" applyBorder="1" applyAlignment="1">
      <alignment horizontal="right" vertical="center"/>
    </xf>
    <xf numFmtId="164" fontId="10" fillId="0" borderId="9" xfId="10" applyNumberFormat="1" applyFont="1" applyFill="1" applyBorder="1" applyAlignment="1">
      <alignment horizontal="right" vertical="center"/>
    </xf>
    <xf numFmtId="3" fontId="10" fillId="0" borderId="6" xfId="10" applyNumberFormat="1" applyFont="1" applyFill="1" applyBorder="1" applyAlignment="1">
      <alignment horizontal="right" vertical="center"/>
    </xf>
    <xf numFmtId="164" fontId="10" fillId="0" borderId="5" xfId="10" applyNumberFormat="1" applyFont="1" applyFill="1" applyBorder="1" applyAlignment="1">
      <alignment horizontal="right" vertical="center"/>
    </xf>
    <xf numFmtId="0" fontId="31" fillId="8" borderId="4" xfId="1" applyFont="1" applyFill="1" applyBorder="1" applyAlignment="1"/>
    <xf numFmtId="3" fontId="9" fillId="0" borderId="36" xfId="8" applyNumberFormat="1" applyFont="1" applyFill="1" applyBorder="1" applyAlignment="1">
      <alignment horizontal="right" vertical="center"/>
    </xf>
    <xf numFmtId="164" fontId="9" fillId="0" borderId="34" xfId="8" applyNumberFormat="1" applyFont="1" applyFill="1" applyBorder="1" applyAlignment="1">
      <alignment horizontal="right" vertical="center"/>
    </xf>
    <xf numFmtId="3" fontId="9" fillId="0" borderId="35" xfId="8" applyNumberFormat="1" applyFont="1" applyFill="1" applyBorder="1" applyAlignment="1">
      <alignment horizontal="right" vertical="center"/>
    </xf>
    <xf numFmtId="3" fontId="27" fillId="0" borderId="0" xfId="8" applyNumberFormat="1" applyFont="1" applyBorder="1"/>
    <xf numFmtId="3" fontId="1" fillId="0" borderId="0" xfId="8" applyNumberFormat="1" applyBorder="1"/>
    <xf numFmtId="0" fontId="34" fillId="2" borderId="0" xfId="4" applyFont="1" applyFill="1" applyAlignment="1">
      <alignment horizontal="left"/>
    </xf>
    <xf numFmtId="0" fontId="36" fillId="5" borderId="109" xfId="4" applyFont="1" applyFill="1" applyBorder="1" applyAlignment="1">
      <alignment vertical="top" wrapText="1"/>
    </xf>
    <xf numFmtId="0" fontId="36" fillId="5" borderId="108" xfId="4" applyFont="1" applyFill="1" applyBorder="1" applyAlignment="1">
      <alignment vertical="top" wrapText="1"/>
    </xf>
    <xf numFmtId="0" fontId="37" fillId="0" borderId="114" xfId="5" applyFont="1" applyBorder="1" applyAlignment="1">
      <alignment horizontal="left" vertical="top" wrapText="1"/>
    </xf>
    <xf numFmtId="164" fontId="37" fillId="0" borderId="54" xfId="4" applyNumberFormat="1" applyFont="1" applyBorder="1" applyAlignment="1">
      <alignment vertical="top" wrapText="1"/>
    </xf>
    <xf numFmtId="164" fontId="37" fillId="0" borderId="53" xfId="4" applyNumberFormat="1" applyFont="1" applyBorder="1" applyAlignment="1">
      <alignment vertical="top" wrapText="1"/>
    </xf>
    <xf numFmtId="0" fontId="37" fillId="0" borderId="112" xfId="5" applyFont="1" applyBorder="1" applyAlignment="1">
      <alignment horizontal="left" vertical="top" wrapText="1"/>
    </xf>
    <xf numFmtId="0" fontId="37" fillId="0" borderId="111" xfId="5" applyFont="1" applyBorder="1" applyAlignment="1">
      <alignment horizontal="left" vertical="top" wrapText="1"/>
    </xf>
    <xf numFmtId="164" fontId="37" fillId="0" borderId="52" xfId="4" applyNumberFormat="1" applyFont="1" applyBorder="1" applyAlignment="1">
      <alignment vertical="top" wrapText="1"/>
    </xf>
    <xf numFmtId="164" fontId="37" fillId="0" borderId="51" xfId="4" applyNumberFormat="1" applyFont="1" applyBorder="1" applyAlignment="1">
      <alignment vertical="top" wrapText="1"/>
    </xf>
    <xf numFmtId="0" fontId="6" fillId="2" borderId="0" xfId="1" applyFont="1" applyFill="1" applyAlignment="1">
      <alignment horizontal="left" wrapText="1"/>
    </xf>
    <xf numFmtId="0" fontId="28" fillId="9" borderId="24" xfId="1" applyFont="1" applyFill="1" applyBorder="1" applyAlignment="1">
      <alignment vertical="top" wrapText="1"/>
    </xf>
    <xf numFmtId="164" fontId="28" fillId="9" borderId="24" xfId="1" applyNumberFormat="1" applyFont="1" applyFill="1" applyBorder="1" applyAlignment="1">
      <alignment vertical="top" wrapText="1"/>
    </xf>
    <xf numFmtId="0" fontId="28" fillId="9" borderId="22" xfId="1" applyFont="1" applyFill="1" applyBorder="1" applyAlignment="1">
      <alignment vertical="top" wrapText="1"/>
    </xf>
    <xf numFmtId="164" fontId="28" fillId="9" borderId="22" xfId="1" applyNumberFormat="1" applyFont="1" applyFill="1" applyBorder="1" applyAlignment="1">
      <alignment vertical="top" wrapText="1"/>
    </xf>
    <xf numFmtId="0" fontId="28" fillId="9" borderId="26" xfId="1" applyFont="1" applyFill="1" applyBorder="1" applyAlignment="1">
      <alignment vertical="top" wrapText="1"/>
    </xf>
    <xf numFmtId="164" fontId="28" fillId="9" borderId="26" xfId="1" applyNumberFormat="1" applyFont="1" applyFill="1" applyBorder="1" applyAlignment="1">
      <alignment vertical="top" wrapText="1"/>
    </xf>
    <xf numFmtId="0" fontId="6" fillId="2" borderId="0" xfId="0" applyFont="1" applyFill="1" applyAlignment="1">
      <alignment horizontal="left" wrapText="1"/>
    </xf>
    <xf numFmtId="3" fontId="10" fillId="4" borderId="70" xfId="0" applyNumberFormat="1" applyFont="1" applyFill="1" applyBorder="1" applyAlignment="1">
      <alignment horizontal="center" vertical="center" wrapText="1"/>
    </xf>
    <xf numFmtId="3" fontId="10" fillId="4" borderId="67" xfId="0" applyNumberFormat="1" applyFont="1" applyFill="1" applyBorder="1" applyAlignment="1">
      <alignment horizontal="center" vertical="center" wrapText="1"/>
    </xf>
    <xf numFmtId="3" fontId="10" fillId="4" borderId="55" xfId="0" applyNumberFormat="1" applyFont="1" applyFill="1" applyBorder="1" applyAlignment="1">
      <alignment horizontal="center" vertical="center" wrapText="1"/>
    </xf>
    <xf numFmtId="3" fontId="10" fillId="4" borderId="26" xfId="0" applyNumberFormat="1" applyFont="1" applyFill="1" applyBorder="1" applyAlignment="1">
      <alignment horizontal="center" vertical="center" wrapText="1"/>
    </xf>
    <xf numFmtId="3" fontId="10" fillId="4" borderId="25" xfId="0" applyNumberFormat="1" applyFont="1" applyFill="1" applyBorder="1" applyAlignment="1">
      <alignment horizontal="center" vertical="center" wrapText="1"/>
    </xf>
    <xf numFmtId="3" fontId="10" fillId="4" borderId="72" xfId="0" applyNumberFormat="1" applyFont="1" applyFill="1" applyBorder="1" applyAlignment="1">
      <alignment horizontal="center" vertical="center" wrapText="1"/>
    </xf>
    <xf numFmtId="3" fontId="10" fillId="4" borderId="68" xfId="0" applyNumberFormat="1" applyFont="1" applyFill="1" applyBorder="1" applyAlignment="1">
      <alignment horizontal="center" vertical="center" wrapText="1"/>
    </xf>
    <xf numFmtId="3" fontId="10" fillId="4" borderId="66" xfId="0" applyNumberFormat="1" applyFont="1" applyFill="1" applyBorder="1" applyAlignment="1">
      <alignment horizontal="center" vertical="center" wrapText="1"/>
    </xf>
    <xf numFmtId="3" fontId="10" fillId="4" borderId="69" xfId="0" applyNumberFormat="1" applyFont="1" applyFill="1" applyBorder="1" applyAlignment="1">
      <alignment horizontal="center" vertical="center" wrapText="1"/>
    </xf>
    <xf numFmtId="3" fontId="9" fillId="4" borderId="69" xfId="0" applyNumberFormat="1" applyFont="1" applyFill="1" applyBorder="1" applyAlignment="1">
      <alignment horizontal="center" vertical="center" wrapText="1"/>
    </xf>
    <xf numFmtId="3" fontId="9" fillId="4" borderId="67" xfId="0" applyNumberFormat="1" applyFont="1" applyFill="1" applyBorder="1" applyAlignment="1">
      <alignment horizontal="center" vertical="center" wrapText="1"/>
    </xf>
    <xf numFmtId="3" fontId="9" fillId="4" borderId="65" xfId="0" applyNumberFormat="1" applyFont="1" applyFill="1" applyBorder="1" applyAlignment="1">
      <alignment horizontal="center" vertical="center" wrapText="1"/>
    </xf>
    <xf numFmtId="3" fontId="9" fillId="4" borderId="58" xfId="0" applyNumberFormat="1" applyFont="1" applyFill="1" applyBorder="1" applyAlignment="1">
      <alignment horizontal="center" vertical="center" wrapText="1"/>
    </xf>
    <xf numFmtId="3" fontId="9" fillId="4" borderId="57" xfId="0" applyNumberFormat="1" applyFont="1" applyFill="1" applyBorder="1" applyAlignment="1">
      <alignment horizontal="center" vertical="center" wrapText="1"/>
    </xf>
    <xf numFmtId="3" fontId="9" fillId="4" borderId="10" xfId="0" applyNumberFormat="1" applyFont="1" applyFill="1" applyBorder="1" applyAlignment="1">
      <alignment horizontal="center" vertical="center" wrapText="1"/>
    </xf>
    <xf numFmtId="3" fontId="9" fillId="4" borderId="9" xfId="0" applyNumberFormat="1" applyFont="1" applyFill="1" applyBorder="1" applyAlignment="1">
      <alignment horizontal="center" vertical="center" wrapText="1"/>
    </xf>
    <xf numFmtId="3" fontId="9" fillId="4" borderId="62" xfId="0" applyNumberFormat="1" applyFont="1" applyFill="1" applyBorder="1" applyAlignment="1">
      <alignment horizontal="center" vertical="center" wrapText="1"/>
    </xf>
    <xf numFmtId="3" fontId="9" fillId="4" borderId="61" xfId="0" applyNumberFormat="1" applyFont="1" applyFill="1" applyBorder="1" applyAlignment="1">
      <alignment horizontal="center" vertical="center" wrapText="1"/>
    </xf>
    <xf numFmtId="3" fontId="9" fillId="4" borderId="38" xfId="0" applyNumberFormat="1" applyFont="1" applyFill="1" applyBorder="1" applyAlignment="1">
      <alignment horizontal="center" vertical="center" wrapText="1"/>
    </xf>
    <xf numFmtId="3" fontId="9" fillId="4" borderId="37" xfId="0" applyNumberFormat="1" applyFont="1" applyFill="1" applyBorder="1" applyAlignment="1">
      <alignment horizontal="center" vertical="center" wrapText="1"/>
    </xf>
    <xf numFmtId="3" fontId="10" fillId="4" borderId="14" xfId="0" applyNumberFormat="1" applyFont="1" applyFill="1" applyBorder="1" applyAlignment="1">
      <alignment horizontal="center" vertical="center" wrapText="1"/>
    </xf>
    <xf numFmtId="3" fontId="10" fillId="4" borderId="1" xfId="0" applyNumberFormat="1" applyFont="1" applyFill="1" applyBorder="1" applyAlignment="1">
      <alignment horizontal="center" vertical="center" wrapText="1"/>
    </xf>
    <xf numFmtId="3" fontId="10" fillId="4" borderId="13" xfId="0" applyNumberFormat="1" applyFont="1" applyFill="1" applyBorder="1" applyAlignment="1">
      <alignment horizontal="center" vertical="center" wrapText="1"/>
    </xf>
    <xf numFmtId="3" fontId="10" fillId="4" borderId="10" xfId="0" applyNumberFormat="1" applyFont="1" applyFill="1" applyBorder="1" applyAlignment="1">
      <alignment horizontal="center" vertical="center" wrapText="1"/>
    </xf>
    <xf numFmtId="3" fontId="10" fillId="4" borderId="0" xfId="0" applyNumberFormat="1" applyFont="1" applyFill="1" applyBorder="1" applyAlignment="1">
      <alignment horizontal="center" vertical="center" wrapText="1"/>
    </xf>
    <xf numFmtId="3" fontId="10" fillId="4" borderId="9" xfId="0" applyNumberFormat="1" applyFont="1" applyFill="1" applyBorder="1" applyAlignment="1">
      <alignment horizontal="center" vertical="center" wrapText="1"/>
    </xf>
    <xf numFmtId="0" fontId="9" fillId="2" borderId="0" xfId="1" applyFont="1" applyFill="1" applyBorder="1" applyAlignment="1">
      <alignment horizontal="left" vertical="center" wrapText="1"/>
    </xf>
    <xf numFmtId="0" fontId="10" fillId="2" borderId="0" xfId="1" applyFont="1" applyFill="1" applyBorder="1" applyAlignment="1">
      <alignment horizontal="left" vertical="center" wrapText="1"/>
    </xf>
    <xf numFmtId="3" fontId="10" fillId="4" borderId="58" xfId="0" applyNumberFormat="1" applyFont="1" applyFill="1" applyBorder="1" applyAlignment="1">
      <alignment horizontal="center" vertical="center" wrapText="1"/>
    </xf>
    <xf numFmtId="3" fontId="10" fillId="4" borderId="57" xfId="0" applyNumberFormat="1" applyFont="1" applyFill="1" applyBorder="1" applyAlignment="1">
      <alignment horizontal="center" vertical="center" wrapText="1"/>
    </xf>
    <xf numFmtId="3" fontId="10" fillId="4" borderId="62" xfId="0" applyNumberFormat="1" applyFont="1" applyFill="1" applyBorder="1" applyAlignment="1">
      <alignment horizontal="center" vertical="center" wrapText="1"/>
    </xf>
    <xf numFmtId="3" fontId="10" fillId="4" borderId="61" xfId="0" applyNumberFormat="1" applyFont="1" applyFill="1" applyBorder="1" applyAlignment="1">
      <alignment horizontal="center" vertical="center" wrapText="1"/>
    </xf>
    <xf numFmtId="3" fontId="10" fillId="4" borderId="71" xfId="0" applyNumberFormat="1" applyFont="1" applyFill="1" applyBorder="1" applyAlignment="1">
      <alignment horizontal="center" vertical="center" wrapText="1"/>
    </xf>
    <xf numFmtId="0" fontId="10" fillId="0" borderId="86" xfId="2" applyFont="1" applyBorder="1" applyAlignment="1">
      <alignment horizontal="left" wrapText="1"/>
    </xf>
    <xf numFmtId="0" fontId="10" fillId="0" borderId="85" xfId="2" applyFont="1" applyBorder="1" applyAlignment="1">
      <alignment horizontal="left" wrapText="1"/>
    </xf>
    <xf numFmtId="0" fontId="10" fillId="0" borderId="86" xfId="2" applyFont="1" applyBorder="1" applyAlignment="1">
      <alignment horizontal="left" vertical="center" wrapText="1"/>
    </xf>
    <xf numFmtId="0" fontId="10" fillId="0" borderId="85" xfId="2" applyFont="1" applyBorder="1" applyAlignment="1">
      <alignment horizontal="left" vertical="center" wrapText="1"/>
    </xf>
    <xf numFmtId="0" fontId="10" fillId="0" borderId="90" xfId="2" applyFont="1" applyBorder="1" applyAlignment="1">
      <alignment horizontal="left" wrapText="1"/>
    </xf>
    <xf numFmtId="0" fontId="10" fillId="0" borderId="89" xfId="2" applyFont="1" applyBorder="1" applyAlignment="1">
      <alignment horizontal="left" wrapText="1"/>
    </xf>
    <xf numFmtId="0" fontId="6" fillId="2" borderId="0" xfId="0" applyFont="1" applyFill="1" applyAlignment="1">
      <alignment horizontal="left"/>
    </xf>
    <xf numFmtId="0" fontId="10" fillId="0" borderId="19" xfId="2" applyFont="1" applyBorder="1" applyAlignment="1">
      <alignment horizontal="left" vertical="center" wrapText="1"/>
    </xf>
    <xf numFmtId="0" fontId="10" fillId="0" borderId="39" xfId="2" applyFont="1" applyBorder="1" applyAlignment="1">
      <alignment horizontal="left" vertical="center" wrapText="1"/>
    </xf>
    <xf numFmtId="0" fontId="10" fillId="0" borderId="101" xfId="2" applyFont="1" applyBorder="1" applyAlignment="1">
      <alignment horizontal="left" vertical="center" wrapText="1"/>
    </xf>
    <xf numFmtId="0" fontId="13" fillId="2" borderId="0" xfId="2" applyFont="1" applyFill="1" applyAlignment="1">
      <alignment horizontal="left" wrapText="1"/>
    </xf>
    <xf numFmtId="0" fontId="4" fillId="0" borderId="72" xfId="3" applyFont="1" applyBorder="1" applyAlignment="1">
      <alignment horizontal="center" vertical="top" wrapText="1"/>
    </xf>
    <xf numFmtId="0" fontId="4" fillId="0" borderId="68" xfId="3" applyFont="1" applyBorder="1" applyAlignment="1">
      <alignment horizontal="center" vertical="top" wrapText="1"/>
    </xf>
    <xf numFmtId="0" fontId="4" fillId="0" borderId="107" xfId="3" applyFont="1" applyBorder="1" applyAlignment="1">
      <alignment horizontal="center" vertical="top" wrapText="1"/>
    </xf>
    <xf numFmtId="0" fontId="36" fillId="0" borderId="26" xfId="4" applyFont="1" applyBorder="1" applyAlignment="1">
      <alignment horizontal="center" vertical="top" wrapText="1"/>
    </xf>
    <xf numFmtId="0" fontId="36" fillId="0" borderId="21" xfId="4" applyFont="1" applyBorder="1" applyAlignment="1">
      <alignment horizontal="center" vertical="top" wrapText="1"/>
    </xf>
    <xf numFmtId="0" fontId="36" fillId="0" borderId="113" xfId="4" applyFont="1" applyBorder="1" applyAlignment="1">
      <alignment horizontal="center" vertical="top" wrapText="1"/>
    </xf>
    <xf numFmtId="0" fontId="6" fillId="2" borderId="0" xfId="4" applyFont="1" applyFill="1" applyAlignment="1">
      <alignment horizontal="left" wrapText="1"/>
    </xf>
    <xf numFmtId="0" fontId="36" fillId="0" borderId="36" xfId="4" applyFont="1" applyBorder="1" applyAlignment="1">
      <alignment horizontal="left" vertical="top" wrapText="1"/>
    </xf>
    <xf numFmtId="0" fontId="36" fillId="0" borderId="34" xfId="4" applyFont="1" applyBorder="1" applyAlignment="1">
      <alignment horizontal="left" vertical="top" wrapText="1"/>
    </xf>
    <xf numFmtId="0" fontId="21" fillId="7" borderId="115" xfId="6" applyFont="1" applyFill="1" applyBorder="1" applyAlignment="1">
      <alignment horizontal="center" wrapText="1"/>
    </xf>
    <xf numFmtId="0" fontId="21" fillId="7" borderId="115" xfId="6" applyFont="1" applyFill="1" applyBorder="1" applyAlignment="1">
      <alignment horizontal="center"/>
    </xf>
    <xf numFmtId="0" fontId="21" fillId="7" borderId="119" xfId="6" applyFont="1" applyFill="1" applyBorder="1" applyAlignment="1">
      <alignment horizontal="center"/>
    </xf>
    <xf numFmtId="0" fontId="21" fillId="7" borderId="118" xfId="6" applyFont="1" applyFill="1" applyBorder="1" applyAlignment="1">
      <alignment horizontal="center"/>
    </xf>
    <xf numFmtId="0" fontId="10" fillId="3" borderId="14" xfId="1" applyFont="1" applyFill="1" applyBorder="1" applyAlignment="1">
      <alignment horizontal="center" vertical="center" wrapText="1"/>
    </xf>
    <xf numFmtId="0" fontId="10" fillId="3" borderId="13"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9" xfId="1" applyFont="1" applyFill="1" applyBorder="1" applyAlignment="1">
      <alignment horizontal="center" vertical="center" wrapText="1"/>
    </xf>
    <xf numFmtId="0" fontId="10" fillId="3" borderId="38" xfId="1" applyFont="1" applyFill="1" applyBorder="1" applyAlignment="1">
      <alignment horizontal="center" vertical="center" wrapText="1"/>
    </xf>
    <xf numFmtId="0" fontId="10" fillId="3" borderId="37" xfId="1" applyFont="1" applyFill="1" applyBorder="1" applyAlignment="1">
      <alignment horizontal="center" vertical="center" wrapText="1"/>
    </xf>
    <xf numFmtId="0" fontId="10" fillId="3" borderId="14" xfId="1" applyFont="1" applyFill="1" applyBorder="1" applyAlignment="1">
      <alignment horizontal="center" vertical="top" wrapText="1"/>
    </xf>
    <xf numFmtId="0" fontId="10" fillId="3" borderId="13" xfId="1" applyFont="1" applyFill="1" applyBorder="1" applyAlignment="1">
      <alignment horizontal="center" vertical="top" wrapText="1"/>
    </xf>
    <xf numFmtId="0" fontId="10" fillId="3" borderId="10" xfId="1" applyFont="1" applyFill="1" applyBorder="1" applyAlignment="1">
      <alignment horizontal="center" vertical="top" wrapText="1"/>
    </xf>
    <xf numFmtId="0" fontId="10" fillId="3" borderId="9" xfId="1" applyFont="1" applyFill="1" applyBorder="1" applyAlignment="1">
      <alignment horizontal="center" vertical="top" wrapText="1"/>
    </xf>
    <xf numFmtId="0" fontId="10" fillId="3" borderId="38" xfId="1" applyFont="1" applyFill="1" applyBorder="1" applyAlignment="1">
      <alignment horizontal="center" vertical="top" wrapText="1"/>
    </xf>
    <xf numFmtId="0" fontId="10" fillId="3" borderId="37" xfId="1" applyFont="1" applyFill="1" applyBorder="1" applyAlignment="1">
      <alignment horizontal="center" vertical="top" wrapText="1"/>
    </xf>
    <xf numFmtId="49" fontId="6" fillId="2" borderId="0" xfId="0" applyNumberFormat="1" applyFont="1" applyFill="1" applyAlignment="1">
      <alignment horizontal="left"/>
    </xf>
    <xf numFmtId="0" fontId="9" fillId="3" borderId="14"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38" xfId="1" applyFont="1" applyFill="1" applyBorder="1" applyAlignment="1">
      <alignment horizontal="center" vertical="top" wrapText="1"/>
    </xf>
    <xf numFmtId="0" fontId="9" fillId="3" borderId="123" xfId="1" applyFont="1" applyFill="1" applyBorder="1" applyAlignment="1">
      <alignment horizontal="center" vertical="top" wrapText="1"/>
    </xf>
    <xf numFmtId="0" fontId="9" fillId="3" borderId="37" xfId="1" applyFont="1" applyFill="1" applyBorder="1" applyAlignment="1">
      <alignment horizontal="center" vertical="top"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9" fillId="3" borderId="36" xfId="1" applyFont="1" applyFill="1" applyBorder="1" applyAlignment="1">
      <alignment horizontal="center" vertical="center" wrapText="1"/>
    </xf>
    <xf numFmtId="0" fontId="9" fillId="3" borderId="35" xfId="1" applyFont="1" applyFill="1" applyBorder="1" applyAlignment="1">
      <alignment horizontal="center" vertical="center" wrapText="1"/>
    </xf>
    <xf numFmtId="0" fontId="9" fillId="3" borderId="34" xfId="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2" borderId="34" xfId="0" applyFont="1" applyFill="1" applyBorder="1" applyAlignment="1">
      <alignment horizontal="center" wrapText="1"/>
    </xf>
    <xf numFmtId="0" fontId="10" fillId="2" borderId="4" xfId="0" applyFont="1" applyFill="1" applyBorder="1" applyAlignment="1">
      <alignment horizontal="center" wrapText="1"/>
    </xf>
    <xf numFmtId="0" fontId="9" fillId="0" borderId="1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5" xfId="0" applyFont="1" applyFill="1" applyBorder="1" applyAlignment="1">
      <alignment horizontal="center" vertical="center" wrapText="1"/>
    </xf>
    <xf numFmtId="3" fontId="10" fillId="2" borderId="36" xfId="0" applyNumberFormat="1" applyFont="1" applyFill="1" applyBorder="1"/>
    <xf numFmtId="0" fontId="10" fillId="2" borderId="26" xfId="0" applyFont="1" applyFill="1" applyBorder="1" applyAlignment="1">
      <alignment horizontal="center" wrapText="1"/>
    </xf>
    <xf numFmtId="0" fontId="10" fillId="2" borderId="21" xfId="0" applyFont="1" applyFill="1" applyBorder="1" applyAlignment="1">
      <alignment horizontal="center" wrapText="1"/>
    </xf>
    <xf numFmtId="3" fontId="10" fillId="2" borderId="4" xfId="0" applyNumberFormat="1" applyFont="1" applyFill="1" applyBorder="1" applyAlignment="1">
      <alignment horizontal="center" wrapText="1"/>
    </xf>
    <xf numFmtId="0" fontId="9" fillId="3" borderId="86"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28"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28" xfId="0" applyFont="1" applyFill="1" applyBorder="1" applyAlignment="1">
      <alignment horizontal="center" vertical="center" wrapText="1"/>
    </xf>
    <xf numFmtId="0" fontId="10" fillId="2" borderId="4" xfId="0" applyFont="1" applyFill="1" applyBorder="1"/>
    <xf numFmtId="0" fontId="10" fillId="2" borderId="4" xfId="0" applyFont="1" applyFill="1" applyBorder="1" applyAlignment="1">
      <alignment horizontal="center"/>
    </xf>
    <xf numFmtId="0" fontId="9" fillId="3" borderId="16"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0" fillId="2" borderId="0" xfId="0" applyFill="1" applyAlignment="1">
      <alignment horizontal="left" wrapText="1"/>
    </xf>
    <xf numFmtId="0" fontId="9" fillId="3" borderId="26"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7" xfId="0" applyFont="1" applyFill="1" applyBorder="1" applyAlignment="1">
      <alignment horizontal="center" vertical="center" wrapText="1"/>
    </xf>
    <xf numFmtId="3" fontId="10" fillId="3" borderId="36" xfId="1" applyNumberFormat="1" applyFont="1" applyFill="1" applyBorder="1" applyAlignment="1">
      <alignment horizontal="center"/>
    </xf>
    <xf numFmtId="3" fontId="10" fillId="3" borderId="35" xfId="1" applyNumberFormat="1" applyFont="1" applyFill="1" applyBorder="1" applyAlignment="1">
      <alignment horizontal="center"/>
    </xf>
    <xf numFmtId="3" fontId="10" fillId="3" borderId="34" xfId="1" applyNumberFormat="1" applyFont="1" applyFill="1" applyBorder="1" applyAlignment="1">
      <alignment horizontal="center"/>
    </xf>
    <xf numFmtId="0" fontId="10" fillId="3" borderId="26" xfId="1" applyFont="1" applyFill="1" applyBorder="1" applyAlignment="1">
      <alignment horizontal="left" wrapText="1"/>
    </xf>
    <xf numFmtId="0" fontId="10" fillId="3" borderId="21" xfId="1" applyFont="1" applyFill="1" applyBorder="1" applyAlignment="1">
      <alignment horizontal="left" wrapText="1"/>
    </xf>
    <xf numFmtId="0" fontId="10" fillId="0" borderId="1" xfId="1" applyFont="1" applyFill="1" applyBorder="1" applyAlignment="1">
      <alignment horizontal="left" vertical="top" wrapText="1"/>
    </xf>
    <xf numFmtId="0" fontId="10" fillId="3" borderId="26" xfId="1" applyFont="1" applyFill="1" applyBorder="1" applyAlignment="1">
      <alignment horizontal="center" wrapText="1"/>
    </xf>
    <xf numFmtId="0" fontId="10" fillId="3" borderId="33" xfId="1" applyFont="1" applyFill="1" applyBorder="1" applyAlignment="1">
      <alignment horizontal="center" wrapText="1"/>
    </xf>
    <xf numFmtId="3" fontId="10" fillId="3" borderId="4" xfId="1" applyNumberFormat="1" applyFont="1" applyFill="1" applyBorder="1" applyAlignment="1">
      <alignment horizontal="center" wrapText="1"/>
    </xf>
    <xf numFmtId="0" fontId="10" fillId="3" borderId="14" xfId="1" applyFont="1" applyFill="1" applyBorder="1" applyAlignment="1">
      <alignment horizontal="center" vertical="center"/>
    </xf>
    <xf numFmtId="0" fontId="10" fillId="3" borderId="13" xfId="1" applyFont="1" applyFill="1" applyBorder="1" applyAlignment="1">
      <alignment horizontal="center" vertical="center"/>
    </xf>
    <xf numFmtId="0" fontId="10" fillId="3" borderId="38" xfId="1" applyFont="1" applyFill="1" applyBorder="1" applyAlignment="1">
      <alignment horizontal="center" vertical="center"/>
    </xf>
    <xf numFmtId="0" fontId="10" fillId="3" borderId="37" xfId="1" applyFont="1" applyFill="1" applyBorder="1" applyAlignment="1">
      <alignment horizontal="center" vertical="center"/>
    </xf>
    <xf numFmtId="0" fontId="10" fillId="3" borderId="4" xfId="1" applyFont="1" applyFill="1" applyBorder="1" applyAlignment="1">
      <alignment horizontal="center"/>
    </xf>
    <xf numFmtId="3" fontId="10" fillId="3" borderId="36" xfId="1" applyNumberFormat="1" applyFont="1" applyFill="1" applyBorder="1"/>
    <xf numFmtId="0" fontId="10" fillId="3" borderId="4" xfId="1" applyFont="1" applyFill="1" applyBorder="1" applyAlignment="1">
      <alignment horizontal="center" wrapText="1"/>
    </xf>
    <xf numFmtId="0" fontId="10" fillId="3" borderId="34" xfId="1" applyFont="1" applyFill="1" applyBorder="1" applyAlignment="1">
      <alignment horizontal="center" wrapText="1"/>
    </xf>
    <xf numFmtId="0" fontId="10" fillId="3" borderId="4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7" xfId="1" applyFont="1" applyFill="1" applyBorder="1" applyAlignment="1">
      <alignment horizontal="center" vertical="center" wrapText="1"/>
    </xf>
    <xf numFmtId="0" fontId="10" fillId="3" borderId="46" xfId="1" applyFont="1" applyFill="1" applyBorder="1" applyAlignment="1">
      <alignment horizontal="center" vertical="center" wrapText="1"/>
    </xf>
    <xf numFmtId="0" fontId="9" fillId="3" borderId="42" xfId="1" applyFont="1" applyFill="1" applyBorder="1" applyAlignment="1">
      <alignment horizontal="center" vertical="top" wrapText="1"/>
    </xf>
    <xf numFmtId="0" fontId="9" fillId="3" borderId="41" xfId="1" applyFont="1" applyFill="1" applyBorder="1" applyAlignment="1">
      <alignment horizontal="center" vertical="top" wrapText="1"/>
    </xf>
    <xf numFmtId="0" fontId="9" fillId="3" borderId="10" xfId="1" applyFont="1" applyFill="1" applyBorder="1" applyAlignment="1">
      <alignment horizontal="center" vertical="top" wrapText="1"/>
    </xf>
    <xf numFmtId="0" fontId="9" fillId="3" borderId="9" xfId="1" applyFont="1" applyFill="1" applyBorder="1" applyAlignment="1">
      <alignment horizontal="center" vertical="top" wrapText="1"/>
    </xf>
    <xf numFmtId="0" fontId="9" fillId="3" borderId="14"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5" xfId="1" applyFont="1" applyFill="1" applyBorder="1" applyAlignment="1">
      <alignment horizontal="center" vertical="center" wrapText="1"/>
    </xf>
    <xf numFmtId="3" fontId="10" fillId="3" borderId="26" xfId="1" applyNumberFormat="1" applyFont="1" applyFill="1" applyBorder="1" applyAlignment="1">
      <alignment horizontal="center" wrapText="1"/>
    </xf>
    <xf numFmtId="3" fontId="10" fillId="3" borderId="33" xfId="1" applyNumberFormat="1" applyFont="1" applyFill="1" applyBorder="1" applyAlignment="1">
      <alignment horizontal="center" wrapText="1"/>
    </xf>
    <xf numFmtId="0" fontId="9" fillId="3" borderId="32"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16"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17" xfId="1" applyFont="1" applyFill="1" applyBorder="1" applyAlignment="1">
      <alignment horizontal="center" vertical="center" wrapText="1"/>
    </xf>
    <xf numFmtId="0" fontId="10" fillId="3" borderId="15" xfId="1" applyFont="1" applyFill="1" applyBorder="1" applyAlignment="1">
      <alignment horizontal="center" vertical="center" wrapText="1"/>
    </xf>
    <xf numFmtId="0" fontId="10" fillId="3" borderId="31" xfId="1" applyFont="1" applyFill="1" applyBorder="1" applyAlignment="1">
      <alignment horizontal="center" vertical="center" wrapText="1"/>
    </xf>
    <xf numFmtId="0" fontId="10" fillId="3" borderId="26" xfId="1" applyFont="1" applyFill="1" applyBorder="1" applyAlignment="1">
      <alignment horizontal="center"/>
    </xf>
    <xf numFmtId="0" fontId="10" fillId="3" borderId="33" xfId="1" applyFont="1" applyFill="1" applyBorder="1" applyAlignment="1">
      <alignment horizontal="center"/>
    </xf>
    <xf numFmtId="3" fontId="10" fillId="3" borderId="26" xfId="1" applyNumberFormat="1" applyFont="1" applyFill="1" applyBorder="1"/>
    <xf numFmtId="3" fontId="10" fillId="3" borderId="33" xfId="1" applyNumberFormat="1" applyFont="1" applyFill="1" applyBorder="1"/>
    <xf numFmtId="0" fontId="9" fillId="3" borderId="14" xfId="1" applyFont="1" applyFill="1" applyBorder="1" applyAlignment="1">
      <alignment horizontal="center" vertical="top" wrapText="1"/>
    </xf>
    <xf numFmtId="0" fontId="9" fillId="3" borderId="13" xfId="1" applyFont="1" applyFill="1" applyBorder="1" applyAlignment="1">
      <alignment horizontal="center" vertical="top" wrapText="1"/>
    </xf>
    <xf numFmtId="0" fontId="9" fillId="3" borderId="6" xfId="1" applyFont="1" applyFill="1" applyBorder="1" applyAlignment="1">
      <alignment horizontal="center" vertical="top" wrapText="1"/>
    </xf>
    <xf numFmtId="0" fontId="9" fillId="3" borderId="5" xfId="1" applyFont="1" applyFill="1" applyBorder="1" applyAlignment="1">
      <alignment horizontal="center" vertical="top" wrapText="1"/>
    </xf>
    <xf numFmtId="0" fontId="10" fillId="3" borderId="6" xfId="1" applyFont="1" applyFill="1" applyBorder="1" applyAlignment="1">
      <alignment horizontal="center" vertical="center"/>
    </xf>
    <xf numFmtId="0" fontId="10" fillId="3" borderId="5" xfId="1" applyFont="1" applyFill="1" applyBorder="1" applyAlignment="1">
      <alignment horizontal="center" vertical="center"/>
    </xf>
    <xf numFmtId="0" fontId="10" fillId="3" borderId="24" xfId="1" applyFont="1" applyFill="1" applyBorder="1" applyAlignment="1">
      <alignment horizontal="center" vertical="center" wrapText="1"/>
    </xf>
    <xf numFmtId="0" fontId="10" fillId="3" borderId="22"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21" xfId="1" applyFont="1" applyFill="1" applyBorder="1" applyAlignment="1">
      <alignment horizontal="center" wrapText="1"/>
    </xf>
    <xf numFmtId="3" fontId="10" fillId="3" borderId="21" xfId="1" applyNumberFormat="1" applyFont="1" applyFill="1" applyBorder="1"/>
    <xf numFmtId="0" fontId="9" fillId="3" borderId="36" xfId="1" applyFont="1" applyFill="1" applyBorder="1" applyAlignment="1">
      <alignment horizontal="center" vertical="center"/>
    </xf>
    <xf numFmtId="0" fontId="9" fillId="3" borderId="35" xfId="1" applyFont="1" applyFill="1" applyBorder="1" applyAlignment="1">
      <alignment horizontal="center" vertical="center"/>
    </xf>
    <xf numFmtId="0" fontId="9" fillId="3" borderId="34" xfId="1" applyFont="1" applyFill="1" applyBorder="1" applyAlignment="1">
      <alignment horizontal="center" vertical="center"/>
    </xf>
    <xf numFmtId="0" fontId="9" fillId="3" borderId="23" xfId="1" applyFont="1" applyFill="1" applyBorder="1" applyAlignment="1">
      <alignment horizontal="center" vertical="center" wrapText="1"/>
    </xf>
    <xf numFmtId="0" fontId="9" fillId="3" borderId="22" xfId="1" applyFont="1" applyFill="1" applyBorder="1" applyAlignment="1">
      <alignment horizontal="center" vertical="center" wrapText="1"/>
    </xf>
    <xf numFmtId="0" fontId="9" fillId="3" borderId="20" xfId="1" applyFont="1" applyFill="1" applyBorder="1" applyAlignment="1">
      <alignment horizontal="center" vertical="center" wrapText="1"/>
    </xf>
    <xf numFmtId="0" fontId="9" fillId="3" borderId="27" xfId="1" applyFont="1" applyFill="1" applyBorder="1" applyAlignment="1">
      <alignment horizontal="center" vertical="center" wrapText="1"/>
    </xf>
    <xf numFmtId="3" fontId="10" fillId="3" borderId="21" xfId="1" applyNumberFormat="1" applyFont="1" applyFill="1" applyBorder="1" applyAlignment="1">
      <alignment horizontal="center" wrapText="1"/>
    </xf>
    <xf numFmtId="0" fontId="10" fillId="3" borderId="23" xfId="1" applyFont="1" applyFill="1" applyBorder="1" applyAlignment="1">
      <alignment horizontal="center" vertical="center" wrapText="1"/>
    </xf>
    <xf numFmtId="0" fontId="10" fillId="3" borderId="25" xfId="1" applyFont="1" applyFill="1" applyBorder="1" applyAlignment="1">
      <alignment horizontal="center" vertical="center" wrapText="1"/>
    </xf>
    <xf numFmtId="0" fontId="6" fillId="2" borderId="0" xfId="0" applyFont="1" applyFill="1" applyBorder="1" applyAlignment="1">
      <alignment horizontal="left" wrapText="1"/>
    </xf>
    <xf numFmtId="0" fontId="0" fillId="2" borderId="0" xfId="0" applyFill="1" applyBorder="1" applyAlignment="1">
      <alignment horizontal="left" wrapText="1"/>
    </xf>
    <xf numFmtId="0" fontId="10" fillId="3" borderId="1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9" fillId="3" borderId="19" xfId="1" applyFont="1" applyFill="1" applyBorder="1" applyAlignment="1">
      <alignment horizontal="center" vertical="center" wrapText="1"/>
    </xf>
    <xf numFmtId="0" fontId="9" fillId="3" borderId="17"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10" fillId="3" borderId="21" xfId="1" applyFont="1" applyFill="1" applyBorder="1" applyAlignment="1">
      <alignment horizontal="center"/>
    </xf>
    <xf numFmtId="0" fontId="10" fillId="3" borderId="26" xfId="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9" fillId="3" borderId="26" xfId="1" applyFont="1" applyFill="1" applyBorder="1" applyAlignment="1">
      <alignment horizontal="center" vertical="center" wrapText="1"/>
    </xf>
    <xf numFmtId="0" fontId="9" fillId="3" borderId="33" xfId="1" applyFont="1" applyFill="1" applyBorder="1" applyAlignment="1">
      <alignment horizontal="center" vertical="center" wrapText="1"/>
    </xf>
    <xf numFmtId="0" fontId="13" fillId="2" borderId="0" xfId="0" applyFont="1" applyFill="1" applyAlignment="1">
      <alignment horizontal="left" wrapText="1"/>
    </xf>
    <xf numFmtId="0" fontId="10" fillId="3" borderId="26" xfId="0" applyFont="1" applyFill="1" applyBorder="1" applyAlignment="1">
      <alignment horizontal="center" wrapText="1"/>
    </xf>
    <xf numFmtId="0" fontId="10" fillId="3" borderId="21" xfId="0" applyFont="1" applyFill="1" applyBorder="1" applyAlignment="1">
      <alignment horizontal="center" wrapText="1"/>
    </xf>
    <xf numFmtId="0" fontId="10" fillId="3" borderId="21" xfId="0" applyFont="1" applyFill="1" applyBorder="1" applyAlignment="1">
      <alignment horizontal="center" vertical="center" wrapText="1"/>
    </xf>
    <xf numFmtId="0" fontId="10" fillId="3" borderId="26" xfId="0" applyFont="1" applyFill="1" applyBorder="1" applyAlignment="1">
      <alignment horizontal="left" wrapText="1"/>
    </xf>
    <xf numFmtId="0" fontId="10" fillId="3" borderId="21" xfId="0" applyFont="1" applyFill="1" applyBorder="1" applyAlignment="1">
      <alignment horizontal="left" wrapText="1"/>
    </xf>
    <xf numFmtId="0" fontId="10" fillId="3" borderId="4" xfId="0" applyFont="1" applyFill="1" applyBorder="1"/>
    <xf numFmtId="0" fontId="10" fillId="3" borderId="139"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4" xfId="0" applyFont="1" applyFill="1" applyBorder="1" applyAlignment="1">
      <alignment horizontal="center"/>
    </xf>
    <xf numFmtId="0" fontId="10" fillId="3" borderId="13" xfId="0" applyFont="1" applyFill="1" applyBorder="1" applyAlignment="1">
      <alignment horizontal="center"/>
    </xf>
    <xf numFmtId="0" fontId="10" fillId="3" borderId="6" xfId="0" applyFont="1" applyFill="1" applyBorder="1" applyAlignment="1">
      <alignment horizontal="center"/>
    </xf>
    <xf numFmtId="0" fontId="10" fillId="3" borderId="5" xfId="0" applyFont="1" applyFill="1" applyBorder="1" applyAlignment="1">
      <alignment horizontal="center"/>
    </xf>
    <xf numFmtId="0" fontId="11" fillId="3" borderId="14"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86" xfId="0" applyFont="1" applyFill="1" applyBorder="1" applyAlignment="1">
      <alignment horizontal="center" vertical="top" wrapText="1"/>
    </xf>
    <xf numFmtId="0" fontId="11" fillId="3" borderId="18" xfId="0" applyFont="1" applyFill="1" applyBorder="1" applyAlignment="1">
      <alignment horizontal="center" vertical="top" wrapText="1"/>
    </xf>
    <xf numFmtId="0" fontId="6" fillId="3" borderId="30" xfId="0" applyFont="1" applyFill="1" applyBorder="1" applyAlignment="1">
      <alignment horizontal="center" vertical="center" wrapText="1"/>
    </xf>
    <xf numFmtId="0" fontId="6" fillId="3" borderId="143" xfId="0" applyFont="1" applyFill="1" applyBorder="1" applyAlignment="1">
      <alignment horizontal="center" vertical="center" wrapText="1"/>
    </xf>
    <xf numFmtId="0" fontId="6" fillId="3" borderId="29" xfId="0" applyFont="1" applyFill="1" applyBorder="1" applyAlignment="1">
      <alignment horizontal="center" vertical="center" wrapText="1"/>
    </xf>
    <xf numFmtId="3" fontId="6" fillId="3" borderId="4" xfId="0" applyNumberFormat="1" applyFont="1" applyFill="1" applyBorder="1" applyAlignment="1">
      <alignment horizontal="center" wrapText="1"/>
    </xf>
    <xf numFmtId="0" fontId="6" fillId="3" borderId="4" xfId="0" applyFont="1" applyFill="1" applyBorder="1" applyAlignment="1">
      <alignment horizontal="center" wrapText="1"/>
    </xf>
    <xf numFmtId="0" fontId="6" fillId="3" borderId="14" xfId="0" applyFont="1" applyFill="1" applyBorder="1" applyAlignment="1">
      <alignment horizontal="center"/>
    </xf>
    <xf numFmtId="0" fontId="6" fillId="3" borderId="1" xfId="0" applyFont="1" applyFill="1" applyBorder="1" applyAlignment="1">
      <alignment horizontal="center"/>
    </xf>
    <xf numFmtId="0" fontId="6" fillId="3" borderId="13" xfId="0" applyFont="1" applyFill="1" applyBorder="1" applyAlignment="1">
      <alignment horizontal="center"/>
    </xf>
    <xf numFmtId="0" fontId="6" fillId="3" borderId="10" xfId="0" applyFont="1" applyFill="1" applyBorder="1" applyAlignment="1">
      <alignment horizontal="center"/>
    </xf>
    <xf numFmtId="0" fontId="6" fillId="3" borderId="0" xfId="0" applyFont="1" applyFill="1" applyBorder="1" applyAlignment="1">
      <alignment horizontal="center"/>
    </xf>
    <xf numFmtId="0" fontId="6" fillId="3" borderId="9" xfId="0" applyFont="1" applyFill="1" applyBorder="1" applyAlignment="1">
      <alignment horizontal="center"/>
    </xf>
    <xf numFmtId="3" fontId="6" fillId="3" borderId="35" xfId="0" applyNumberFormat="1" applyFont="1" applyFill="1" applyBorder="1"/>
    <xf numFmtId="0" fontId="6" fillId="3" borderId="34" xfId="0" applyFont="1" applyFill="1" applyBorder="1" applyAlignment="1">
      <alignment horizontal="center" wrapText="1"/>
    </xf>
    <xf numFmtId="0" fontId="11" fillId="3" borderId="128" xfId="0" applyFont="1" applyFill="1" applyBorder="1" applyAlignment="1">
      <alignment horizontal="center" vertical="top" wrapText="1"/>
    </xf>
    <xf numFmtId="0" fontId="11" fillId="3" borderId="30" xfId="0" applyFont="1" applyFill="1" applyBorder="1" applyAlignment="1">
      <alignment horizontal="center" vertical="center" wrapText="1"/>
    </xf>
    <xf numFmtId="0" fontId="11" fillId="3" borderId="143"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8" borderId="36" xfId="1" applyFont="1" applyFill="1" applyBorder="1" applyAlignment="1">
      <alignment horizontal="center"/>
    </xf>
    <xf numFmtId="0" fontId="9" fillId="8" borderId="34" xfId="1" applyFont="1" applyFill="1" applyBorder="1" applyAlignment="1">
      <alignment horizontal="center"/>
    </xf>
    <xf numFmtId="49" fontId="6" fillId="2" borderId="0" xfId="8" applyNumberFormat="1" applyFont="1" applyFill="1" applyAlignment="1">
      <alignment horizontal="left" wrapText="1"/>
    </xf>
    <xf numFmtId="0" fontId="9" fillId="8" borderId="35" xfId="1" applyFont="1" applyFill="1" applyBorder="1" applyAlignment="1">
      <alignment horizontal="center"/>
    </xf>
  </cellXfs>
  <cellStyles count="11">
    <cellStyle name="Normal" xfId="0" builtinId="0"/>
    <cellStyle name="Normal 11" xfId="3"/>
    <cellStyle name="Normal 11 2" xfId="5"/>
    <cellStyle name="Normal 12" xfId="4"/>
    <cellStyle name="Normal 13" xfId="6"/>
    <cellStyle name="Normal 2" xfId="7"/>
    <cellStyle name="Normal 2 2" xfId="1"/>
    <cellStyle name="Normal 3 2" xfId="9"/>
    <cellStyle name="Normal 5 2" xfId="2"/>
    <cellStyle name="Normal 6" xfId="8"/>
    <cellStyle name="Normal 7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theme" Target="theme/theme1.xml"/><Relationship Id="rId30"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4.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366192411924112E-2"/>
          <c:y val="0.13473388743073783"/>
          <c:w val="0.90097764227642274"/>
          <c:h val="0.58988777977555951"/>
        </c:manualLayout>
      </c:layout>
      <c:lineChart>
        <c:grouping val="standard"/>
        <c:varyColors val="0"/>
        <c:ser>
          <c:idx val="0"/>
          <c:order val="0"/>
          <c:tx>
            <c:strRef>
              <c:f>'Fig3.1'!$B$41</c:f>
              <c:strCache>
                <c:ptCount val="1"/>
                <c:pt idx="0">
                  <c:v>ITRF</c:v>
                </c:pt>
              </c:strCache>
            </c:strRef>
          </c:tx>
          <c:spPr>
            <a:ln>
              <a:solidFill>
                <a:schemeClr val="accent1"/>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16CB-4DA9-9A15-CB4E271FD41C}"/>
                </c:ext>
              </c:extLst>
            </c:dLbl>
            <c:dLbl>
              <c:idx val="2"/>
              <c:delete val="1"/>
              <c:extLst>
                <c:ext xmlns:c15="http://schemas.microsoft.com/office/drawing/2012/chart" uri="{CE6537A1-D6FC-4f65-9D91-7224C49458BB}"/>
                <c:ext xmlns:c16="http://schemas.microsoft.com/office/drawing/2014/chart" uri="{C3380CC4-5D6E-409C-BE32-E72D297353CC}">
                  <c16:uniqueId val="{00000001-16CB-4DA9-9A15-CB4E271FD41C}"/>
                </c:ext>
              </c:extLst>
            </c:dLbl>
            <c:dLbl>
              <c:idx val="3"/>
              <c:delete val="1"/>
              <c:extLst>
                <c:ext xmlns:c15="http://schemas.microsoft.com/office/drawing/2012/chart" uri="{CE6537A1-D6FC-4f65-9D91-7224C49458BB}"/>
                <c:ext xmlns:c16="http://schemas.microsoft.com/office/drawing/2014/chart" uri="{C3380CC4-5D6E-409C-BE32-E72D297353CC}">
                  <c16:uniqueId val="{00000002-16CB-4DA9-9A15-CB4E271FD41C}"/>
                </c:ext>
              </c:extLst>
            </c:dLbl>
            <c:dLbl>
              <c:idx val="4"/>
              <c:delete val="1"/>
              <c:extLst>
                <c:ext xmlns:c15="http://schemas.microsoft.com/office/drawing/2012/chart" uri="{CE6537A1-D6FC-4f65-9D91-7224C49458BB}"/>
                <c:ext xmlns:c16="http://schemas.microsoft.com/office/drawing/2014/chart" uri="{C3380CC4-5D6E-409C-BE32-E72D297353CC}">
                  <c16:uniqueId val="{00000003-16CB-4DA9-9A15-CB4E271FD41C}"/>
                </c:ext>
              </c:extLst>
            </c:dLbl>
            <c:dLbl>
              <c:idx val="5"/>
              <c:delete val="1"/>
              <c:extLst>
                <c:ext xmlns:c15="http://schemas.microsoft.com/office/drawing/2012/chart" uri="{CE6537A1-D6FC-4f65-9D91-7224C49458BB}"/>
                <c:ext xmlns:c16="http://schemas.microsoft.com/office/drawing/2014/chart" uri="{C3380CC4-5D6E-409C-BE32-E72D297353CC}">
                  <c16:uniqueId val="{00000004-16CB-4DA9-9A15-CB4E271FD41C}"/>
                </c:ext>
              </c:extLst>
            </c:dLbl>
            <c:dLbl>
              <c:idx val="6"/>
              <c:layout>
                <c:manualLayout>
                  <c:x val="-3.7086228821723551E-3"/>
                  <c:y val="-3.44827586206896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CB-4DA9-9A15-CB4E271FD41C}"/>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'Fig3.1'!$C$40:$I$40</c:f>
              <c:numCache>
                <c:formatCode>General</c:formatCode>
                <c:ptCount val="7"/>
                <c:pt idx="0">
                  <c:v>2015</c:v>
                </c:pt>
                <c:pt idx="1">
                  <c:v>2016</c:v>
                </c:pt>
                <c:pt idx="2">
                  <c:v>2017</c:v>
                </c:pt>
                <c:pt idx="3">
                  <c:v>2018</c:v>
                </c:pt>
                <c:pt idx="4">
                  <c:v>2019</c:v>
                </c:pt>
                <c:pt idx="5">
                  <c:v>2020</c:v>
                </c:pt>
                <c:pt idx="6">
                  <c:v>2021</c:v>
                </c:pt>
              </c:numCache>
            </c:numRef>
          </c:cat>
          <c:val>
            <c:numRef>
              <c:f>'Fig3.1'!$C$41:$I$41</c:f>
              <c:numCache>
                <c:formatCode>0.0</c:formatCode>
                <c:ptCount val="7"/>
                <c:pt idx="0">
                  <c:v>55.930807248764417</c:v>
                </c:pt>
                <c:pt idx="1">
                  <c:v>55.38810712664548</c:v>
                </c:pt>
                <c:pt idx="2">
                  <c:v>54.861235452103848</c:v>
                </c:pt>
                <c:pt idx="3">
                  <c:v>54.585075157876005</c:v>
                </c:pt>
                <c:pt idx="4">
                  <c:v>54.465170766873925</c:v>
                </c:pt>
                <c:pt idx="5">
                  <c:v>54.117541175411752</c:v>
                </c:pt>
                <c:pt idx="6">
                  <c:v>54.328629949931731</c:v>
                </c:pt>
              </c:numCache>
            </c:numRef>
          </c:val>
          <c:smooth val="0"/>
          <c:extLst>
            <c:ext xmlns:c16="http://schemas.microsoft.com/office/drawing/2014/chart" uri="{C3380CC4-5D6E-409C-BE32-E72D297353CC}">
              <c16:uniqueId val="{00000006-16CB-4DA9-9A15-CB4E271FD41C}"/>
            </c:ext>
          </c:extLst>
        </c:ser>
        <c:ser>
          <c:idx val="1"/>
          <c:order val="1"/>
          <c:tx>
            <c:strRef>
              <c:f>'Fig3.1'!$B$42</c:f>
              <c:strCache>
                <c:ptCount val="1"/>
                <c:pt idx="0">
                  <c:v>Personnels d'encadrement</c:v>
                </c:pt>
              </c:strCache>
            </c:strRef>
          </c:tx>
          <c:spPr>
            <a:ln>
              <a:solidFill>
                <a:schemeClr val="accent3"/>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7-16CB-4DA9-9A15-CB4E271FD41C}"/>
                </c:ext>
              </c:extLst>
            </c:dLbl>
            <c:dLbl>
              <c:idx val="2"/>
              <c:delete val="1"/>
              <c:extLst>
                <c:ext xmlns:c15="http://schemas.microsoft.com/office/drawing/2012/chart" uri="{CE6537A1-D6FC-4f65-9D91-7224C49458BB}"/>
                <c:ext xmlns:c16="http://schemas.microsoft.com/office/drawing/2014/chart" uri="{C3380CC4-5D6E-409C-BE32-E72D297353CC}">
                  <c16:uniqueId val="{00000008-16CB-4DA9-9A15-CB4E271FD41C}"/>
                </c:ext>
              </c:extLst>
            </c:dLbl>
            <c:dLbl>
              <c:idx val="3"/>
              <c:delete val="1"/>
              <c:extLst>
                <c:ext xmlns:c15="http://schemas.microsoft.com/office/drawing/2012/chart" uri="{CE6537A1-D6FC-4f65-9D91-7224C49458BB}"/>
                <c:ext xmlns:c16="http://schemas.microsoft.com/office/drawing/2014/chart" uri="{C3380CC4-5D6E-409C-BE32-E72D297353CC}">
                  <c16:uniqueId val="{00000009-16CB-4DA9-9A15-CB4E271FD41C}"/>
                </c:ext>
              </c:extLst>
            </c:dLbl>
            <c:dLbl>
              <c:idx val="4"/>
              <c:delete val="1"/>
              <c:extLst>
                <c:ext xmlns:c15="http://schemas.microsoft.com/office/drawing/2012/chart" uri="{CE6537A1-D6FC-4f65-9D91-7224C49458BB}"/>
                <c:ext xmlns:c16="http://schemas.microsoft.com/office/drawing/2014/chart" uri="{C3380CC4-5D6E-409C-BE32-E72D297353CC}">
                  <c16:uniqueId val="{0000000A-16CB-4DA9-9A15-CB4E271FD41C}"/>
                </c:ext>
              </c:extLst>
            </c:dLbl>
            <c:dLbl>
              <c:idx val="5"/>
              <c:delete val="1"/>
              <c:extLst>
                <c:ext xmlns:c15="http://schemas.microsoft.com/office/drawing/2012/chart" uri="{CE6537A1-D6FC-4f65-9D91-7224C49458BB}"/>
                <c:ext xmlns:c16="http://schemas.microsoft.com/office/drawing/2014/chart" uri="{C3380CC4-5D6E-409C-BE32-E72D297353CC}">
                  <c16:uniqueId val="{0000000B-16CB-4DA9-9A15-CB4E271FD41C}"/>
                </c:ext>
              </c:extLst>
            </c:dLbl>
            <c:dLbl>
              <c:idx val="6"/>
              <c:layout>
                <c:manualLayout>
                  <c:x val="-5.883718042585623E-3"/>
                  <c:y val="2.87356321839079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6CB-4DA9-9A15-CB4E271FD41C}"/>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'Fig3.1'!$C$40:$I$40</c:f>
              <c:numCache>
                <c:formatCode>General</c:formatCode>
                <c:ptCount val="7"/>
                <c:pt idx="0">
                  <c:v>2015</c:v>
                </c:pt>
                <c:pt idx="1">
                  <c:v>2016</c:v>
                </c:pt>
                <c:pt idx="2">
                  <c:v>2017</c:v>
                </c:pt>
                <c:pt idx="3">
                  <c:v>2018</c:v>
                </c:pt>
                <c:pt idx="4">
                  <c:v>2019</c:v>
                </c:pt>
                <c:pt idx="5">
                  <c:v>2020</c:v>
                </c:pt>
                <c:pt idx="6">
                  <c:v>2021</c:v>
                </c:pt>
              </c:numCache>
            </c:numRef>
          </c:cat>
          <c:val>
            <c:numRef>
              <c:f>'Fig3.1'!$C$42:$I$42</c:f>
              <c:numCache>
                <c:formatCode>0.0</c:formatCode>
                <c:ptCount val="7"/>
                <c:pt idx="0">
                  <c:v>47.357186990956578</c:v>
                </c:pt>
                <c:pt idx="1">
                  <c:v>47.932686949738098</c:v>
                </c:pt>
                <c:pt idx="2">
                  <c:v>48.65120945268086</c:v>
                </c:pt>
                <c:pt idx="3">
                  <c:v>49.554633471645921</c:v>
                </c:pt>
                <c:pt idx="4">
                  <c:v>50.38363171355499</c:v>
                </c:pt>
                <c:pt idx="5">
                  <c:v>51.319246770308737</c:v>
                </c:pt>
                <c:pt idx="6">
                  <c:v>51.925710842053363</c:v>
                </c:pt>
              </c:numCache>
            </c:numRef>
          </c:val>
          <c:smooth val="0"/>
          <c:extLst>
            <c:ext xmlns:c16="http://schemas.microsoft.com/office/drawing/2014/chart" uri="{C3380CC4-5D6E-409C-BE32-E72D297353CC}">
              <c16:uniqueId val="{0000000D-16CB-4DA9-9A15-CB4E271FD41C}"/>
            </c:ext>
          </c:extLst>
        </c:ser>
        <c:ser>
          <c:idx val="2"/>
          <c:order val="2"/>
          <c:tx>
            <c:strRef>
              <c:f>'Fig3.1'!$B$43</c:f>
              <c:strCache>
                <c:ptCount val="1"/>
                <c:pt idx="0">
                  <c:v>ASS</c:v>
                </c:pt>
              </c:strCache>
            </c:strRef>
          </c:tx>
          <c:spPr>
            <a:ln>
              <a:solidFill>
                <a:schemeClr val="tx2"/>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E-16CB-4DA9-9A15-CB4E271FD41C}"/>
                </c:ext>
              </c:extLst>
            </c:dLbl>
            <c:dLbl>
              <c:idx val="2"/>
              <c:delete val="1"/>
              <c:extLst>
                <c:ext xmlns:c15="http://schemas.microsoft.com/office/drawing/2012/chart" uri="{CE6537A1-D6FC-4f65-9D91-7224C49458BB}"/>
                <c:ext xmlns:c16="http://schemas.microsoft.com/office/drawing/2014/chart" uri="{C3380CC4-5D6E-409C-BE32-E72D297353CC}">
                  <c16:uniqueId val="{0000000F-16CB-4DA9-9A15-CB4E271FD41C}"/>
                </c:ext>
              </c:extLst>
            </c:dLbl>
            <c:dLbl>
              <c:idx val="3"/>
              <c:delete val="1"/>
              <c:extLst>
                <c:ext xmlns:c15="http://schemas.microsoft.com/office/drawing/2012/chart" uri="{CE6537A1-D6FC-4f65-9D91-7224C49458BB}"/>
                <c:ext xmlns:c16="http://schemas.microsoft.com/office/drawing/2014/chart" uri="{C3380CC4-5D6E-409C-BE32-E72D297353CC}">
                  <c16:uniqueId val="{00000010-16CB-4DA9-9A15-CB4E271FD41C}"/>
                </c:ext>
              </c:extLst>
            </c:dLbl>
            <c:dLbl>
              <c:idx val="4"/>
              <c:delete val="1"/>
              <c:extLst>
                <c:ext xmlns:c15="http://schemas.microsoft.com/office/drawing/2012/chart" uri="{CE6537A1-D6FC-4f65-9D91-7224C49458BB}"/>
                <c:ext xmlns:c16="http://schemas.microsoft.com/office/drawing/2014/chart" uri="{C3380CC4-5D6E-409C-BE32-E72D297353CC}">
                  <c16:uniqueId val="{00000011-16CB-4DA9-9A15-CB4E271FD41C}"/>
                </c:ext>
              </c:extLst>
            </c:dLbl>
            <c:dLbl>
              <c:idx val="5"/>
              <c:delete val="1"/>
              <c:extLst>
                <c:ext xmlns:c15="http://schemas.microsoft.com/office/drawing/2012/chart" uri="{CE6537A1-D6FC-4f65-9D91-7224C49458BB}"/>
                <c:ext xmlns:c16="http://schemas.microsoft.com/office/drawing/2014/chart" uri="{C3380CC4-5D6E-409C-BE32-E72D297353CC}">
                  <c16:uniqueId val="{00000012-16CB-4DA9-9A15-CB4E271FD41C}"/>
                </c:ext>
              </c:extLst>
            </c:dLbl>
            <c:dLbl>
              <c:idx val="6"/>
              <c:layout>
                <c:manualLayout>
                  <c:x val="-1.6759193844651965E-2"/>
                  <c:y val="-4.59770114942528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6CB-4DA9-9A15-CB4E271FD41C}"/>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'Fig3.1'!$C$40:$I$40</c:f>
              <c:numCache>
                <c:formatCode>General</c:formatCode>
                <c:ptCount val="7"/>
                <c:pt idx="0">
                  <c:v>2015</c:v>
                </c:pt>
                <c:pt idx="1">
                  <c:v>2016</c:v>
                </c:pt>
                <c:pt idx="2">
                  <c:v>2017</c:v>
                </c:pt>
                <c:pt idx="3">
                  <c:v>2018</c:v>
                </c:pt>
                <c:pt idx="4">
                  <c:v>2019</c:v>
                </c:pt>
                <c:pt idx="5">
                  <c:v>2020</c:v>
                </c:pt>
                <c:pt idx="6">
                  <c:v>2021</c:v>
                </c:pt>
              </c:numCache>
            </c:numRef>
          </c:cat>
          <c:val>
            <c:numRef>
              <c:f>'Fig3.1'!$C$43:$I$43</c:f>
              <c:numCache>
                <c:formatCode>0.0</c:formatCode>
                <c:ptCount val="7"/>
                <c:pt idx="0">
                  <c:v>85.924259467566557</c:v>
                </c:pt>
                <c:pt idx="1">
                  <c:v>86.041454196412502</c:v>
                </c:pt>
                <c:pt idx="2">
                  <c:v>86.222986614820911</c:v>
                </c:pt>
                <c:pt idx="3">
                  <c:v>86.08544080301732</c:v>
                </c:pt>
                <c:pt idx="4">
                  <c:v>86.143471194884498</c:v>
                </c:pt>
                <c:pt idx="5">
                  <c:v>86.121915643612496</c:v>
                </c:pt>
                <c:pt idx="6">
                  <c:v>85.956259426847652</c:v>
                </c:pt>
              </c:numCache>
            </c:numRef>
          </c:val>
          <c:smooth val="0"/>
          <c:extLst>
            <c:ext xmlns:c16="http://schemas.microsoft.com/office/drawing/2014/chart" uri="{C3380CC4-5D6E-409C-BE32-E72D297353CC}">
              <c16:uniqueId val="{00000014-16CB-4DA9-9A15-CB4E271FD41C}"/>
            </c:ext>
          </c:extLst>
        </c:ser>
        <c:ser>
          <c:idx val="3"/>
          <c:order val="3"/>
          <c:tx>
            <c:strRef>
              <c:f>'Fig3.1'!$B$44</c:f>
              <c:strCache>
                <c:ptCount val="1"/>
                <c:pt idx="0">
                  <c:v>Vie scolaire</c:v>
                </c:pt>
              </c:strCache>
            </c:strRef>
          </c:tx>
          <c:spPr>
            <a:ln>
              <a:solidFill>
                <a:schemeClr val="accent4"/>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15-16CB-4DA9-9A15-CB4E271FD41C}"/>
                </c:ext>
              </c:extLst>
            </c:dLbl>
            <c:dLbl>
              <c:idx val="2"/>
              <c:delete val="1"/>
              <c:extLst>
                <c:ext xmlns:c15="http://schemas.microsoft.com/office/drawing/2012/chart" uri="{CE6537A1-D6FC-4f65-9D91-7224C49458BB}"/>
                <c:ext xmlns:c16="http://schemas.microsoft.com/office/drawing/2014/chart" uri="{C3380CC4-5D6E-409C-BE32-E72D297353CC}">
                  <c16:uniqueId val="{00000016-16CB-4DA9-9A15-CB4E271FD41C}"/>
                </c:ext>
              </c:extLst>
            </c:dLbl>
            <c:dLbl>
              <c:idx val="3"/>
              <c:delete val="1"/>
              <c:extLst>
                <c:ext xmlns:c15="http://schemas.microsoft.com/office/drawing/2012/chart" uri="{CE6537A1-D6FC-4f65-9D91-7224C49458BB}"/>
                <c:ext xmlns:c16="http://schemas.microsoft.com/office/drawing/2014/chart" uri="{C3380CC4-5D6E-409C-BE32-E72D297353CC}">
                  <c16:uniqueId val="{00000017-16CB-4DA9-9A15-CB4E271FD41C}"/>
                </c:ext>
              </c:extLst>
            </c:dLbl>
            <c:dLbl>
              <c:idx val="4"/>
              <c:delete val="1"/>
              <c:extLst>
                <c:ext xmlns:c15="http://schemas.microsoft.com/office/drawing/2012/chart" uri="{CE6537A1-D6FC-4f65-9D91-7224C49458BB}"/>
                <c:ext xmlns:c16="http://schemas.microsoft.com/office/drawing/2014/chart" uri="{C3380CC4-5D6E-409C-BE32-E72D297353CC}">
                  <c16:uniqueId val="{00000018-16CB-4DA9-9A15-CB4E271FD41C}"/>
                </c:ext>
              </c:extLst>
            </c:dLbl>
            <c:dLbl>
              <c:idx val="5"/>
              <c:delete val="1"/>
              <c:extLst>
                <c:ext xmlns:c15="http://schemas.microsoft.com/office/drawing/2012/chart" uri="{CE6537A1-D6FC-4f65-9D91-7224C49458BB}"/>
                <c:ext xmlns:c16="http://schemas.microsoft.com/office/drawing/2014/chart" uri="{C3380CC4-5D6E-409C-BE32-E72D297353CC}">
                  <c16:uniqueId val="{00000019-16CB-4DA9-9A15-CB4E271FD41C}"/>
                </c:ext>
              </c:extLst>
            </c:dLbl>
            <c:dLbl>
              <c:idx val="6"/>
              <c:layout>
                <c:manualLayout>
                  <c:x val="5.0787615658972485E-3"/>
                  <c:y val="-1.14942528735632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6CB-4DA9-9A15-CB4E271FD41C}"/>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'Fig3.1'!$C$40:$I$40</c:f>
              <c:numCache>
                <c:formatCode>General</c:formatCode>
                <c:ptCount val="7"/>
                <c:pt idx="0">
                  <c:v>2015</c:v>
                </c:pt>
                <c:pt idx="1">
                  <c:v>2016</c:v>
                </c:pt>
                <c:pt idx="2">
                  <c:v>2017</c:v>
                </c:pt>
                <c:pt idx="3">
                  <c:v>2018</c:v>
                </c:pt>
                <c:pt idx="4">
                  <c:v>2019</c:v>
                </c:pt>
                <c:pt idx="5">
                  <c:v>2020</c:v>
                </c:pt>
                <c:pt idx="6">
                  <c:v>2021</c:v>
                </c:pt>
              </c:numCache>
            </c:numRef>
          </c:cat>
          <c:val>
            <c:numRef>
              <c:f>'Fig3.1'!$C$44:$I$44</c:f>
              <c:numCache>
                <c:formatCode>0.0</c:formatCode>
                <c:ptCount val="7"/>
                <c:pt idx="0">
                  <c:v>71.29206941800507</c:v>
                </c:pt>
                <c:pt idx="1">
                  <c:v>73.14655457734824</c:v>
                </c:pt>
                <c:pt idx="2">
                  <c:v>75.175528062318008</c:v>
                </c:pt>
                <c:pt idx="3">
                  <c:v>77.661693802197235</c:v>
                </c:pt>
                <c:pt idx="4">
                  <c:v>79.957392275843944</c:v>
                </c:pt>
                <c:pt idx="5">
                  <c:v>80.748832894273363</c:v>
                </c:pt>
                <c:pt idx="6">
                  <c:v>81.292351892213205</c:v>
                </c:pt>
              </c:numCache>
            </c:numRef>
          </c:val>
          <c:smooth val="0"/>
          <c:extLst>
            <c:ext xmlns:c16="http://schemas.microsoft.com/office/drawing/2014/chart" uri="{C3380CC4-5D6E-409C-BE32-E72D297353CC}">
              <c16:uniqueId val="{0000001B-16CB-4DA9-9A15-CB4E271FD41C}"/>
            </c:ext>
          </c:extLst>
        </c:ser>
        <c:dLbls>
          <c:showLegendKey val="0"/>
          <c:showVal val="0"/>
          <c:showCatName val="0"/>
          <c:showSerName val="0"/>
          <c:showPercent val="0"/>
          <c:showBubbleSize val="0"/>
        </c:dLbls>
        <c:smooth val="0"/>
        <c:axId val="131992192"/>
        <c:axId val="132022656"/>
      </c:lineChart>
      <c:catAx>
        <c:axId val="131992192"/>
        <c:scaling>
          <c:orientation val="minMax"/>
        </c:scaling>
        <c:delete val="0"/>
        <c:axPos val="b"/>
        <c:numFmt formatCode="General" sourceLinked="1"/>
        <c:majorTickMark val="out"/>
        <c:minorTickMark val="none"/>
        <c:tickLblPos val="nextTo"/>
        <c:crossAx val="132022656"/>
        <c:crosses val="autoZero"/>
        <c:auto val="1"/>
        <c:lblAlgn val="ctr"/>
        <c:lblOffset val="100"/>
        <c:noMultiLvlLbl val="0"/>
      </c:catAx>
      <c:valAx>
        <c:axId val="132022656"/>
        <c:scaling>
          <c:orientation val="minMax"/>
        </c:scaling>
        <c:delete val="0"/>
        <c:axPos val="l"/>
        <c:majorGridlines/>
        <c:title>
          <c:tx>
            <c:rich>
              <a:bodyPr rot="0" vert="horz"/>
              <a:lstStyle/>
              <a:p>
                <a:pPr>
                  <a:defRPr/>
                </a:pPr>
                <a:r>
                  <a:rPr lang="fr-FR"/>
                  <a:t>%</a:t>
                </a:r>
              </a:p>
            </c:rich>
          </c:tx>
          <c:layout>
            <c:manualLayout>
              <c:xMode val="edge"/>
              <c:yMode val="edge"/>
              <c:x val="5.3452405149051488E-2"/>
              <c:y val="1.4389990044347904E-2"/>
            </c:manualLayout>
          </c:layout>
          <c:overlay val="0"/>
        </c:title>
        <c:numFmt formatCode="0" sourceLinked="0"/>
        <c:majorTickMark val="out"/>
        <c:minorTickMark val="none"/>
        <c:tickLblPos val="nextTo"/>
        <c:crossAx val="131992192"/>
        <c:crosses val="autoZero"/>
        <c:crossBetween val="between"/>
      </c:valAx>
      <c:spPr>
        <a:solidFill>
          <a:schemeClr val="accent2"/>
        </a:solidFill>
      </c:spPr>
    </c:plotArea>
    <c:legend>
      <c:legendPos val="r"/>
      <c:layout>
        <c:manualLayout>
          <c:xMode val="edge"/>
          <c:yMode val="edge"/>
          <c:x val="7.792207792207792E-2"/>
          <c:y val="0.84033686734040136"/>
          <c:w val="0.91960420531849107"/>
          <c:h val="0.11197718395436791"/>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700" b="1">
                <a:latin typeface="Marianne" panose="02000000000000000000" pitchFamily="50" charset="0"/>
              </a:rPr>
              <a:t>Les personnels d'éducation : </a:t>
            </a:r>
          </a:p>
          <a:p>
            <a:pPr>
              <a:defRPr/>
            </a:pPr>
            <a:r>
              <a:rPr lang="fr-FR" sz="700" b="1">
                <a:latin typeface="Marianne" panose="02000000000000000000" pitchFamily="50" charset="0"/>
              </a:rPr>
              <a:t>Les conseillers principaux d'éducation</a:t>
            </a:r>
          </a:p>
        </c:rich>
      </c:tx>
      <c:overlay val="0"/>
      <c:spPr>
        <a:noFill/>
        <a:ln w="25400">
          <a:noFill/>
        </a:ln>
      </c:spPr>
    </c:title>
    <c:autoTitleDeleted val="0"/>
    <c:plotArea>
      <c:layout>
        <c:manualLayout>
          <c:layoutTarget val="inner"/>
          <c:xMode val="edge"/>
          <c:yMode val="edge"/>
          <c:x val="0.10662689190282933"/>
          <c:y val="0.18131388888888889"/>
          <c:w val="0.85719703539260239"/>
          <c:h val="0.63320462962962965"/>
        </c:manualLayout>
      </c:layout>
      <c:barChart>
        <c:barDir val="bar"/>
        <c:grouping val="clustered"/>
        <c:varyColors val="0"/>
        <c:ser>
          <c:idx val="2"/>
          <c:order val="1"/>
          <c:tx>
            <c:v>Femmes</c:v>
          </c:tx>
          <c:spPr>
            <a:solidFill>
              <a:srgbClr val="FF9940"/>
            </a:solidFill>
            <a:ln w="25400">
              <a:noFill/>
            </a:ln>
          </c:spPr>
          <c:invertIfNegative val="0"/>
          <c:cat>
            <c:numRef>
              <c:f>'Fig3.5'!$M$87:$M$138</c:f>
              <c:numCache>
                <c:formatCode>##########0</c:formatCode>
                <c:ptCount val="52"/>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numCache>
            </c:numRef>
          </c:cat>
          <c:val>
            <c:numRef>
              <c:f>'Fig3.5'!$Q$85:$Q$139</c:f>
              <c:numCache>
                <c:formatCode>#######0</c:formatCode>
                <c:ptCount val="55"/>
                <c:pt idx="0">
                  <c:v>0</c:v>
                </c:pt>
                <c:pt idx="1">
                  <c:v>0</c:v>
                </c:pt>
                <c:pt idx="2">
                  <c:v>0</c:v>
                </c:pt>
                <c:pt idx="3">
                  <c:v>1</c:v>
                </c:pt>
                <c:pt idx="4">
                  <c:v>25</c:v>
                </c:pt>
                <c:pt idx="5">
                  <c:v>60</c:v>
                </c:pt>
                <c:pt idx="6">
                  <c:v>86</c:v>
                </c:pt>
                <c:pt idx="7">
                  <c:v>93</c:v>
                </c:pt>
                <c:pt idx="8">
                  <c:v>119</c:v>
                </c:pt>
                <c:pt idx="9">
                  <c:v>108</c:v>
                </c:pt>
                <c:pt idx="10">
                  <c:v>91</c:v>
                </c:pt>
                <c:pt idx="11">
                  <c:v>135</c:v>
                </c:pt>
                <c:pt idx="12">
                  <c:v>167</c:v>
                </c:pt>
                <c:pt idx="13">
                  <c:v>155</c:v>
                </c:pt>
                <c:pt idx="14">
                  <c:v>228</c:v>
                </c:pt>
                <c:pt idx="15">
                  <c:v>219</c:v>
                </c:pt>
                <c:pt idx="16">
                  <c:v>246</c:v>
                </c:pt>
                <c:pt idx="17">
                  <c:v>201</c:v>
                </c:pt>
                <c:pt idx="18">
                  <c:v>188</c:v>
                </c:pt>
                <c:pt idx="19">
                  <c:v>184</c:v>
                </c:pt>
                <c:pt idx="20">
                  <c:v>190</c:v>
                </c:pt>
                <c:pt idx="21">
                  <c:v>167</c:v>
                </c:pt>
                <c:pt idx="22">
                  <c:v>221</c:v>
                </c:pt>
                <c:pt idx="23">
                  <c:v>231</c:v>
                </c:pt>
                <c:pt idx="24">
                  <c:v>255</c:v>
                </c:pt>
                <c:pt idx="25">
                  <c:v>239</c:v>
                </c:pt>
                <c:pt idx="26">
                  <c:v>267</c:v>
                </c:pt>
                <c:pt idx="27">
                  <c:v>293</c:v>
                </c:pt>
                <c:pt idx="28">
                  <c:v>328</c:v>
                </c:pt>
                <c:pt idx="29">
                  <c:v>316</c:v>
                </c:pt>
                <c:pt idx="30">
                  <c:v>339</c:v>
                </c:pt>
                <c:pt idx="31">
                  <c:v>322</c:v>
                </c:pt>
                <c:pt idx="32">
                  <c:v>316</c:v>
                </c:pt>
                <c:pt idx="33">
                  <c:v>326</c:v>
                </c:pt>
                <c:pt idx="34">
                  <c:v>278</c:v>
                </c:pt>
                <c:pt idx="35">
                  <c:v>244</c:v>
                </c:pt>
                <c:pt idx="36">
                  <c:v>276</c:v>
                </c:pt>
                <c:pt idx="37">
                  <c:v>311</c:v>
                </c:pt>
                <c:pt idx="38">
                  <c:v>308</c:v>
                </c:pt>
                <c:pt idx="39">
                  <c:v>283</c:v>
                </c:pt>
                <c:pt idx="40">
                  <c:v>243</c:v>
                </c:pt>
                <c:pt idx="41">
                  <c:v>237</c:v>
                </c:pt>
                <c:pt idx="42">
                  <c:v>224</c:v>
                </c:pt>
                <c:pt idx="43">
                  <c:v>176</c:v>
                </c:pt>
                <c:pt idx="44">
                  <c:v>88</c:v>
                </c:pt>
                <c:pt idx="45">
                  <c:v>74</c:v>
                </c:pt>
                <c:pt idx="46">
                  <c:v>35</c:v>
                </c:pt>
                <c:pt idx="47">
                  <c:v>28</c:v>
                </c:pt>
                <c:pt idx="48">
                  <c:v>14</c:v>
                </c:pt>
                <c:pt idx="49">
                  <c:v>3</c:v>
                </c:pt>
                <c:pt idx="50">
                  <c:v>1</c:v>
                </c:pt>
                <c:pt idx="51">
                  <c:v>0</c:v>
                </c:pt>
                <c:pt idx="52">
                  <c:v>0</c:v>
                </c:pt>
                <c:pt idx="53">
                  <c:v>0</c:v>
                </c:pt>
                <c:pt idx="54">
                  <c:v>0</c:v>
                </c:pt>
              </c:numCache>
            </c:numRef>
          </c:val>
          <c:extLst>
            <c:ext xmlns:c16="http://schemas.microsoft.com/office/drawing/2014/chart" uri="{C3380CC4-5D6E-409C-BE32-E72D297353CC}">
              <c16:uniqueId val="{00000000-2B4A-4BE6-B8CE-5FA6E0109DE1}"/>
            </c:ext>
          </c:extLst>
        </c:ser>
        <c:dLbls>
          <c:showLegendKey val="0"/>
          <c:showVal val="0"/>
          <c:showCatName val="0"/>
          <c:showSerName val="0"/>
          <c:showPercent val="0"/>
          <c:showBubbleSize val="0"/>
        </c:dLbls>
        <c:gapWidth val="50"/>
        <c:overlap val="61"/>
        <c:axId val="134489984"/>
        <c:axId val="134491520"/>
      </c:barChart>
      <c:barChart>
        <c:barDir val="bar"/>
        <c:grouping val="clustered"/>
        <c:varyColors val="0"/>
        <c:ser>
          <c:idx val="1"/>
          <c:order val="0"/>
          <c:tx>
            <c:v>Hommes</c:v>
          </c:tx>
          <c:spPr>
            <a:solidFill>
              <a:srgbClr val="91AE4F"/>
            </a:solidFill>
            <a:ln w="25400">
              <a:noFill/>
            </a:ln>
          </c:spPr>
          <c:invertIfNegative val="0"/>
          <c:cat>
            <c:numRef>
              <c:f>'[8]Figure 1.14'!$A$76:$A$126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'Fig3.5'!$R$85:$R$139</c:f>
              <c:numCache>
                <c:formatCode>#######0</c:formatCode>
                <c:ptCount val="55"/>
                <c:pt idx="0">
                  <c:v>0</c:v>
                </c:pt>
                <c:pt idx="1">
                  <c:v>0</c:v>
                </c:pt>
                <c:pt idx="2">
                  <c:v>0</c:v>
                </c:pt>
                <c:pt idx="3">
                  <c:v>0</c:v>
                </c:pt>
                <c:pt idx="4">
                  <c:v>3</c:v>
                </c:pt>
                <c:pt idx="5">
                  <c:v>4</c:v>
                </c:pt>
                <c:pt idx="6">
                  <c:v>8</c:v>
                </c:pt>
                <c:pt idx="7">
                  <c:v>16</c:v>
                </c:pt>
                <c:pt idx="8">
                  <c:v>16</c:v>
                </c:pt>
                <c:pt idx="9">
                  <c:v>17</c:v>
                </c:pt>
                <c:pt idx="10">
                  <c:v>37</c:v>
                </c:pt>
                <c:pt idx="11">
                  <c:v>34</c:v>
                </c:pt>
                <c:pt idx="12">
                  <c:v>43</c:v>
                </c:pt>
                <c:pt idx="13">
                  <c:v>50</c:v>
                </c:pt>
                <c:pt idx="14">
                  <c:v>48</c:v>
                </c:pt>
                <c:pt idx="15">
                  <c:v>69</c:v>
                </c:pt>
                <c:pt idx="16">
                  <c:v>50</c:v>
                </c:pt>
                <c:pt idx="17">
                  <c:v>62</c:v>
                </c:pt>
                <c:pt idx="18">
                  <c:v>62</c:v>
                </c:pt>
                <c:pt idx="19">
                  <c:v>56</c:v>
                </c:pt>
                <c:pt idx="20">
                  <c:v>63</c:v>
                </c:pt>
                <c:pt idx="21">
                  <c:v>49</c:v>
                </c:pt>
                <c:pt idx="22">
                  <c:v>54</c:v>
                </c:pt>
                <c:pt idx="23">
                  <c:v>53</c:v>
                </c:pt>
                <c:pt idx="24">
                  <c:v>49</c:v>
                </c:pt>
                <c:pt idx="25">
                  <c:v>58</c:v>
                </c:pt>
                <c:pt idx="26">
                  <c:v>62</c:v>
                </c:pt>
                <c:pt idx="27">
                  <c:v>68</c:v>
                </c:pt>
                <c:pt idx="28">
                  <c:v>74</c:v>
                </c:pt>
                <c:pt idx="29">
                  <c:v>104</c:v>
                </c:pt>
                <c:pt idx="30">
                  <c:v>108</c:v>
                </c:pt>
                <c:pt idx="31">
                  <c:v>111</c:v>
                </c:pt>
                <c:pt idx="32">
                  <c:v>115</c:v>
                </c:pt>
                <c:pt idx="33">
                  <c:v>120</c:v>
                </c:pt>
                <c:pt idx="34">
                  <c:v>115</c:v>
                </c:pt>
                <c:pt idx="35">
                  <c:v>125</c:v>
                </c:pt>
                <c:pt idx="36">
                  <c:v>124</c:v>
                </c:pt>
                <c:pt idx="37">
                  <c:v>127</c:v>
                </c:pt>
                <c:pt idx="38">
                  <c:v>120</c:v>
                </c:pt>
                <c:pt idx="39">
                  <c:v>134</c:v>
                </c:pt>
                <c:pt idx="40">
                  <c:v>113</c:v>
                </c:pt>
                <c:pt idx="41">
                  <c:v>103</c:v>
                </c:pt>
                <c:pt idx="42">
                  <c:v>96</c:v>
                </c:pt>
                <c:pt idx="43">
                  <c:v>73</c:v>
                </c:pt>
                <c:pt idx="44">
                  <c:v>66</c:v>
                </c:pt>
                <c:pt idx="45">
                  <c:v>41</c:v>
                </c:pt>
                <c:pt idx="46">
                  <c:v>23</c:v>
                </c:pt>
                <c:pt idx="47">
                  <c:v>12</c:v>
                </c:pt>
                <c:pt idx="48">
                  <c:v>19</c:v>
                </c:pt>
                <c:pt idx="49">
                  <c:v>3</c:v>
                </c:pt>
                <c:pt idx="50">
                  <c:v>5</c:v>
                </c:pt>
                <c:pt idx="51">
                  <c:v>0</c:v>
                </c:pt>
                <c:pt idx="52">
                  <c:v>0</c:v>
                </c:pt>
                <c:pt idx="53">
                  <c:v>0</c:v>
                </c:pt>
                <c:pt idx="54">
                  <c:v>0</c:v>
                </c:pt>
              </c:numCache>
            </c:numRef>
          </c:val>
          <c:extLst>
            <c:ext xmlns:c16="http://schemas.microsoft.com/office/drawing/2014/chart" uri="{C3380CC4-5D6E-409C-BE32-E72D297353CC}">
              <c16:uniqueId val="{00000001-2B4A-4BE6-B8CE-5FA6E0109DE1}"/>
            </c:ext>
          </c:extLst>
        </c:ser>
        <c:dLbls>
          <c:showLegendKey val="0"/>
          <c:showVal val="0"/>
          <c:showCatName val="0"/>
          <c:showSerName val="0"/>
          <c:showPercent val="0"/>
          <c:showBubbleSize val="0"/>
        </c:dLbls>
        <c:gapWidth val="50"/>
        <c:overlap val="61"/>
        <c:axId val="134498944"/>
        <c:axId val="134497408"/>
      </c:barChart>
      <c:catAx>
        <c:axId val="13448998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4491520"/>
        <c:crossesAt val="0"/>
        <c:auto val="1"/>
        <c:lblAlgn val="ctr"/>
        <c:lblOffset val="100"/>
        <c:tickLblSkip val="5"/>
        <c:tickMarkSkip val="1"/>
        <c:noMultiLvlLbl val="0"/>
      </c:catAx>
      <c:valAx>
        <c:axId val="134491520"/>
        <c:scaling>
          <c:orientation val="minMax"/>
          <c:max val="400"/>
          <c:min val="-4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4489984"/>
        <c:crosses val="autoZero"/>
        <c:crossBetween val="between"/>
        <c:majorUnit val="100"/>
      </c:valAx>
      <c:valAx>
        <c:axId val="134497408"/>
        <c:scaling>
          <c:orientation val="maxMin"/>
          <c:max val="400"/>
          <c:min val="-400"/>
        </c:scaling>
        <c:delete val="0"/>
        <c:axPos val="t"/>
        <c:numFmt formatCode="#######0" sourceLinked="1"/>
        <c:majorTickMark val="none"/>
        <c:minorTickMark val="none"/>
        <c:tickLblPos val="none"/>
        <c:spPr>
          <a:noFill/>
          <a:ln>
            <a:noFill/>
          </a:ln>
        </c:spPr>
        <c:crossAx val="134498944"/>
        <c:crosses val="max"/>
        <c:crossBetween val="between"/>
        <c:majorUnit val="200"/>
      </c:valAx>
      <c:catAx>
        <c:axId val="134498944"/>
        <c:scaling>
          <c:orientation val="minMax"/>
        </c:scaling>
        <c:delete val="1"/>
        <c:axPos val="r"/>
        <c:numFmt formatCode="General" sourceLinked="1"/>
        <c:majorTickMark val="out"/>
        <c:minorTickMark val="none"/>
        <c:tickLblPos val="nextTo"/>
        <c:crossAx val="134497408"/>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a:pPr>
            <a:r>
              <a:rPr lang="en-US" sz="700" b="1">
                <a:latin typeface="Marianne" panose="02000000000000000000" pitchFamily="50" charset="0"/>
              </a:rPr>
              <a:t>Les personnels d'assistance éducative :</a:t>
            </a:r>
          </a:p>
          <a:p>
            <a:pPr>
              <a:defRPr sz="700"/>
            </a:pPr>
            <a:r>
              <a:rPr lang="en-US" sz="700" b="1">
                <a:latin typeface="Marianne" panose="02000000000000000000" pitchFamily="50" charset="0"/>
              </a:rPr>
              <a:t>Les assistants d'éducation </a:t>
            </a:r>
          </a:p>
        </c:rich>
      </c:tx>
      <c:overlay val="0"/>
      <c:spPr>
        <a:noFill/>
        <a:ln w="25400">
          <a:noFill/>
        </a:ln>
      </c:spPr>
    </c:title>
    <c:autoTitleDeleted val="0"/>
    <c:plotArea>
      <c:layout>
        <c:manualLayout>
          <c:layoutTarget val="inner"/>
          <c:xMode val="edge"/>
          <c:yMode val="edge"/>
          <c:x val="0.10662689190282933"/>
          <c:y val="0.18107592592592592"/>
          <c:w val="0.85719703539260239"/>
          <c:h val="0.63344259259259261"/>
        </c:manualLayout>
      </c:layout>
      <c:barChart>
        <c:barDir val="bar"/>
        <c:grouping val="clustered"/>
        <c:varyColors val="0"/>
        <c:ser>
          <c:idx val="2"/>
          <c:order val="1"/>
          <c:tx>
            <c:v>Femmes</c:v>
          </c:tx>
          <c:spPr>
            <a:solidFill>
              <a:srgbClr val="FF9940"/>
            </a:solidFill>
            <a:ln w="25400">
              <a:noFill/>
            </a:ln>
          </c:spPr>
          <c:invertIfNegative val="0"/>
          <c:cat>
            <c:numRef>
              <c:f>'Fig3.5'!$M$85:$M$138</c:f>
              <c:numCache>
                <c:formatCode>##########0</c:formatCode>
                <c:ptCount val="54"/>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numCache>
            </c:numRef>
          </c:cat>
          <c:val>
            <c:numRef>
              <c:f>'Fig3.5'!$Z$85:$Z$138</c:f>
              <c:numCache>
                <c:formatCode>#######0</c:formatCode>
                <c:ptCount val="54"/>
                <c:pt idx="0">
                  <c:v>63</c:v>
                </c:pt>
                <c:pt idx="1">
                  <c:v>419</c:v>
                </c:pt>
                <c:pt idx="2">
                  <c:v>1173</c:v>
                </c:pt>
                <c:pt idx="3">
                  <c:v>2131</c:v>
                </c:pt>
                <c:pt idx="4">
                  <c:v>2414</c:v>
                </c:pt>
                <c:pt idx="5">
                  <c:v>3014</c:v>
                </c:pt>
                <c:pt idx="6">
                  <c:v>2983</c:v>
                </c:pt>
                <c:pt idx="7">
                  <c:v>2635</c:v>
                </c:pt>
                <c:pt idx="8">
                  <c:v>2367</c:v>
                </c:pt>
                <c:pt idx="9">
                  <c:v>1935</c:v>
                </c:pt>
                <c:pt idx="10">
                  <c:v>1660</c:v>
                </c:pt>
                <c:pt idx="11">
                  <c:v>1454</c:v>
                </c:pt>
                <c:pt idx="12">
                  <c:v>1259</c:v>
                </c:pt>
                <c:pt idx="13">
                  <c:v>1114</c:v>
                </c:pt>
                <c:pt idx="14">
                  <c:v>997</c:v>
                </c:pt>
                <c:pt idx="15">
                  <c:v>941</c:v>
                </c:pt>
                <c:pt idx="16">
                  <c:v>886</c:v>
                </c:pt>
                <c:pt idx="17">
                  <c:v>807</c:v>
                </c:pt>
                <c:pt idx="18">
                  <c:v>724</c:v>
                </c:pt>
                <c:pt idx="19">
                  <c:v>705</c:v>
                </c:pt>
                <c:pt idx="20">
                  <c:v>616</c:v>
                </c:pt>
                <c:pt idx="21">
                  <c:v>635</c:v>
                </c:pt>
                <c:pt idx="22">
                  <c:v>580</c:v>
                </c:pt>
                <c:pt idx="23">
                  <c:v>540</c:v>
                </c:pt>
                <c:pt idx="24">
                  <c:v>497</c:v>
                </c:pt>
                <c:pt idx="25">
                  <c:v>445</c:v>
                </c:pt>
                <c:pt idx="26">
                  <c:v>384</c:v>
                </c:pt>
                <c:pt idx="27">
                  <c:v>326</c:v>
                </c:pt>
                <c:pt idx="28">
                  <c:v>323</c:v>
                </c:pt>
                <c:pt idx="29">
                  <c:v>295</c:v>
                </c:pt>
                <c:pt idx="30">
                  <c:v>253</c:v>
                </c:pt>
                <c:pt idx="31">
                  <c:v>253</c:v>
                </c:pt>
                <c:pt idx="32">
                  <c:v>216</c:v>
                </c:pt>
                <c:pt idx="33">
                  <c:v>167</c:v>
                </c:pt>
                <c:pt idx="34">
                  <c:v>159</c:v>
                </c:pt>
                <c:pt idx="35">
                  <c:v>133</c:v>
                </c:pt>
                <c:pt idx="36">
                  <c:v>142</c:v>
                </c:pt>
                <c:pt idx="37">
                  <c:v>125</c:v>
                </c:pt>
                <c:pt idx="38">
                  <c:v>104</c:v>
                </c:pt>
                <c:pt idx="39">
                  <c:v>105</c:v>
                </c:pt>
                <c:pt idx="40">
                  <c:v>90</c:v>
                </c:pt>
                <c:pt idx="41">
                  <c:v>74</c:v>
                </c:pt>
                <c:pt idx="42">
                  <c:v>59</c:v>
                </c:pt>
                <c:pt idx="43">
                  <c:v>45</c:v>
                </c:pt>
                <c:pt idx="44">
                  <c:v>26</c:v>
                </c:pt>
                <c:pt idx="45">
                  <c:v>15</c:v>
                </c:pt>
                <c:pt idx="46">
                  <c:v>9</c:v>
                </c:pt>
                <c:pt idx="47">
                  <c:v>7</c:v>
                </c:pt>
                <c:pt idx="48">
                  <c:v>8</c:v>
                </c:pt>
                <c:pt idx="49">
                  <c:v>1</c:v>
                </c:pt>
                <c:pt idx="50">
                  <c:v>1</c:v>
                </c:pt>
                <c:pt idx="51">
                  <c:v>1</c:v>
                </c:pt>
                <c:pt idx="52">
                  <c:v>1</c:v>
                </c:pt>
                <c:pt idx="53">
                  <c:v>0</c:v>
                </c:pt>
              </c:numCache>
            </c:numRef>
          </c:val>
          <c:extLst>
            <c:ext xmlns:c16="http://schemas.microsoft.com/office/drawing/2014/chart" uri="{C3380CC4-5D6E-409C-BE32-E72D297353CC}">
              <c16:uniqueId val="{00000000-3D60-4FBB-9D8E-F7009BF22650}"/>
            </c:ext>
          </c:extLst>
        </c:ser>
        <c:dLbls>
          <c:showLegendKey val="0"/>
          <c:showVal val="0"/>
          <c:showCatName val="0"/>
          <c:showSerName val="0"/>
          <c:showPercent val="0"/>
          <c:showBubbleSize val="0"/>
        </c:dLbls>
        <c:gapWidth val="50"/>
        <c:overlap val="61"/>
        <c:axId val="134547328"/>
        <c:axId val="134548864"/>
      </c:barChart>
      <c:barChart>
        <c:barDir val="bar"/>
        <c:grouping val="clustered"/>
        <c:varyColors val="0"/>
        <c:ser>
          <c:idx val="1"/>
          <c:order val="0"/>
          <c:tx>
            <c:v>Hommes</c:v>
          </c:tx>
          <c:spPr>
            <a:solidFill>
              <a:srgbClr val="91AE4F"/>
            </a:solidFill>
            <a:ln w="25400">
              <a:noFill/>
            </a:ln>
          </c:spPr>
          <c:invertIfNegative val="0"/>
          <c:cat>
            <c:numRef>
              <c:f>'[8]Figure 1.14'!$A$76:$A$126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'Fig3.5'!$AA$85:$AA$138</c:f>
              <c:numCache>
                <c:formatCode>#######0</c:formatCode>
                <c:ptCount val="54"/>
                <c:pt idx="0">
                  <c:v>71</c:v>
                </c:pt>
                <c:pt idx="1">
                  <c:v>338</c:v>
                </c:pt>
                <c:pt idx="2">
                  <c:v>876</c:v>
                </c:pt>
                <c:pt idx="3">
                  <c:v>1568</c:v>
                </c:pt>
                <c:pt idx="4">
                  <c:v>1861</c:v>
                </c:pt>
                <c:pt idx="5">
                  <c:v>2305</c:v>
                </c:pt>
                <c:pt idx="6">
                  <c:v>2233</c:v>
                </c:pt>
                <c:pt idx="7">
                  <c:v>2083</c:v>
                </c:pt>
                <c:pt idx="8">
                  <c:v>1846</c:v>
                </c:pt>
                <c:pt idx="9">
                  <c:v>1559</c:v>
                </c:pt>
                <c:pt idx="10">
                  <c:v>1324</c:v>
                </c:pt>
                <c:pt idx="11">
                  <c:v>1119</c:v>
                </c:pt>
                <c:pt idx="12">
                  <c:v>951</c:v>
                </c:pt>
                <c:pt idx="13">
                  <c:v>802</c:v>
                </c:pt>
                <c:pt idx="14">
                  <c:v>653</c:v>
                </c:pt>
                <c:pt idx="15">
                  <c:v>548</c:v>
                </c:pt>
                <c:pt idx="16">
                  <c:v>442</c:v>
                </c:pt>
                <c:pt idx="17">
                  <c:v>398</c:v>
                </c:pt>
                <c:pt idx="18">
                  <c:v>318</c:v>
                </c:pt>
                <c:pt idx="19">
                  <c:v>284</c:v>
                </c:pt>
                <c:pt idx="20">
                  <c:v>274</c:v>
                </c:pt>
                <c:pt idx="21">
                  <c:v>244</c:v>
                </c:pt>
                <c:pt idx="22">
                  <c:v>197</c:v>
                </c:pt>
                <c:pt idx="23">
                  <c:v>184</c:v>
                </c:pt>
                <c:pt idx="24">
                  <c:v>161</c:v>
                </c:pt>
                <c:pt idx="25">
                  <c:v>167</c:v>
                </c:pt>
                <c:pt idx="26">
                  <c:v>129</c:v>
                </c:pt>
                <c:pt idx="27">
                  <c:v>116</c:v>
                </c:pt>
                <c:pt idx="28">
                  <c:v>142</c:v>
                </c:pt>
                <c:pt idx="29">
                  <c:v>118</c:v>
                </c:pt>
                <c:pt idx="30">
                  <c:v>111</c:v>
                </c:pt>
                <c:pt idx="31">
                  <c:v>86</c:v>
                </c:pt>
                <c:pt idx="32">
                  <c:v>101</c:v>
                </c:pt>
                <c:pt idx="33">
                  <c:v>70</c:v>
                </c:pt>
                <c:pt idx="34">
                  <c:v>67</c:v>
                </c:pt>
                <c:pt idx="35">
                  <c:v>71</c:v>
                </c:pt>
                <c:pt idx="36">
                  <c:v>53</c:v>
                </c:pt>
                <c:pt idx="37">
                  <c:v>48</c:v>
                </c:pt>
                <c:pt idx="38">
                  <c:v>58</c:v>
                </c:pt>
                <c:pt idx="39">
                  <c:v>51</c:v>
                </c:pt>
                <c:pt idx="40">
                  <c:v>41</c:v>
                </c:pt>
                <c:pt idx="41">
                  <c:v>33</c:v>
                </c:pt>
                <c:pt idx="42">
                  <c:v>29</c:v>
                </c:pt>
                <c:pt idx="43">
                  <c:v>23</c:v>
                </c:pt>
                <c:pt idx="44">
                  <c:v>14</c:v>
                </c:pt>
                <c:pt idx="45">
                  <c:v>7</c:v>
                </c:pt>
                <c:pt idx="46">
                  <c:v>6</c:v>
                </c:pt>
                <c:pt idx="47">
                  <c:v>4</c:v>
                </c:pt>
                <c:pt idx="48">
                  <c:v>2</c:v>
                </c:pt>
                <c:pt idx="49">
                  <c:v>4</c:v>
                </c:pt>
                <c:pt idx="50">
                  <c:v>0</c:v>
                </c:pt>
                <c:pt idx="51">
                  <c:v>1</c:v>
                </c:pt>
                <c:pt idx="52">
                  <c:v>0</c:v>
                </c:pt>
                <c:pt idx="53">
                  <c:v>0</c:v>
                </c:pt>
              </c:numCache>
            </c:numRef>
          </c:val>
          <c:extLst>
            <c:ext xmlns:c16="http://schemas.microsoft.com/office/drawing/2014/chart" uri="{C3380CC4-5D6E-409C-BE32-E72D297353CC}">
              <c16:uniqueId val="{00000001-3D60-4FBB-9D8E-F7009BF22650}"/>
            </c:ext>
          </c:extLst>
        </c:ser>
        <c:dLbls>
          <c:showLegendKey val="0"/>
          <c:showVal val="0"/>
          <c:showCatName val="0"/>
          <c:showSerName val="0"/>
          <c:showPercent val="0"/>
          <c:showBubbleSize val="0"/>
        </c:dLbls>
        <c:gapWidth val="50"/>
        <c:overlap val="61"/>
        <c:axId val="134564480"/>
        <c:axId val="134562944"/>
      </c:barChart>
      <c:catAx>
        <c:axId val="13454732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4548864"/>
        <c:crossesAt val="0"/>
        <c:auto val="1"/>
        <c:lblAlgn val="ctr"/>
        <c:lblOffset val="100"/>
        <c:tickLblSkip val="5"/>
        <c:tickMarkSkip val="1"/>
        <c:noMultiLvlLbl val="0"/>
      </c:catAx>
      <c:valAx>
        <c:axId val="134548864"/>
        <c:scaling>
          <c:orientation val="minMax"/>
          <c:max val="3500"/>
          <c:min val="-3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4547328"/>
        <c:crosses val="autoZero"/>
        <c:crossBetween val="between"/>
        <c:majorUnit val="500"/>
      </c:valAx>
      <c:valAx>
        <c:axId val="134562944"/>
        <c:scaling>
          <c:orientation val="maxMin"/>
          <c:max val="3500"/>
          <c:min val="-3500"/>
        </c:scaling>
        <c:delete val="0"/>
        <c:axPos val="t"/>
        <c:numFmt formatCode="#######0" sourceLinked="1"/>
        <c:majorTickMark val="none"/>
        <c:minorTickMark val="none"/>
        <c:tickLblPos val="none"/>
        <c:spPr>
          <a:noFill/>
          <a:ln>
            <a:noFill/>
          </a:ln>
        </c:spPr>
        <c:crossAx val="134564480"/>
        <c:crosses val="max"/>
        <c:crossBetween val="between"/>
        <c:majorUnit val="500"/>
      </c:valAx>
      <c:catAx>
        <c:axId val="134564480"/>
        <c:scaling>
          <c:orientation val="minMax"/>
        </c:scaling>
        <c:delete val="1"/>
        <c:axPos val="r"/>
        <c:numFmt formatCode="General" sourceLinked="1"/>
        <c:majorTickMark val="out"/>
        <c:minorTickMark val="none"/>
        <c:tickLblPos val="nextTo"/>
        <c:crossAx val="134562944"/>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700" b="1">
                <a:latin typeface="Marianne" panose="02000000000000000000" pitchFamily="50" charset="0"/>
              </a:rPr>
              <a:t>Les personnels d'assistance éducative :</a:t>
            </a:r>
          </a:p>
          <a:p>
            <a:pPr>
              <a:defRPr/>
            </a:pPr>
            <a:r>
              <a:rPr lang="en-US" sz="700" b="1">
                <a:latin typeface="Marianne" panose="02000000000000000000" pitchFamily="50" charset="0"/>
              </a:rPr>
              <a:t>Les accompagnants d'élèves en situation de handicap</a:t>
            </a:r>
          </a:p>
        </c:rich>
      </c:tx>
      <c:overlay val="0"/>
      <c:spPr>
        <a:noFill/>
        <a:ln w="25400">
          <a:noFill/>
        </a:ln>
      </c:spPr>
    </c:title>
    <c:autoTitleDeleted val="0"/>
    <c:plotArea>
      <c:layout>
        <c:manualLayout>
          <c:layoutTarget val="inner"/>
          <c:xMode val="edge"/>
          <c:yMode val="edge"/>
          <c:x val="0.10662689190282933"/>
          <c:y val="0.19871481481481482"/>
          <c:w val="0.85719703539260239"/>
          <c:h val="0.61580370370370374"/>
        </c:manualLayout>
      </c:layout>
      <c:barChart>
        <c:barDir val="bar"/>
        <c:grouping val="clustered"/>
        <c:varyColors val="0"/>
        <c:ser>
          <c:idx val="2"/>
          <c:order val="1"/>
          <c:tx>
            <c:v>Femmes</c:v>
          </c:tx>
          <c:spPr>
            <a:solidFill>
              <a:srgbClr val="FF9940"/>
            </a:solidFill>
            <a:ln w="25400">
              <a:noFill/>
            </a:ln>
          </c:spPr>
          <c:invertIfNegative val="0"/>
          <c:cat>
            <c:numRef>
              <c:f>'Fig3.5'!$M$85:$M$138</c:f>
              <c:numCache>
                <c:formatCode>##########0</c:formatCode>
                <c:ptCount val="54"/>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numCache>
            </c:numRef>
          </c:cat>
          <c:val>
            <c:numRef>
              <c:f>'Fig3.5'!$W$85:$W$138</c:f>
              <c:numCache>
                <c:formatCode>#######0</c:formatCode>
                <c:ptCount val="54"/>
                <c:pt idx="0">
                  <c:v>16</c:v>
                </c:pt>
                <c:pt idx="1">
                  <c:v>113</c:v>
                </c:pt>
                <c:pt idx="2">
                  <c:v>255</c:v>
                </c:pt>
                <c:pt idx="3">
                  <c:v>445</c:v>
                </c:pt>
                <c:pt idx="4">
                  <c:v>649</c:v>
                </c:pt>
                <c:pt idx="5">
                  <c:v>756</c:v>
                </c:pt>
                <c:pt idx="6">
                  <c:v>943</c:v>
                </c:pt>
                <c:pt idx="7">
                  <c:v>968</c:v>
                </c:pt>
                <c:pt idx="8">
                  <c:v>1096</c:v>
                </c:pt>
                <c:pt idx="9">
                  <c:v>1093</c:v>
                </c:pt>
                <c:pt idx="10">
                  <c:v>1182</c:v>
                </c:pt>
                <c:pt idx="11">
                  <c:v>1308</c:v>
                </c:pt>
                <c:pt idx="12">
                  <c:v>1519</c:v>
                </c:pt>
                <c:pt idx="13">
                  <c:v>1780</c:v>
                </c:pt>
                <c:pt idx="14">
                  <c:v>1987</c:v>
                </c:pt>
                <c:pt idx="15">
                  <c:v>2209</c:v>
                </c:pt>
                <c:pt idx="16">
                  <c:v>2358</c:v>
                </c:pt>
                <c:pt idx="17">
                  <c:v>2677</c:v>
                </c:pt>
                <c:pt idx="18">
                  <c:v>2851</c:v>
                </c:pt>
                <c:pt idx="19">
                  <c:v>3008</c:v>
                </c:pt>
                <c:pt idx="20">
                  <c:v>3105</c:v>
                </c:pt>
                <c:pt idx="21">
                  <c:v>3280</c:v>
                </c:pt>
                <c:pt idx="22">
                  <c:v>3563</c:v>
                </c:pt>
                <c:pt idx="23">
                  <c:v>3541</c:v>
                </c:pt>
                <c:pt idx="24">
                  <c:v>3525</c:v>
                </c:pt>
                <c:pt idx="25">
                  <c:v>3533</c:v>
                </c:pt>
                <c:pt idx="26">
                  <c:v>3602</c:v>
                </c:pt>
                <c:pt idx="27">
                  <c:v>3510</c:v>
                </c:pt>
                <c:pt idx="28">
                  <c:v>3564</c:v>
                </c:pt>
                <c:pt idx="29">
                  <c:v>3749</c:v>
                </c:pt>
                <c:pt idx="30">
                  <c:v>3967</c:v>
                </c:pt>
                <c:pt idx="31">
                  <c:v>3760</c:v>
                </c:pt>
                <c:pt idx="32">
                  <c:v>3532</c:v>
                </c:pt>
                <c:pt idx="33">
                  <c:v>3423</c:v>
                </c:pt>
                <c:pt idx="34">
                  <c:v>3222</c:v>
                </c:pt>
                <c:pt idx="35">
                  <c:v>3026</c:v>
                </c:pt>
                <c:pt idx="36">
                  <c:v>2998</c:v>
                </c:pt>
                <c:pt idx="37">
                  <c:v>3107</c:v>
                </c:pt>
                <c:pt idx="38">
                  <c:v>2930</c:v>
                </c:pt>
                <c:pt idx="39">
                  <c:v>3024</c:v>
                </c:pt>
                <c:pt idx="40">
                  <c:v>3035</c:v>
                </c:pt>
                <c:pt idx="41">
                  <c:v>2882</c:v>
                </c:pt>
                <c:pt idx="42">
                  <c:v>2651</c:v>
                </c:pt>
                <c:pt idx="43">
                  <c:v>2299</c:v>
                </c:pt>
                <c:pt idx="44">
                  <c:v>1475</c:v>
                </c:pt>
                <c:pt idx="45">
                  <c:v>954</c:v>
                </c:pt>
                <c:pt idx="46">
                  <c:v>665</c:v>
                </c:pt>
                <c:pt idx="47">
                  <c:v>418</c:v>
                </c:pt>
                <c:pt idx="48">
                  <c:v>283</c:v>
                </c:pt>
                <c:pt idx="49">
                  <c:v>111</c:v>
                </c:pt>
                <c:pt idx="50">
                  <c:v>40</c:v>
                </c:pt>
                <c:pt idx="51">
                  <c:v>19</c:v>
                </c:pt>
                <c:pt idx="52">
                  <c:v>3</c:v>
                </c:pt>
                <c:pt idx="53">
                  <c:v>0</c:v>
                </c:pt>
              </c:numCache>
            </c:numRef>
          </c:val>
          <c:extLst>
            <c:ext xmlns:c16="http://schemas.microsoft.com/office/drawing/2014/chart" uri="{C3380CC4-5D6E-409C-BE32-E72D297353CC}">
              <c16:uniqueId val="{00000000-2A34-4D48-9F4C-AAE17528226B}"/>
            </c:ext>
          </c:extLst>
        </c:ser>
        <c:dLbls>
          <c:showLegendKey val="0"/>
          <c:showVal val="0"/>
          <c:showCatName val="0"/>
          <c:showSerName val="0"/>
          <c:showPercent val="0"/>
          <c:showBubbleSize val="0"/>
        </c:dLbls>
        <c:gapWidth val="50"/>
        <c:overlap val="61"/>
        <c:axId val="134625536"/>
        <c:axId val="134631424"/>
      </c:barChart>
      <c:barChart>
        <c:barDir val="bar"/>
        <c:grouping val="clustered"/>
        <c:varyColors val="0"/>
        <c:ser>
          <c:idx val="1"/>
          <c:order val="0"/>
          <c:tx>
            <c:v>Hommes</c:v>
          </c:tx>
          <c:spPr>
            <a:solidFill>
              <a:srgbClr val="91AE4F"/>
            </a:solidFill>
            <a:ln w="25400">
              <a:noFill/>
            </a:ln>
          </c:spPr>
          <c:invertIfNegative val="0"/>
          <c:cat>
            <c:numRef>
              <c:f>'[8]Figure 1.14'!$A$76:$A$126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'Fig3.5'!$X$85:$X$138</c:f>
              <c:numCache>
                <c:formatCode>#######0</c:formatCode>
                <c:ptCount val="54"/>
                <c:pt idx="0">
                  <c:v>1</c:v>
                </c:pt>
                <c:pt idx="1">
                  <c:v>27</c:v>
                </c:pt>
                <c:pt idx="2">
                  <c:v>54</c:v>
                </c:pt>
                <c:pt idx="3">
                  <c:v>65</c:v>
                </c:pt>
                <c:pt idx="4">
                  <c:v>111</c:v>
                </c:pt>
                <c:pt idx="5">
                  <c:v>127</c:v>
                </c:pt>
                <c:pt idx="6">
                  <c:v>154</c:v>
                </c:pt>
                <c:pt idx="7">
                  <c:v>135</c:v>
                </c:pt>
                <c:pt idx="8">
                  <c:v>164</c:v>
                </c:pt>
                <c:pt idx="9">
                  <c:v>166</c:v>
                </c:pt>
                <c:pt idx="10">
                  <c:v>146</c:v>
                </c:pt>
                <c:pt idx="11">
                  <c:v>193</c:v>
                </c:pt>
                <c:pt idx="12">
                  <c:v>186</c:v>
                </c:pt>
                <c:pt idx="13">
                  <c:v>193</c:v>
                </c:pt>
                <c:pt idx="14">
                  <c:v>175</c:v>
                </c:pt>
                <c:pt idx="15">
                  <c:v>222</c:v>
                </c:pt>
                <c:pt idx="16">
                  <c:v>215</c:v>
                </c:pt>
                <c:pt idx="17">
                  <c:v>218</c:v>
                </c:pt>
                <c:pt idx="18">
                  <c:v>243</c:v>
                </c:pt>
                <c:pt idx="19">
                  <c:v>232</c:v>
                </c:pt>
                <c:pt idx="20">
                  <c:v>232</c:v>
                </c:pt>
                <c:pt idx="21">
                  <c:v>216</c:v>
                </c:pt>
                <c:pt idx="22">
                  <c:v>244</c:v>
                </c:pt>
                <c:pt idx="23">
                  <c:v>227</c:v>
                </c:pt>
                <c:pt idx="24">
                  <c:v>260</c:v>
                </c:pt>
                <c:pt idx="25">
                  <c:v>225</c:v>
                </c:pt>
                <c:pt idx="26">
                  <c:v>243</c:v>
                </c:pt>
                <c:pt idx="27">
                  <c:v>232</c:v>
                </c:pt>
                <c:pt idx="28">
                  <c:v>246</c:v>
                </c:pt>
                <c:pt idx="29">
                  <c:v>260</c:v>
                </c:pt>
                <c:pt idx="30">
                  <c:v>262</c:v>
                </c:pt>
                <c:pt idx="31">
                  <c:v>228</c:v>
                </c:pt>
                <c:pt idx="32">
                  <c:v>227</c:v>
                </c:pt>
                <c:pt idx="33">
                  <c:v>234</c:v>
                </c:pt>
                <c:pt idx="34">
                  <c:v>182</c:v>
                </c:pt>
                <c:pt idx="35">
                  <c:v>215</c:v>
                </c:pt>
                <c:pt idx="36">
                  <c:v>183</c:v>
                </c:pt>
                <c:pt idx="37">
                  <c:v>229</c:v>
                </c:pt>
                <c:pt idx="38">
                  <c:v>229</c:v>
                </c:pt>
                <c:pt idx="39">
                  <c:v>249</c:v>
                </c:pt>
                <c:pt idx="40">
                  <c:v>238</c:v>
                </c:pt>
                <c:pt idx="41">
                  <c:v>238</c:v>
                </c:pt>
                <c:pt idx="42">
                  <c:v>216</c:v>
                </c:pt>
                <c:pt idx="43">
                  <c:v>210</c:v>
                </c:pt>
                <c:pt idx="44">
                  <c:v>134</c:v>
                </c:pt>
                <c:pt idx="45">
                  <c:v>107</c:v>
                </c:pt>
                <c:pt idx="46">
                  <c:v>80</c:v>
                </c:pt>
                <c:pt idx="47">
                  <c:v>61</c:v>
                </c:pt>
                <c:pt idx="48">
                  <c:v>47</c:v>
                </c:pt>
                <c:pt idx="49">
                  <c:v>15</c:v>
                </c:pt>
                <c:pt idx="50">
                  <c:v>8</c:v>
                </c:pt>
                <c:pt idx="51">
                  <c:v>4</c:v>
                </c:pt>
                <c:pt idx="52">
                  <c:v>1</c:v>
                </c:pt>
                <c:pt idx="53">
                  <c:v>0</c:v>
                </c:pt>
              </c:numCache>
            </c:numRef>
          </c:val>
          <c:extLst>
            <c:ext xmlns:c16="http://schemas.microsoft.com/office/drawing/2014/chart" uri="{C3380CC4-5D6E-409C-BE32-E72D297353CC}">
              <c16:uniqueId val="{00000001-2A34-4D48-9F4C-AAE17528226B}"/>
            </c:ext>
          </c:extLst>
        </c:ser>
        <c:dLbls>
          <c:showLegendKey val="0"/>
          <c:showVal val="0"/>
          <c:showCatName val="0"/>
          <c:showSerName val="0"/>
          <c:showPercent val="0"/>
          <c:showBubbleSize val="0"/>
        </c:dLbls>
        <c:gapWidth val="50"/>
        <c:overlap val="61"/>
        <c:axId val="134634496"/>
        <c:axId val="134632960"/>
      </c:barChart>
      <c:catAx>
        <c:axId val="13462553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4631424"/>
        <c:crossesAt val="0"/>
        <c:auto val="1"/>
        <c:lblAlgn val="ctr"/>
        <c:lblOffset val="100"/>
        <c:tickLblSkip val="5"/>
        <c:tickMarkSkip val="1"/>
        <c:noMultiLvlLbl val="0"/>
      </c:catAx>
      <c:valAx>
        <c:axId val="134631424"/>
        <c:scaling>
          <c:orientation val="minMax"/>
          <c:max val="4000"/>
          <c:min val="-4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4625536"/>
        <c:crosses val="autoZero"/>
        <c:crossBetween val="between"/>
        <c:majorUnit val="500"/>
      </c:valAx>
      <c:valAx>
        <c:axId val="134632960"/>
        <c:scaling>
          <c:orientation val="maxMin"/>
          <c:max val="3500"/>
          <c:min val="-3500"/>
        </c:scaling>
        <c:delete val="0"/>
        <c:axPos val="t"/>
        <c:numFmt formatCode="#######0" sourceLinked="1"/>
        <c:majorTickMark val="none"/>
        <c:minorTickMark val="none"/>
        <c:tickLblPos val="none"/>
        <c:spPr>
          <a:noFill/>
          <a:ln>
            <a:noFill/>
          </a:ln>
        </c:spPr>
        <c:crossAx val="134634496"/>
        <c:crosses val="max"/>
        <c:crossBetween val="between"/>
        <c:majorUnit val="500"/>
      </c:valAx>
      <c:catAx>
        <c:axId val="134634496"/>
        <c:scaling>
          <c:orientation val="minMax"/>
        </c:scaling>
        <c:delete val="1"/>
        <c:axPos val="r"/>
        <c:numFmt formatCode="General" sourceLinked="1"/>
        <c:majorTickMark val="out"/>
        <c:minorTickMark val="none"/>
        <c:tickLblPos val="nextTo"/>
        <c:crossAx val="134632960"/>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735382791327914"/>
          <c:y val="4.6383647798742135E-2"/>
          <c:w val="0.72006487127371277"/>
          <c:h val="0.79795671767444165"/>
        </c:manualLayout>
      </c:layout>
      <c:barChart>
        <c:barDir val="bar"/>
        <c:grouping val="clustered"/>
        <c:varyColors val="0"/>
        <c:ser>
          <c:idx val="2"/>
          <c:order val="0"/>
          <c:tx>
            <c:strRef>
              <c:f>'Fig3.6'!$E$23</c:f>
              <c:strCache>
                <c:ptCount val="1"/>
                <c:pt idx="0">
                  <c:v>Categorie C</c:v>
                </c:pt>
              </c:strCache>
            </c:strRef>
          </c:tx>
          <c:spPr>
            <a:solidFill>
              <a:schemeClr val="accent4"/>
            </a:solidFill>
            <a:ln w="12700">
              <a:noFill/>
              <a:prstDash val="solid"/>
            </a:ln>
          </c:spPr>
          <c:invertIfNegative val="0"/>
          <c:dLbls>
            <c:dLbl>
              <c:idx val="0"/>
              <c:tx>
                <c:rich>
                  <a:bodyPr/>
                  <a:lstStyle/>
                  <a:p>
                    <a:r>
                      <a:rPr lang="en-US"/>
                      <a:t>60 %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1E-4B90-A747-88A42C8C268A}"/>
                </c:ext>
              </c:extLst>
            </c:dLbl>
            <c:dLbl>
              <c:idx val="2"/>
              <c:tx>
                <c:rich>
                  <a:bodyPr/>
                  <a:lstStyle/>
                  <a:p>
                    <a:r>
                      <a:rPr lang="en-US"/>
                      <a:t>48 %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1E-4B90-A747-88A42C8C268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'Fig3.6'!$A$24:$B$26</c:f>
              <c:multiLvlStrCache>
                <c:ptCount val="3"/>
                <c:lvl>
                  <c:pt idx="1">
                    <c:v>Filière santé</c:v>
                  </c:pt>
                  <c:pt idx="2">
                    <c:v>Filière administrative </c:v>
                  </c:pt>
                </c:lvl>
                <c:lvl>
                  <c:pt idx="0">
                    <c:v>ITRF</c:v>
                  </c:pt>
                  <c:pt idx="1">
                    <c:v>ASS</c:v>
                  </c:pt>
                </c:lvl>
              </c:multiLvlStrCache>
            </c:multiLvlStrRef>
          </c:cat>
          <c:val>
            <c:numRef>
              <c:f>'Fig3.6'!$E$24:$E$26</c:f>
              <c:numCache>
                <c:formatCode>General</c:formatCode>
                <c:ptCount val="3"/>
                <c:pt idx="0">
                  <c:v>5725</c:v>
                </c:pt>
                <c:pt idx="2">
                  <c:v>21309</c:v>
                </c:pt>
              </c:numCache>
            </c:numRef>
          </c:val>
          <c:extLst>
            <c:ext xmlns:c16="http://schemas.microsoft.com/office/drawing/2014/chart" uri="{C3380CC4-5D6E-409C-BE32-E72D297353CC}">
              <c16:uniqueId val="{00000002-B01E-4B90-A747-88A42C8C268A}"/>
            </c:ext>
          </c:extLst>
        </c:ser>
        <c:ser>
          <c:idx val="1"/>
          <c:order val="1"/>
          <c:tx>
            <c:strRef>
              <c:f>'Fig3.6'!$D$23</c:f>
              <c:strCache>
                <c:ptCount val="1"/>
                <c:pt idx="0">
                  <c:v>Categorie B</c:v>
                </c:pt>
              </c:strCache>
            </c:strRef>
          </c:tx>
          <c:spPr>
            <a:solidFill>
              <a:schemeClr val="accent3"/>
            </a:solidFill>
            <a:ln w="12700">
              <a:noFill/>
              <a:prstDash val="solid"/>
            </a:ln>
          </c:spPr>
          <c:invertIfNegative val="0"/>
          <c:dLbls>
            <c:dLbl>
              <c:idx val="0"/>
              <c:tx>
                <c:rich>
                  <a:bodyPr/>
                  <a:lstStyle/>
                  <a:p>
                    <a:r>
                      <a:rPr lang="en-US"/>
                      <a:t>20 %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1E-4B90-A747-88A42C8C268A}"/>
                </c:ext>
              </c:extLst>
            </c:dLbl>
            <c:dLbl>
              <c:idx val="1"/>
              <c:delete val="1"/>
              <c:extLst>
                <c:ext xmlns:c15="http://schemas.microsoft.com/office/drawing/2012/chart" uri="{CE6537A1-D6FC-4f65-9D91-7224C49458BB}"/>
                <c:ext xmlns:c16="http://schemas.microsoft.com/office/drawing/2014/chart" uri="{C3380CC4-5D6E-409C-BE32-E72D297353CC}">
                  <c16:uniqueId val="{00000004-B01E-4B90-A747-88A42C8C268A}"/>
                </c:ext>
              </c:extLst>
            </c:dLbl>
            <c:dLbl>
              <c:idx val="2"/>
              <c:tx>
                <c:rich>
                  <a:bodyPr/>
                  <a:lstStyle/>
                  <a:p>
                    <a:r>
                      <a:rPr lang="en-US"/>
                      <a:t>34 %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1E-4B90-A747-88A42C8C268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'Fig3.6'!$A$24:$B$26</c:f>
              <c:multiLvlStrCache>
                <c:ptCount val="3"/>
                <c:lvl>
                  <c:pt idx="1">
                    <c:v>Filière santé</c:v>
                  </c:pt>
                  <c:pt idx="2">
                    <c:v>Filière administrative </c:v>
                  </c:pt>
                </c:lvl>
                <c:lvl>
                  <c:pt idx="0">
                    <c:v>ITRF</c:v>
                  </c:pt>
                  <c:pt idx="1">
                    <c:v>ASS</c:v>
                  </c:pt>
                </c:lvl>
              </c:multiLvlStrCache>
            </c:multiLvlStrRef>
          </c:cat>
          <c:val>
            <c:numRef>
              <c:f>'Fig3.6'!$D$24:$D$26</c:f>
              <c:numCache>
                <c:formatCode>General</c:formatCode>
                <c:ptCount val="3"/>
                <c:pt idx="0">
                  <c:v>1953</c:v>
                </c:pt>
                <c:pt idx="1">
                  <c:v>37</c:v>
                </c:pt>
                <c:pt idx="2">
                  <c:v>15108</c:v>
                </c:pt>
              </c:numCache>
            </c:numRef>
          </c:val>
          <c:extLst>
            <c:ext xmlns:c16="http://schemas.microsoft.com/office/drawing/2014/chart" uri="{C3380CC4-5D6E-409C-BE32-E72D297353CC}">
              <c16:uniqueId val="{00000006-B01E-4B90-A747-88A42C8C268A}"/>
            </c:ext>
          </c:extLst>
        </c:ser>
        <c:ser>
          <c:idx val="0"/>
          <c:order val="2"/>
          <c:tx>
            <c:strRef>
              <c:f>'Fig3.6'!$C$23</c:f>
              <c:strCache>
                <c:ptCount val="1"/>
                <c:pt idx="0">
                  <c:v>Categorie A</c:v>
                </c:pt>
              </c:strCache>
            </c:strRef>
          </c:tx>
          <c:spPr>
            <a:solidFill>
              <a:schemeClr val="tx2"/>
            </a:solidFill>
            <a:ln w="12700">
              <a:noFill/>
              <a:prstDash val="solid"/>
            </a:ln>
          </c:spPr>
          <c:invertIfNegative val="0"/>
          <c:dLbls>
            <c:dLbl>
              <c:idx val="0"/>
              <c:tx>
                <c:rich>
                  <a:bodyPr/>
                  <a:lstStyle/>
                  <a:p>
                    <a:r>
                      <a:rPr lang="en-US"/>
                      <a:t>20 %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1E-4B90-A747-88A42C8C268A}"/>
                </c:ext>
              </c:extLst>
            </c:dLbl>
            <c:dLbl>
              <c:idx val="1"/>
              <c:tx>
                <c:rich>
                  <a:bodyPr/>
                  <a:lstStyle/>
                  <a:p>
                    <a:r>
                      <a:rPr lang="en-US"/>
                      <a:t>100 %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1E-4B90-A747-88A42C8C268A}"/>
                </c:ext>
              </c:extLst>
            </c:dLbl>
            <c:dLbl>
              <c:idx val="2"/>
              <c:tx>
                <c:rich>
                  <a:bodyPr/>
                  <a:lstStyle/>
                  <a:p>
                    <a:r>
                      <a:rPr lang="en-US"/>
                      <a:t>19%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1E-4B90-A747-88A42C8C268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'Fig3.6'!$A$24:$B$26</c:f>
              <c:multiLvlStrCache>
                <c:ptCount val="3"/>
                <c:lvl>
                  <c:pt idx="1">
                    <c:v>Filière santé</c:v>
                  </c:pt>
                  <c:pt idx="2">
                    <c:v>Filière administrative </c:v>
                  </c:pt>
                </c:lvl>
                <c:lvl>
                  <c:pt idx="0">
                    <c:v>ITRF</c:v>
                  </c:pt>
                  <c:pt idx="1">
                    <c:v>ASS</c:v>
                  </c:pt>
                </c:lvl>
              </c:multiLvlStrCache>
            </c:multiLvlStrRef>
          </c:cat>
          <c:val>
            <c:numRef>
              <c:f>'Fig3.6'!$C$24:$C$26</c:f>
              <c:numCache>
                <c:formatCode>General</c:formatCode>
                <c:ptCount val="3"/>
                <c:pt idx="0">
                  <c:v>1923</c:v>
                </c:pt>
                <c:pt idx="1">
                  <c:v>11662</c:v>
                </c:pt>
                <c:pt idx="2">
                  <c:v>8331</c:v>
                </c:pt>
              </c:numCache>
            </c:numRef>
          </c:val>
          <c:extLst>
            <c:ext xmlns:c16="http://schemas.microsoft.com/office/drawing/2014/chart" uri="{C3380CC4-5D6E-409C-BE32-E72D297353CC}">
              <c16:uniqueId val="{0000000A-B01E-4B90-A747-88A42C8C268A}"/>
            </c:ext>
          </c:extLst>
        </c:ser>
        <c:dLbls>
          <c:showLegendKey val="0"/>
          <c:showVal val="0"/>
          <c:showCatName val="0"/>
          <c:showSerName val="0"/>
          <c:showPercent val="0"/>
          <c:showBubbleSize val="0"/>
        </c:dLbls>
        <c:gapWidth val="150"/>
        <c:axId val="133823872"/>
        <c:axId val="134218880"/>
      </c:barChart>
      <c:catAx>
        <c:axId val="133823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34218880"/>
        <c:crosses val="autoZero"/>
        <c:auto val="1"/>
        <c:lblAlgn val="ctr"/>
        <c:lblOffset val="100"/>
        <c:tickLblSkip val="1"/>
        <c:tickMarkSkip val="1"/>
        <c:noMultiLvlLbl val="0"/>
      </c:catAx>
      <c:valAx>
        <c:axId val="134218880"/>
        <c:scaling>
          <c:orientation val="minMax"/>
        </c:scaling>
        <c:delete val="0"/>
        <c:axPos val="b"/>
        <c:majorGridlines>
          <c:spPr>
            <a:ln w="3175">
              <a:solidFill>
                <a:srgbClr val="808080"/>
              </a:solidFill>
              <a:prstDash val="sysDash"/>
            </a:ln>
          </c:spPr>
        </c:majorGridlines>
        <c:numFmt formatCode="#\ ##0" sourceLinked="0"/>
        <c:majorTickMark val="out"/>
        <c:minorTickMark val="none"/>
        <c:tickLblPos val="nextTo"/>
        <c:spPr>
          <a:ln w="3175">
            <a:solidFill>
              <a:srgbClr val="000000"/>
            </a:solidFill>
            <a:prstDash val="solid"/>
          </a:ln>
        </c:spPr>
        <c:txPr>
          <a:bodyPr rot="0" vert="horz"/>
          <a:lstStyle/>
          <a:p>
            <a:pPr>
              <a:defRPr/>
            </a:pPr>
            <a:endParaRPr lang="fr-FR"/>
          </a:p>
        </c:txPr>
        <c:crossAx val="133823872"/>
        <c:crosses val="autoZero"/>
        <c:crossBetween val="between"/>
      </c:valAx>
      <c:spPr>
        <a:solidFill>
          <a:schemeClr val="accent2"/>
        </a:solidFill>
        <a:ln w="12700">
          <a:noFill/>
          <a:prstDash val="solid"/>
        </a:ln>
      </c:spPr>
    </c:plotArea>
    <c:legend>
      <c:legendPos val="b"/>
      <c:layout>
        <c:manualLayout>
          <c:xMode val="edge"/>
          <c:yMode val="edge"/>
          <c:x val="0.15143157181571812"/>
          <c:y val="0.91266209150326794"/>
          <c:w val="0.6885323509485094"/>
          <c:h val="6.2435947712418303E-2"/>
        </c:manualLayout>
      </c:layout>
      <c:overlay val="0"/>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59688346883466E-2"/>
          <c:y val="9.6080059633099804E-2"/>
          <c:w val="0.88694190379403792"/>
          <c:h val="0.68873938167428239"/>
        </c:manualLayout>
      </c:layout>
      <c:lineChart>
        <c:grouping val="standard"/>
        <c:varyColors val="0"/>
        <c:ser>
          <c:idx val="1"/>
          <c:order val="0"/>
          <c:tx>
            <c:strRef>
              <c:f>'Fig3.2'!$B$34</c:f>
              <c:strCache>
                <c:ptCount val="1"/>
                <c:pt idx="0">
                  <c:v>ASS</c:v>
                </c:pt>
              </c:strCache>
            </c:strRef>
          </c:tx>
          <c:spPr>
            <a:ln>
              <a:solidFill>
                <a:schemeClr val="tx2"/>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84DC-422F-BEDD-F46AD75C3691}"/>
                </c:ext>
              </c:extLst>
            </c:dLbl>
            <c:dLbl>
              <c:idx val="2"/>
              <c:delete val="1"/>
              <c:extLst>
                <c:ext xmlns:c15="http://schemas.microsoft.com/office/drawing/2012/chart" uri="{CE6537A1-D6FC-4f65-9D91-7224C49458BB}"/>
                <c:ext xmlns:c16="http://schemas.microsoft.com/office/drawing/2014/chart" uri="{C3380CC4-5D6E-409C-BE32-E72D297353CC}">
                  <c16:uniqueId val="{00000001-84DC-422F-BEDD-F46AD75C3691}"/>
                </c:ext>
              </c:extLst>
            </c:dLbl>
            <c:dLbl>
              <c:idx val="3"/>
              <c:delete val="1"/>
              <c:extLst>
                <c:ext xmlns:c15="http://schemas.microsoft.com/office/drawing/2012/chart" uri="{CE6537A1-D6FC-4f65-9D91-7224C49458BB}"/>
                <c:ext xmlns:c16="http://schemas.microsoft.com/office/drawing/2014/chart" uri="{C3380CC4-5D6E-409C-BE32-E72D297353CC}">
                  <c16:uniqueId val="{00000002-84DC-422F-BEDD-F46AD75C3691}"/>
                </c:ext>
              </c:extLst>
            </c:dLbl>
            <c:dLbl>
              <c:idx val="4"/>
              <c:delete val="1"/>
              <c:extLst>
                <c:ext xmlns:c15="http://schemas.microsoft.com/office/drawing/2012/chart" uri="{CE6537A1-D6FC-4f65-9D91-7224C49458BB}"/>
                <c:ext xmlns:c16="http://schemas.microsoft.com/office/drawing/2014/chart" uri="{C3380CC4-5D6E-409C-BE32-E72D297353CC}">
                  <c16:uniqueId val="{00000003-84DC-422F-BEDD-F46AD75C3691}"/>
                </c:ext>
              </c:extLst>
            </c:dLbl>
            <c:dLbl>
              <c:idx val="5"/>
              <c:delete val="1"/>
              <c:extLst>
                <c:ext xmlns:c15="http://schemas.microsoft.com/office/drawing/2012/chart" uri="{CE6537A1-D6FC-4f65-9D91-7224C49458BB}"/>
                <c:ext xmlns:c16="http://schemas.microsoft.com/office/drawing/2014/chart" uri="{C3380CC4-5D6E-409C-BE32-E72D297353CC}">
                  <c16:uniqueId val="{00000004-84DC-422F-BEDD-F46AD75C3691}"/>
                </c:ext>
              </c:extLst>
            </c:dLbl>
            <c:dLbl>
              <c:idx val="6"/>
              <c:layout>
                <c:manualLayout>
                  <c:x val="-3.9742664731629183E-3"/>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DC-422F-BEDD-F46AD75C3691}"/>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'Fig3.2'!$C$32:$I$32</c:f>
              <c:numCache>
                <c:formatCode>General</c:formatCode>
                <c:ptCount val="7"/>
                <c:pt idx="0">
                  <c:v>2015</c:v>
                </c:pt>
                <c:pt idx="1">
                  <c:v>2016</c:v>
                </c:pt>
                <c:pt idx="2">
                  <c:v>2017</c:v>
                </c:pt>
                <c:pt idx="3">
                  <c:v>2018</c:v>
                </c:pt>
                <c:pt idx="4">
                  <c:v>2019</c:v>
                </c:pt>
                <c:pt idx="5">
                  <c:v>2020</c:v>
                </c:pt>
                <c:pt idx="6">
                  <c:v>2021</c:v>
                </c:pt>
              </c:numCache>
            </c:numRef>
          </c:cat>
          <c:val>
            <c:numRef>
              <c:f>'Fig3.2'!$C$34:$I$34</c:f>
              <c:numCache>
                <c:formatCode>0.0</c:formatCode>
                <c:ptCount val="7"/>
                <c:pt idx="0">
                  <c:v>10.366704161979753</c:v>
                </c:pt>
                <c:pt idx="1">
                  <c:v>10.531525586417901</c:v>
                </c:pt>
                <c:pt idx="2">
                  <c:v>11.35123009048082</c:v>
                </c:pt>
                <c:pt idx="3">
                  <c:v>11.720687012577198</c:v>
                </c:pt>
                <c:pt idx="4">
                  <c:v>11.752912407539604</c:v>
                </c:pt>
                <c:pt idx="5">
                  <c:v>12.743101981281146</c:v>
                </c:pt>
                <c:pt idx="6">
                  <c:v>14.6395173453997</c:v>
                </c:pt>
              </c:numCache>
            </c:numRef>
          </c:val>
          <c:smooth val="0"/>
          <c:extLst>
            <c:ext xmlns:c16="http://schemas.microsoft.com/office/drawing/2014/chart" uri="{C3380CC4-5D6E-409C-BE32-E72D297353CC}">
              <c16:uniqueId val="{00000006-84DC-422F-BEDD-F46AD75C3691}"/>
            </c:ext>
          </c:extLst>
        </c:ser>
        <c:ser>
          <c:idx val="0"/>
          <c:order val="1"/>
          <c:tx>
            <c:strRef>
              <c:f>'Fig3.2'!$B$33</c:f>
              <c:strCache>
                <c:ptCount val="1"/>
                <c:pt idx="0">
                  <c:v>ITRF</c:v>
                </c:pt>
              </c:strCache>
            </c:strRef>
          </c:tx>
          <c:spPr>
            <a:ln>
              <a:solidFill>
                <a:schemeClr val="accent1"/>
              </a:solidFill>
              <a:prstDash val="solid"/>
            </a:ln>
          </c:spPr>
          <c:marker>
            <c:symbol val="none"/>
          </c:marker>
          <c:dLbls>
            <c:dLbl>
              <c:idx val="0"/>
              <c:layout>
                <c:manualLayout>
                  <c:x val="-7.2115984486147228E-2"/>
                  <c:y val="-8.69566576109601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4DC-422F-BEDD-F46AD75C3691}"/>
                </c:ext>
              </c:extLst>
            </c:dLbl>
            <c:dLbl>
              <c:idx val="1"/>
              <c:delete val="1"/>
              <c:extLst>
                <c:ext xmlns:c15="http://schemas.microsoft.com/office/drawing/2012/chart" uri="{CE6537A1-D6FC-4f65-9D91-7224C49458BB}"/>
                <c:ext xmlns:c16="http://schemas.microsoft.com/office/drawing/2014/chart" uri="{C3380CC4-5D6E-409C-BE32-E72D297353CC}">
                  <c16:uniqueId val="{00000008-84DC-422F-BEDD-F46AD75C3691}"/>
                </c:ext>
              </c:extLst>
            </c:dLbl>
            <c:dLbl>
              <c:idx val="2"/>
              <c:delete val="1"/>
              <c:extLst>
                <c:ext xmlns:c15="http://schemas.microsoft.com/office/drawing/2012/chart" uri="{CE6537A1-D6FC-4f65-9D91-7224C49458BB}"/>
                <c:ext xmlns:c16="http://schemas.microsoft.com/office/drawing/2014/chart" uri="{C3380CC4-5D6E-409C-BE32-E72D297353CC}">
                  <c16:uniqueId val="{00000009-84DC-422F-BEDD-F46AD75C3691}"/>
                </c:ext>
              </c:extLst>
            </c:dLbl>
            <c:dLbl>
              <c:idx val="3"/>
              <c:delete val="1"/>
              <c:extLst>
                <c:ext xmlns:c15="http://schemas.microsoft.com/office/drawing/2012/chart" uri="{CE6537A1-D6FC-4f65-9D91-7224C49458BB}"/>
                <c:ext xmlns:c16="http://schemas.microsoft.com/office/drawing/2014/chart" uri="{C3380CC4-5D6E-409C-BE32-E72D297353CC}">
                  <c16:uniqueId val="{0000000A-84DC-422F-BEDD-F46AD75C3691}"/>
                </c:ext>
              </c:extLst>
            </c:dLbl>
            <c:dLbl>
              <c:idx val="4"/>
              <c:delete val="1"/>
              <c:extLst>
                <c:ext xmlns:c15="http://schemas.microsoft.com/office/drawing/2012/chart" uri="{CE6537A1-D6FC-4f65-9D91-7224C49458BB}"/>
                <c:ext xmlns:c16="http://schemas.microsoft.com/office/drawing/2014/chart" uri="{C3380CC4-5D6E-409C-BE32-E72D297353CC}">
                  <c16:uniqueId val="{0000000B-84DC-422F-BEDD-F46AD75C3691}"/>
                </c:ext>
              </c:extLst>
            </c:dLbl>
            <c:dLbl>
              <c:idx val="5"/>
              <c:delete val="1"/>
              <c:extLst>
                <c:ext xmlns:c15="http://schemas.microsoft.com/office/drawing/2012/chart" uri="{CE6537A1-D6FC-4f65-9D91-7224C49458BB}"/>
                <c:ext xmlns:c16="http://schemas.microsoft.com/office/drawing/2014/chart" uri="{C3380CC4-5D6E-409C-BE32-E72D297353CC}">
                  <c16:uniqueId val="{0000000C-84DC-422F-BEDD-F46AD75C3691}"/>
                </c:ext>
              </c:extLst>
            </c:dLbl>
            <c:dLbl>
              <c:idx val="6"/>
              <c:layout>
                <c:manualLayout>
                  <c:x val="-3.0697234557041037E-3"/>
                  <c:y val="-0.11059090568176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4DC-422F-BEDD-F46AD75C3691}"/>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'Fig3.2'!$C$32:$I$32</c:f>
              <c:numCache>
                <c:formatCode>General</c:formatCode>
                <c:ptCount val="7"/>
                <c:pt idx="0">
                  <c:v>2015</c:v>
                </c:pt>
                <c:pt idx="1">
                  <c:v>2016</c:v>
                </c:pt>
                <c:pt idx="2">
                  <c:v>2017</c:v>
                </c:pt>
                <c:pt idx="3">
                  <c:v>2018</c:v>
                </c:pt>
                <c:pt idx="4">
                  <c:v>2019</c:v>
                </c:pt>
                <c:pt idx="5">
                  <c:v>2020</c:v>
                </c:pt>
                <c:pt idx="6">
                  <c:v>2021</c:v>
                </c:pt>
              </c:numCache>
            </c:numRef>
          </c:cat>
          <c:val>
            <c:numRef>
              <c:f>'Fig3.2'!$C$33:$I$33</c:f>
              <c:numCache>
                <c:formatCode>0.0</c:formatCode>
                <c:ptCount val="7"/>
                <c:pt idx="0">
                  <c:v>10.342302764049057</c:v>
                </c:pt>
                <c:pt idx="1">
                  <c:v>10.458465728551975</c:v>
                </c:pt>
                <c:pt idx="2">
                  <c:v>10.599820948970457</c:v>
                </c:pt>
                <c:pt idx="3">
                  <c:v>11.331495152539357</c:v>
                </c:pt>
                <c:pt idx="4">
                  <c:v>11.336397224475084</c:v>
                </c:pt>
                <c:pt idx="5">
                  <c:v>12.717127171271713</c:v>
                </c:pt>
                <c:pt idx="6">
                  <c:v>12.598998634501593</c:v>
                </c:pt>
              </c:numCache>
            </c:numRef>
          </c:val>
          <c:smooth val="0"/>
          <c:extLst>
            <c:ext xmlns:c16="http://schemas.microsoft.com/office/drawing/2014/chart" uri="{C3380CC4-5D6E-409C-BE32-E72D297353CC}">
              <c16:uniqueId val="{0000000E-84DC-422F-BEDD-F46AD75C3691}"/>
            </c:ext>
          </c:extLst>
        </c:ser>
        <c:ser>
          <c:idx val="2"/>
          <c:order val="2"/>
          <c:tx>
            <c:strRef>
              <c:f>'Fig3.2'!$B$35</c:f>
              <c:strCache>
                <c:ptCount val="1"/>
                <c:pt idx="0">
                  <c:v>Vie scolaire</c:v>
                </c:pt>
              </c:strCache>
            </c:strRef>
          </c:tx>
          <c:spPr>
            <a:ln>
              <a:solidFill>
                <a:schemeClr val="accent4"/>
              </a:solidFill>
            </a:ln>
          </c:spPr>
          <c:marker>
            <c:symbol val="none"/>
          </c:marker>
          <c:dLbls>
            <c:dLbl>
              <c:idx val="0"/>
              <c:layout>
                <c:manualLayout>
                  <c:x val="-4.8951039966404208E-2"/>
                  <c:y val="-7.246376811594203E-3"/>
                </c:manualLayout>
              </c:layout>
              <c:numFmt formatCode="#,##0.0" sourceLinked="0"/>
              <c:spPr>
                <a:noFill/>
                <a:ln>
                  <a:noFill/>
                </a:ln>
                <a:effectLs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6.4580315955377651E-2"/>
                      <c:h val="0.13916695195709233"/>
                    </c:manualLayout>
                  </c15:layout>
                </c:ext>
                <c:ext xmlns:c16="http://schemas.microsoft.com/office/drawing/2014/chart" uri="{C3380CC4-5D6E-409C-BE32-E72D297353CC}">
                  <c16:uniqueId val="{0000000F-84DC-422F-BEDD-F46AD75C3691}"/>
                </c:ext>
              </c:extLst>
            </c:dLbl>
            <c:dLbl>
              <c:idx val="1"/>
              <c:delete val="1"/>
              <c:extLst>
                <c:ext xmlns:c15="http://schemas.microsoft.com/office/drawing/2012/chart" uri="{CE6537A1-D6FC-4f65-9D91-7224C49458BB}"/>
                <c:ext xmlns:c16="http://schemas.microsoft.com/office/drawing/2014/chart" uri="{C3380CC4-5D6E-409C-BE32-E72D297353CC}">
                  <c16:uniqueId val="{00000010-84DC-422F-BEDD-F46AD75C3691}"/>
                </c:ext>
              </c:extLst>
            </c:dLbl>
            <c:dLbl>
              <c:idx val="2"/>
              <c:delete val="1"/>
              <c:extLst>
                <c:ext xmlns:c15="http://schemas.microsoft.com/office/drawing/2012/chart" uri="{CE6537A1-D6FC-4f65-9D91-7224C49458BB}"/>
                <c:ext xmlns:c16="http://schemas.microsoft.com/office/drawing/2014/chart" uri="{C3380CC4-5D6E-409C-BE32-E72D297353CC}">
                  <c16:uniqueId val="{00000011-84DC-422F-BEDD-F46AD75C3691}"/>
                </c:ext>
              </c:extLst>
            </c:dLbl>
            <c:dLbl>
              <c:idx val="3"/>
              <c:delete val="1"/>
              <c:extLst>
                <c:ext xmlns:c15="http://schemas.microsoft.com/office/drawing/2012/chart" uri="{CE6537A1-D6FC-4f65-9D91-7224C49458BB}"/>
                <c:ext xmlns:c16="http://schemas.microsoft.com/office/drawing/2014/chart" uri="{C3380CC4-5D6E-409C-BE32-E72D297353CC}">
                  <c16:uniqueId val="{00000012-84DC-422F-BEDD-F46AD75C3691}"/>
                </c:ext>
              </c:extLst>
            </c:dLbl>
            <c:dLbl>
              <c:idx val="4"/>
              <c:delete val="1"/>
              <c:extLst>
                <c:ext xmlns:c15="http://schemas.microsoft.com/office/drawing/2012/chart" uri="{CE6537A1-D6FC-4f65-9D91-7224C49458BB}"/>
                <c:ext xmlns:c16="http://schemas.microsoft.com/office/drawing/2014/chart" uri="{C3380CC4-5D6E-409C-BE32-E72D297353CC}">
                  <c16:uniqueId val="{00000013-84DC-422F-BEDD-F46AD75C3691}"/>
                </c:ext>
              </c:extLst>
            </c:dLbl>
            <c:dLbl>
              <c:idx val="5"/>
              <c:delete val="1"/>
              <c:extLst>
                <c:ext xmlns:c15="http://schemas.microsoft.com/office/drawing/2012/chart" uri="{CE6537A1-D6FC-4f65-9D91-7224C49458BB}"/>
                <c:ext xmlns:c16="http://schemas.microsoft.com/office/drawing/2014/chart" uri="{C3380CC4-5D6E-409C-BE32-E72D297353CC}">
                  <c16:uniqueId val="{00000014-84DC-422F-BEDD-F46AD75C3691}"/>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'Fig3.2'!$C$32:$I$32</c:f>
              <c:numCache>
                <c:formatCode>General</c:formatCode>
                <c:ptCount val="7"/>
                <c:pt idx="0">
                  <c:v>2015</c:v>
                </c:pt>
                <c:pt idx="1">
                  <c:v>2016</c:v>
                </c:pt>
                <c:pt idx="2">
                  <c:v>2017</c:v>
                </c:pt>
                <c:pt idx="3">
                  <c:v>2018</c:v>
                </c:pt>
                <c:pt idx="4">
                  <c:v>2019</c:v>
                </c:pt>
                <c:pt idx="5">
                  <c:v>2020</c:v>
                </c:pt>
                <c:pt idx="6">
                  <c:v>2021</c:v>
                </c:pt>
              </c:numCache>
            </c:numRef>
          </c:cat>
          <c:val>
            <c:numRef>
              <c:f>'Fig3.2'!$C$35:$I$35</c:f>
              <c:numCache>
                <c:formatCode>0.0</c:formatCode>
                <c:ptCount val="7"/>
                <c:pt idx="0">
                  <c:v>82.017114236605252</c:v>
                </c:pt>
                <c:pt idx="1">
                  <c:v>83.806348050572581</c:v>
                </c:pt>
                <c:pt idx="2">
                  <c:v>85.333244645470259</c:v>
                </c:pt>
                <c:pt idx="3">
                  <c:v>87.232565232344612</c:v>
                </c:pt>
                <c:pt idx="4">
                  <c:v>89.379285416986136</c:v>
                </c:pt>
                <c:pt idx="5">
                  <c:v>90.420863791998173</c:v>
                </c:pt>
                <c:pt idx="6">
                  <c:v>90.613730929264918</c:v>
                </c:pt>
              </c:numCache>
            </c:numRef>
          </c:val>
          <c:smooth val="0"/>
          <c:extLst>
            <c:ext xmlns:c16="http://schemas.microsoft.com/office/drawing/2014/chart" uri="{C3380CC4-5D6E-409C-BE32-E72D297353CC}">
              <c16:uniqueId val="{00000015-84DC-422F-BEDD-F46AD75C3691}"/>
            </c:ext>
          </c:extLst>
        </c:ser>
        <c:dLbls>
          <c:showLegendKey val="0"/>
          <c:showVal val="0"/>
          <c:showCatName val="0"/>
          <c:showSerName val="0"/>
          <c:showPercent val="0"/>
          <c:showBubbleSize val="0"/>
        </c:dLbls>
        <c:smooth val="0"/>
        <c:axId val="131830528"/>
        <c:axId val="131832064"/>
      </c:lineChart>
      <c:catAx>
        <c:axId val="131830528"/>
        <c:scaling>
          <c:orientation val="minMax"/>
        </c:scaling>
        <c:delete val="0"/>
        <c:axPos val="b"/>
        <c:numFmt formatCode="General" sourceLinked="1"/>
        <c:majorTickMark val="out"/>
        <c:minorTickMark val="none"/>
        <c:tickLblPos val="nextTo"/>
        <c:crossAx val="131832064"/>
        <c:crosses val="autoZero"/>
        <c:auto val="1"/>
        <c:lblAlgn val="ctr"/>
        <c:lblOffset val="100"/>
        <c:noMultiLvlLbl val="0"/>
      </c:catAx>
      <c:valAx>
        <c:axId val="131832064"/>
        <c:scaling>
          <c:orientation val="minMax"/>
        </c:scaling>
        <c:delete val="0"/>
        <c:axPos val="l"/>
        <c:majorGridlines/>
        <c:title>
          <c:tx>
            <c:rich>
              <a:bodyPr rot="0" vert="horz"/>
              <a:lstStyle/>
              <a:p>
                <a:pPr>
                  <a:defRPr/>
                </a:pPr>
                <a:r>
                  <a:rPr lang="fr-FR"/>
                  <a:t>%</a:t>
                </a:r>
              </a:p>
            </c:rich>
          </c:tx>
          <c:layout>
            <c:manualLayout>
              <c:xMode val="edge"/>
              <c:yMode val="edge"/>
              <c:x val="4.3826346292638506E-2"/>
              <c:y val="1.0519836553351998E-3"/>
            </c:manualLayout>
          </c:layout>
          <c:overlay val="0"/>
        </c:title>
        <c:numFmt formatCode="0" sourceLinked="0"/>
        <c:majorTickMark val="out"/>
        <c:minorTickMark val="none"/>
        <c:tickLblPos val="nextTo"/>
        <c:crossAx val="131830528"/>
        <c:crosses val="autoZero"/>
        <c:crossBetween val="between"/>
        <c:majorUnit val="20"/>
        <c:minorUnit val="1"/>
      </c:valAx>
      <c:spPr>
        <a:solidFill>
          <a:schemeClr val="accent2"/>
        </a:solidFill>
      </c:spPr>
    </c:plotArea>
    <c:legend>
      <c:legendPos val="r"/>
      <c:layout>
        <c:manualLayout>
          <c:xMode val="edge"/>
          <c:yMode val="edge"/>
          <c:x val="1.5504541352130903E-2"/>
          <c:y val="0.8892616960282671"/>
          <c:w val="0.96782876016260166"/>
          <c:h val="0.10357217847769029"/>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88407699037624E-2"/>
          <c:y val="0.11628358214393726"/>
          <c:w val="0.89745603674540686"/>
          <c:h val="0.63420332022781023"/>
        </c:manualLayout>
      </c:layout>
      <c:lineChart>
        <c:grouping val="standard"/>
        <c:varyColors val="0"/>
        <c:ser>
          <c:idx val="0"/>
          <c:order val="0"/>
          <c:tx>
            <c:strRef>
              <c:f>'Fig3.3'!$B$22</c:f>
              <c:strCache>
                <c:ptCount val="1"/>
                <c:pt idx="0">
                  <c:v>Ass-Itrf-Femmes</c:v>
                </c:pt>
              </c:strCache>
            </c:strRef>
          </c:tx>
          <c:spPr>
            <a:ln>
              <a:solidFill>
                <a:schemeClr val="tx2"/>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0E12-4544-8375-1153F140BE47}"/>
                </c:ext>
              </c:extLst>
            </c:dLbl>
            <c:dLbl>
              <c:idx val="2"/>
              <c:delete val="1"/>
              <c:extLst>
                <c:ext xmlns:c15="http://schemas.microsoft.com/office/drawing/2012/chart" uri="{CE6537A1-D6FC-4f65-9D91-7224C49458BB}"/>
                <c:ext xmlns:c16="http://schemas.microsoft.com/office/drawing/2014/chart" uri="{C3380CC4-5D6E-409C-BE32-E72D297353CC}">
                  <c16:uniqueId val="{00000001-0E12-4544-8375-1153F140BE47}"/>
                </c:ext>
              </c:extLst>
            </c:dLbl>
            <c:dLbl>
              <c:idx val="3"/>
              <c:delete val="1"/>
              <c:extLst>
                <c:ext xmlns:c15="http://schemas.microsoft.com/office/drawing/2012/chart" uri="{CE6537A1-D6FC-4f65-9D91-7224C49458BB}"/>
                <c:ext xmlns:c16="http://schemas.microsoft.com/office/drawing/2014/chart" uri="{C3380CC4-5D6E-409C-BE32-E72D297353CC}">
                  <c16:uniqueId val="{00000002-0E12-4544-8375-1153F140BE47}"/>
                </c:ext>
              </c:extLst>
            </c:dLbl>
            <c:dLbl>
              <c:idx val="4"/>
              <c:delete val="1"/>
              <c:extLst>
                <c:ext xmlns:c15="http://schemas.microsoft.com/office/drawing/2012/chart" uri="{CE6537A1-D6FC-4f65-9D91-7224C49458BB}"/>
                <c:ext xmlns:c16="http://schemas.microsoft.com/office/drawing/2014/chart" uri="{C3380CC4-5D6E-409C-BE32-E72D297353CC}">
                  <c16:uniqueId val="{00000003-0E12-4544-8375-1153F140BE47}"/>
                </c:ext>
              </c:extLst>
            </c:dLbl>
            <c:dLbl>
              <c:idx val="5"/>
              <c:delete val="1"/>
              <c:extLst>
                <c:ext xmlns:c15="http://schemas.microsoft.com/office/drawing/2012/chart" uri="{CE6537A1-D6FC-4f65-9D91-7224C49458BB}"/>
                <c:ext xmlns:c16="http://schemas.microsoft.com/office/drawing/2014/chart" uri="{C3380CC4-5D6E-409C-BE32-E72D297353CC}">
                  <c16:uniqueId val="{00000004-0E12-4544-8375-1153F140BE47}"/>
                </c:ext>
              </c:extLst>
            </c:dLbl>
            <c:dLbl>
              <c:idx val="6"/>
              <c:layout>
                <c:manualLayout>
                  <c:x val="-1.0183897467362034E-2"/>
                  <c:y val="-1.1569055418508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12-4544-8375-1153F140BE47}"/>
                </c:ext>
              </c:extLst>
            </c:dLbl>
            <c:numFmt formatCode="#,##0.0" sourceLinked="0"/>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'Fig3.3'!$C$19:$I$19</c:f>
              <c:numCache>
                <c:formatCode>General</c:formatCode>
                <c:ptCount val="7"/>
                <c:pt idx="0">
                  <c:v>2015</c:v>
                </c:pt>
                <c:pt idx="1">
                  <c:v>2016</c:v>
                </c:pt>
                <c:pt idx="2">
                  <c:v>2017</c:v>
                </c:pt>
                <c:pt idx="3">
                  <c:v>2018</c:v>
                </c:pt>
                <c:pt idx="4">
                  <c:v>2019</c:v>
                </c:pt>
                <c:pt idx="5">
                  <c:v>2020</c:v>
                </c:pt>
                <c:pt idx="6">
                  <c:v>2021</c:v>
                </c:pt>
              </c:numCache>
            </c:numRef>
          </c:cat>
          <c:val>
            <c:numRef>
              <c:f>'Fig3.3'!$C$22:$I$22</c:f>
              <c:numCache>
                <c:formatCode>0.0</c:formatCode>
                <c:ptCount val="7"/>
                <c:pt idx="0">
                  <c:v>19.899999999999999</c:v>
                </c:pt>
                <c:pt idx="1">
                  <c:v>19.3</c:v>
                </c:pt>
                <c:pt idx="2">
                  <c:v>18.899999999999999</c:v>
                </c:pt>
                <c:pt idx="3">
                  <c:v>18.7</c:v>
                </c:pt>
                <c:pt idx="4">
                  <c:v>18.2</c:v>
                </c:pt>
                <c:pt idx="5">
                  <c:v>17.7</c:v>
                </c:pt>
                <c:pt idx="6">
                  <c:v>17.399999999999999</c:v>
                </c:pt>
              </c:numCache>
            </c:numRef>
          </c:val>
          <c:smooth val="0"/>
          <c:extLst>
            <c:ext xmlns:c16="http://schemas.microsoft.com/office/drawing/2014/chart" uri="{C3380CC4-5D6E-409C-BE32-E72D297353CC}">
              <c16:uniqueId val="{00000006-0E12-4544-8375-1153F140BE47}"/>
            </c:ext>
          </c:extLst>
        </c:ser>
        <c:ser>
          <c:idx val="4"/>
          <c:order val="1"/>
          <c:tx>
            <c:strRef>
              <c:f>'Fig3.3'!$B$23</c:f>
              <c:strCache>
                <c:ptCount val="1"/>
                <c:pt idx="0">
                  <c:v>Ass-Itrf- Hommes</c:v>
                </c:pt>
              </c:strCache>
            </c:strRef>
          </c:tx>
          <c:spPr>
            <a:ln>
              <a:solidFill>
                <a:schemeClr val="accent5"/>
              </a:solidFill>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12-4544-8375-1153F140BE47}"/>
                </c:ext>
              </c:extLst>
            </c:dLbl>
            <c:dLbl>
              <c:idx val="1"/>
              <c:delete val="1"/>
              <c:extLst>
                <c:ext xmlns:c15="http://schemas.microsoft.com/office/drawing/2012/chart" uri="{CE6537A1-D6FC-4f65-9D91-7224C49458BB}"/>
                <c:ext xmlns:c16="http://schemas.microsoft.com/office/drawing/2014/chart" uri="{C3380CC4-5D6E-409C-BE32-E72D297353CC}">
                  <c16:uniqueId val="{00000008-0E12-4544-8375-1153F140BE47}"/>
                </c:ext>
              </c:extLst>
            </c:dLbl>
            <c:dLbl>
              <c:idx val="2"/>
              <c:delete val="1"/>
              <c:extLst>
                <c:ext xmlns:c15="http://schemas.microsoft.com/office/drawing/2012/chart" uri="{CE6537A1-D6FC-4f65-9D91-7224C49458BB}"/>
                <c:ext xmlns:c16="http://schemas.microsoft.com/office/drawing/2014/chart" uri="{C3380CC4-5D6E-409C-BE32-E72D297353CC}">
                  <c16:uniqueId val="{00000009-0E12-4544-8375-1153F140BE47}"/>
                </c:ext>
              </c:extLst>
            </c:dLbl>
            <c:dLbl>
              <c:idx val="3"/>
              <c:delete val="1"/>
              <c:extLst>
                <c:ext xmlns:c15="http://schemas.microsoft.com/office/drawing/2012/chart" uri="{CE6537A1-D6FC-4f65-9D91-7224C49458BB}"/>
                <c:ext xmlns:c16="http://schemas.microsoft.com/office/drawing/2014/chart" uri="{C3380CC4-5D6E-409C-BE32-E72D297353CC}">
                  <c16:uniqueId val="{0000000A-0E12-4544-8375-1153F140BE47}"/>
                </c:ext>
              </c:extLst>
            </c:dLbl>
            <c:dLbl>
              <c:idx val="4"/>
              <c:delete val="1"/>
              <c:extLst>
                <c:ext xmlns:c15="http://schemas.microsoft.com/office/drawing/2012/chart" uri="{CE6537A1-D6FC-4f65-9D91-7224C49458BB}"/>
                <c:ext xmlns:c16="http://schemas.microsoft.com/office/drawing/2014/chart" uri="{C3380CC4-5D6E-409C-BE32-E72D297353CC}">
                  <c16:uniqueId val="{0000000B-0E12-4544-8375-1153F140BE47}"/>
                </c:ext>
              </c:extLst>
            </c:dLbl>
            <c:dLbl>
              <c:idx val="5"/>
              <c:delete val="1"/>
              <c:extLst>
                <c:ext xmlns:c15="http://schemas.microsoft.com/office/drawing/2012/chart" uri="{CE6537A1-D6FC-4f65-9D91-7224C49458BB}"/>
                <c:ext xmlns:c16="http://schemas.microsoft.com/office/drawing/2014/chart" uri="{C3380CC4-5D6E-409C-BE32-E72D297353CC}">
                  <c16:uniqueId val="{0000000C-0E12-4544-8375-1153F140BE4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'Fig3.3'!$C$19:$I$19</c:f>
              <c:numCache>
                <c:formatCode>General</c:formatCode>
                <c:ptCount val="7"/>
                <c:pt idx="0">
                  <c:v>2015</c:v>
                </c:pt>
                <c:pt idx="1">
                  <c:v>2016</c:v>
                </c:pt>
                <c:pt idx="2">
                  <c:v>2017</c:v>
                </c:pt>
                <c:pt idx="3">
                  <c:v>2018</c:v>
                </c:pt>
                <c:pt idx="4">
                  <c:v>2019</c:v>
                </c:pt>
                <c:pt idx="5">
                  <c:v>2020</c:v>
                </c:pt>
                <c:pt idx="6">
                  <c:v>2021</c:v>
                </c:pt>
              </c:numCache>
            </c:numRef>
          </c:cat>
          <c:val>
            <c:numRef>
              <c:f>'Fig3.3'!$C$23:$I$23</c:f>
              <c:numCache>
                <c:formatCode>0.0</c:formatCode>
                <c:ptCount val="7"/>
                <c:pt idx="0">
                  <c:v>3.9</c:v>
                </c:pt>
                <c:pt idx="1">
                  <c:v>3.8</c:v>
                </c:pt>
                <c:pt idx="2">
                  <c:v>3.7</c:v>
                </c:pt>
                <c:pt idx="3">
                  <c:v>3.9</c:v>
                </c:pt>
                <c:pt idx="4">
                  <c:v>4</c:v>
                </c:pt>
                <c:pt idx="5">
                  <c:v>3.9</c:v>
                </c:pt>
                <c:pt idx="6">
                  <c:v>4</c:v>
                </c:pt>
              </c:numCache>
            </c:numRef>
          </c:val>
          <c:smooth val="0"/>
          <c:extLst>
            <c:ext xmlns:c16="http://schemas.microsoft.com/office/drawing/2014/chart" uri="{C3380CC4-5D6E-409C-BE32-E72D297353CC}">
              <c16:uniqueId val="{0000000D-0E12-4544-8375-1153F140BE47}"/>
            </c:ext>
          </c:extLst>
        </c:ser>
        <c:ser>
          <c:idx val="1"/>
          <c:order val="2"/>
          <c:tx>
            <c:strRef>
              <c:f>'Fig3.3'!$B$20</c:f>
              <c:strCache>
                <c:ptCount val="1"/>
                <c:pt idx="0">
                  <c:v>Vie scolaire-Femmes</c:v>
                </c:pt>
              </c:strCache>
            </c:strRef>
          </c:tx>
          <c:spPr>
            <a:ln>
              <a:solidFill>
                <a:schemeClr val="accent3"/>
              </a:solidFill>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E12-4544-8375-1153F140BE47}"/>
                </c:ext>
              </c:extLst>
            </c:dLbl>
            <c:dLbl>
              <c:idx val="1"/>
              <c:delete val="1"/>
              <c:extLst>
                <c:ext xmlns:c15="http://schemas.microsoft.com/office/drawing/2012/chart" uri="{CE6537A1-D6FC-4f65-9D91-7224C49458BB}"/>
                <c:ext xmlns:c16="http://schemas.microsoft.com/office/drawing/2014/chart" uri="{C3380CC4-5D6E-409C-BE32-E72D297353CC}">
                  <c16:uniqueId val="{0000000F-0E12-4544-8375-1153F140BE47}"/>
                </c:ext>
              </c:extLst>
            </c:dLbl>
            <c:dLbl>
              <c:idx val="2"/>
              <c:delete val="1"/>
              <c:extLst>
                <c:ext xmlns:c15="http://schemas.microsoft.com/office/drawing/2012/chart" uri="{CE6537A1-D6FC-4f65-9D91-7224C49458BB}"/>
                <c:ext xmlns:c16="http://schemas.microsoft.com/office/drawing/2014/chart" uri="{C3380CC4-5D6E-409C-BE32-E72D297353CC}">
                  <c16:uniqueId val="{00000010-0E12-4544-8375-1153F140BE47}"/>
                </c:ext>
              </c:extLst>
            </c:dLbl>
            <c:dLbl>
              <c:idx val="3"/>
              <c:delete val="1"/>
              <c:extLst>
                <c:ext xmlns:c15="http://schemas.microsoft.com/office/drawing/2012/chart" uri="{CE6537A1-D6FC-4f65-9D91-7224C49458BB}"/>
                <c:ext xmlns:c16="http://schemas.microsoft.com/office/drawing/2014/chart" uri="{C3380CC4-5D6E-409C-BE32-E72D297353CC}">
                  <c16:uniqueId val="{00000011-0E12-4544-8375-1153F140BE47}"/>
                </c:ext>
              </c:extLst>
            </c:dLbl>
            <c:dLbl>
              <c:idx val="4"/>
              <c:delete val="1"/>
              <c:extLst>
                <c:ext xmlns:c15="http://schemas.microsoft.com/office/drawing/2012/chart" uri="{CE6537A1-D6FC-4f65-9D91-7224C49458BB}"/>
                <c:ext xmlns:c16="http://schemas.microsoft.com/office/drawing/2014/chart" uri="{C3380CC4-5D6E-409C-BE32-E72D297353CC}">
                  <c16:uniqueId val="{00000012-0E12-4544-8375-1153F140BE47}"/>
                </c:ext>
              </c:extLst>
            </c:dLbl>
            <c:dLbl>
              <c:idx val="5"/>
              <c:delete val="1"/>
              <c:extLst>
                <c:ext xmlns:c15="http://schemas.microsoft.com/office/drawing/2012/chart" uri="{CE6537A1-D6FC-4f65-9D91-7224C49458BB}"/>
                <c:ext xmlns:c16="http://schemas.microsoft.com/office/drawing/2014/chart" uri="{C3380CC4-5D6E-409C-BE32-E72D297353CC}">
                  <c16:uniqueId val="{00000013-0E12-4544-8375-1153F140BE4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'Fig3.3'!$C$19:$I$19</c:f>
              <c:numCache>
                <c:formatCode>General</c:formatCode>
                <c:ptCount val="7"/>
                <c:pt idx="0">
                  <c:v>2015</c:v>
                </c:pt>
                <c:pt idx="1">
                  <c:v>2016</c:v>
                </c:pt>
                <c:pt idx="2">
                  <c:v>2017</c:v>
                </c:pt>
                <c:pt idx="3">
                  <c:v>2018</c:v>
                </c:pt>
                <c:pt idx="4">
                  <c:v>2019</c:v>
                </c:pt>
                <c:pt idx="5">
                  <c:v>2020</c:v>
                </c:pt>
                <c:pt idx="6">
                  <c:v>2021</c:v>
                </c:pt>
              </c:numCache>
            </c:numRef>
          </c:cat>
          <c:val>
            <c:numRef>
              <c:f>'Fig3.3'!$C$20:$I$20</c:f>
              <c:numCache>
                <c:formatCode>0.0</c:formatCode>
                <c:ptCount val="7"/>
                <c:pt idx="0">
                  <c:v>7.9</c:v>
                </c:pt>
                <c:pt idx="1">
                  <c:v>7.6</c:v>
                </c:pt>
                <c:pt idx="2">
                  <c:v>7</c:v>
                </c:pt>
                <c:pt idx="3">
                  <c:v>7.2</c:v>
                </c:pt>
                <c:pt idx="4">
                  <c:v>7.3</c:v>
                </c:pt>
                <c:pt idx="5">
                  <c:v>7.1</c:v>
                </c:pt>
                <c:pt idx="6">
                  <c:v>7.5</c:v>
                </c:pt>
              </c:numCache>
            </c:numRef>
          </c:val>
          <c:smooth val="0"/>
          <c:extLst>
            <c:ext xmlns:c16="http://schemas.microsoft.com/office/drawing/2014/chart" uri="{C3380CC4-5D6E-409C-BE32-E72D297353CC}">
              <c16:uniqueId val="{00000014-0E12-4544-8375-1153F140BE47}"/>
            </c:ext>
          </c:extLst>
        </c:ser>
        <c:ser>
          <c:idx val="2"/>
          <c:order val="3"/>
          <c:tx>
            <c:strRef>
              <c:f>'Fig3.3'!$B$21</c:f>
              <c:strCache>
                <c:ptCount val="1"/>
                <c:pt idx="0">
                  <c:v>Vie scolaire-Hommes</c:v>
                </c:pt>
              </c:strCache>
            </c:strRef>
          </c:tx>
          <c:spPr>
            <a:ln>
              <a:solidFill>
                <a:schemeClr val="accent4"/>
              </a:solidFill>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E12-4544-8375-1153F140BE47}"/>
                </c:ext>
              </c:extLst>
            </c:dLbl>
            <c:dLbl>
              <c:idx val="1"/>
              <c:delete val="1"/>
              <c:extLst>
                <c:ext xmlns:c15="http://schemas.microsoft.com/office/drawing/2012/chart" uri="{CE6537A1-D6FC-4f65-9D91-7224C49458BB}"/>
                <c:ext xmlns:c16="http://schemas.microsoft.com/office/drawing/2014/chart" uri="{C3380CC4-5D6E-409C-BE32-E72D297353CC}">
                  <c16:uniqueId val="{00000016-0E12-4544-8375-1153F140BE47}"/>
                </c:ext>
              </c:extLst>
            </c:dLbl>
            <c:dLbl>
              <c:idx val="2"/>
              <c:delete val="1"/>
              <c:extLst>
                <c:ext xmlns:c15="http://schemas.microsoft.com/office/drawing/2012/chart" uri="{CE6537A1-D6FC-4f65-9D91-7224C49458BB}"/>
                <c:ext xmlns:c16="http://schemas.microsoft.com/office/drawing/2014/chart" uri="{C3380CC4-5D6E-409C-BE32-E72D297353CC}">
                  <c16:uniqueId val="{00000017-0E12-4544-8375-1153F140BE47}"/>
                </c:ext>
              </c:extLst>
            </c:dLbl>
            <c:dLbl>
              <c:idx val="3"/>
              <c:delete val="1"/>
              <c:extLst>
                <c:ext xmlns:c15="http://schemas.microsoft.com/office/drawing/2012/chart" uri="{CE6537A1-D6FC-4f65-9D91-7224C49458BB}"/>
                <c:ext xmlns:c16="http://schemas.microsoft.com/office/drawing/2014/chart" uri="{C3380CC4-5D6E-409C-BE32-E72D297353CC}">
                  <c16:uniqueId val="{00000018-0E12-4544-8375-1153F140BE47}"/>
                </c:ext>
              </c:extLst>
            </c:dLbl>
            <c:dLbl>
              <c:idx val="4"/>
              <c:delete val="1"/>
              <c:extLst>
                <c:ext xmlns:c15="http://schemas.microsoft.com/office/drawing/2012/chart" uri="{CE6537A1-D6FC-4f65-9D91-7224C49458BB}"/>
                <c:ext xmlns:c16="http://schemas.microsoft.com/office/drawing/2014/chart" uri="{C3380CC4-5D6E-409C-BE32-E72D297353CC}">
                  <c16:uniqueId val="{00000019-0E12-4544-8375-1153F140BE47}"/>
                </c:ext>
              </c:extLst>
            </c:dLbl>
            <c:dLbl>
              <c:idx val="5"/>
              <c:delete val="1"/>
              <c:extLst>
                <c:ext xmlns:c15="http://schemas.microsoft.com/office/drawing/2012/chart" uri="{CE6537A1-D6FC-4f65-9D91-7224C49458BB}"/>
                <c:ext xmlns:c16="http://schemas.microsoft.com/office/drawing/2014/chart" uri="{C3380CC4-5D6E-409C-BE32-E72D297353CC}">
                  <c16:uniqueId val="{0000001A-0E12-4544-8375-1153F140BE47}"/>
                </c:ext>
              </c:extLst>
            </c:dLbl>
            <c:dLbl>
              <c:idx val="6"/>
              <c:layout>
                <c:manualLayout>
                  <c:x val="-4.329004329004329E-3"/>
                  <c:y val="4.6276221674033211E-2"/>
                </c:manualLayout>
              </c:layout>
              <c:spPr>
                <a:noFill/>
                <a:ln>
                  <a:noFill/>
                </a:ln>
                <a:effectLs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4.8993591710127141E-2"/>
                      <c:h val="0.11109208239353738"/>
                    </c:manualLayout>
                  </c15:layout>
                </c:ext>
                <c:ext xmlns:c16="http://schemas.microsoft.com/office/drawing/2014/chart" uri="{C3380CC4-5D6E-409C-BE32-E72D297353CC}">
                  <c16:uniqueId val="{0000001B-0E12-4544-8375-1153F140BE4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'Fig3.3'!$C$19:$I$19</c:f>
              <c:numCache>
                <c:formatCode>General</c:formatCode>
                <c:ptCount val="7"/>
                <c:pt idx="0">
                  <c:v>2015</c:v>
                </c:pt>
                <c:pt idx="1">
                  <c:v>2016</c:v>
                </c:pt>
                <c:pt idx="2">
                  <c:v>2017</c:v>
                </c:pt>
                <c:pt idx="3">
                  <c:v>2018</c:v>
                </c:pt>
                <c:pt idx="4">
                  <c:v>2019</c:v>
                </c:pt>
                <c:pt idx="5">
                  <c:v>2020</c:v>
                </c:pt>
                <c:pt idx="6">
                  <c:v>2021</c:v>
                </c:pt>
              </c:numCache>
            </c:numRef>
          </c:cat>
          <c:val>
            <c:numRef>
              <c:f>'Fig3.3'!$C$21:$I$21</c:f>
              <c:numCache>
                <c:formatCode>General</c:formatCode>
                <c:ptCount val="7"/>
                <c:pt idx="0">
                  <c:v>1.8</c:v>
                </c:pt>
                <c:pt idx="1">
                  <c:v>1.8</c:v>
                </c:pt>
                <c:pt idx="2">
                  <c:v>2.2999999999999998</c:v>
                </c:pt>
                <c:pt idx="3">
                  <c:v>2.2999999999999998</c:v>
                </c:pt>
                <c:pt idx="4">
                  <c:v>2.9</c:v>
                </c:pt>
                <c:pt idx="5">
                  <c:v>2.7</c:v>
                </c:pt>
                <c:pt idx="6">
                  <c:v>2.6</c:v>
                </c:pt>
              </c:numCache>
            </c:numRef>
          </c:val>
          <c:smooth val="0"/>
          <c:extLst>
            <c:ext xmlns:c16="http://schemas.microsoft.com/office/drawing/2014/chart" uri="{C3380CC4-5D6E-409C-BE32-E72D297353CC}">
              <c16:uniqueId val="{0000001C-0E12-4544-8375-1153F140BE47}"/>
            </c:ext>
          </c:extLst>
        </c:ser>
        <c:dLbls>
          <c:showLegendKey val="0"/>
          <c:showVal val="0"/>
          <c:showCatName val="0"/>
          <c:showSerName val="0"/>
          <c:showPercent val="0"/>
          <c:showBubbleSize val="0"/>
        </c:dLbls>
        <c:smooth val="0"/>
        <c:axId val="132202880"/>
        <c:axId val="132204416"/>
      </c:lineChart>
      <c:catAx>
        <c:axId val="132202880"/>
        <c:scaling>
          <c:orientation val="minMax"/>
        </c:scaling>
        <c:delete val="0"/>
        <c:axPos val="b"/>
        <c:numFmt formatCode="General" sourceLinked="1"/>
        <c:majorTickMark val="out"/>
        <c:minorTickMark val="none"/>
        <c:tickLblPos val="nextTo"/>
        <c:crossAx val="132204416"/>
        <c:crosses val="autoZero"/>
        <c:auto val="1"/>
        <c:lblAlgn val="ctr"/>
        <c:lblOffset val="100"/>
        <c:noMultiLvlLbl val="0"/>
      </c:catAx>
      <c:valAx>
        <c:axId val="132204416"/>
        <c:scaling>
          <c:orientation val="minMax"/>
        </c:scaling>
        <c:delete val="0"/>
        <c:axPos val="l"/>
        <c:majorGridlines/>
        <c:numFmt formatCode="0" sourceLinked="0"/>
        <c:majorTickMark val="out"/>
        <c:minorTickMark val="none"/>
        <c:tickLblPos val="nextTo"/>
        <c:crossAx val="132202880"/>
        <c:crosses val="autoZero"/>
        <c:crossBetween val="between"/>
      </c:valAx>
      <c:spPr>
        <a:solidFill>
          <a:schemeClr val="accent2"/>
        </a:solidFill>
      </c:spPr>
    </c:plotArea>
    <c:legend>
      <c:legendPos val="b"/>
      <c:layout>
        <c:manualLayout>
          <c:xMode val="edge"/>
          <c:yMode val="edge"/>
          <c:x val="6.7749562554680648E-2"/>
          <c:y val="0.83996625843994466"/>
          <c:w val="0.89505643044619421"/>
          <c:h val="0.12532657530453034"/>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88407699037624E-2"/>
          <c:y val="0.13473388743073783"/>
          <c:w val="0.89745603674540686"/>
          <c:h val="0.64404641727476364"/>
        </c:manualLayout>
      </c:layout>
      <c:lineChart>
        <c:grouping val="standard"/>
        <c:varyColors val="0"/>
        <c:ser>
          <c:idx val="0"/>
          <c:order val="0"/>
          <c:tx>
            <c:strRef>
              <c:f>'Fig3.4'!$B$23</c:f>
              <c:strCache>
                <c:ptCount val="1"/>
                <c:pt idx="0">
                  <c:v>Ass-Itrf-Femmes</c:v>
                </c:pt>
              </c:strCache>
            </c:strRef>
          </c:tx>
          <c:spPr>
            <a:ln>
              <a:solidFill>
                <a:schemeClr val="tx2"/>
              </a:solidFill>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11-455B-8F65-F580ED360398}"/>
                </c:ext>
              </c:extLst>
            </c:dLbl>
            <c:dLbl>
              <c:idx val="1"/>
              <c:delete val="1"/>
              <c:extLst>
                <c:ext xmlns:c15="http://schemas.microsoft.com/office/drawing/2012/chart" uri="{CE6537A1-D6FC-4f65-9D91-7224C49458BB}"/>
                <c:ext xmlns:c16="http://schemas.microsoft.com/office/drawing/2014/chart" uri="{C3380CC4-5D6E-409C-BE32-E72D297353CC}">
                  <c16:uniqueId val="{00000001-7211-455B-8F65-F580ED360398}"/>
                </c:ext>
              </c:extLst>
            </c:dLbl>
            <c:dLbl>
              <c:idx val="2"/>
              <c:delete val="1"/>
              <c:extLst>
                <c:ext xmlns:c15="http://schemas.microsoft.com/office/drawing/2012/chart" uri="{CE6537A1-D6FC-4f65-9D91-7224C49458BB}"/>
                <c:ext xmlns:c16="http://schemas.microsoft.com/office/drawing/2014/chart" uri="{C3380CC4-5D6E-409C-BE32-E72D297353CC}">
                  <c16:uniqueId val="{00000002-7211-455B-8F65-F580ED360398}"/>
                </c:ext>
              </c:extLst>
            </c:dLbl>
            <c:dLbl>
              <c:idx val="3"/>
              <c:delete val="1"/>
              <c:extLst>
                <c:ext xmlns:c15="http://schemas.microsoft.com/office/drawing/2012/chart" uri="{CE6537A1-D6FC-4f65-9D91-7224C49458BB}"/>
                <c:ext xmlns:c16="http://schemas.microsoft.com/office/drawing/2014/chart" uri="{C3380CC4-5D6E-409C-BE32-E72D297353CC}">
                  <c16:uniqueId val="{00000003-7211-455B-8F65-F580ED360398}"/>
                </c:ext>
              </c:extLst>
            </c:dLbl>
            <c:dLbl>
              <c:idx val="4"/>
              <c:delete val="1"/>
              <c:extLst>
                <c:ext xmlns:c15="http://schemas.microsoft.com/office/drawing/2012/chart" uri="{CE6537A1-D6FC-4f65-9D91-7224C49458BB}"/>
                <c:ext xmlns:c16="http://schemas.microsoft.com/office/drawing/2014/chart" uri="{C3380CC4-5D6E-409C-BE32-E72D297353CC}">
                  <c16:uniqueId val="{00000004-7211-455B-8F65-F580ED360398}"/>
                </c:ext>
              </c:extLst>
            </c:dLbl>
            <c:dLbl>
              <c:idx val="5"/>
              <c:delete val="1"/>
              <c:extLst>
                <c:ext xmlns:c15="http://schemas.microsoft.com/office/drawing/2012/chart" uri="{CE6537A1-D6FC-4f65-9D91-7224C49458BB}"/>
                <c:ext xmlns:c16="http://schemas.microsoft.com/office/drawing/2014/chart" uri="{C3380CC4-5D6E-409C-BE32-E72D297353CC}">
                  <c16:uniqueId val="{00000005-7211-455B-8F65-F580ED36039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'Fig3.4'!$C$22:$I$22</c:f>
              <c:numCache>
                <c:formatCode>General</c:formatCode>
                <c:ptCount val="7"/>
                <c:pt idx="0">
                  <c:v>2015</c:v>
                </c:pt>
                <c:pt idx="1">
                  <c:v>2016</c:v>
                </c:pt>
                <c:pt idx="2">
                  <c:v>2017</c:v>
                </c:pt>
                <c:pt idx="3">
                  <c:v>2018</c:v>
                </c:pt>
                <c:pt idx="4">
                  <c:v>2019</c:v>
                </c:pt>
                <c:pt idx="5">
                  <c:v>2020</c:v>
                </c:pt>
                <c:pt idx="6">
                  <c:v>2021</c:v>
                </c:pt>
              </c:numCache>
            </c:numRef>
          </c:cat>
          <c:val>
            <c:numRef>
              <c:f>'Fig3.4'!$C$23:$I$23</c:f>
              <c:numCache>
                <c:formatCode>0.0</c:formatCode>
                <c:ptCount val="7"/>
                <c:pt idx="0">
                  <c:v>26.2</c:v>
                </c:pt>
                <c:pt idx="1">
                  <c:v>24.9</c:v>
                </c:pt>
                <c:pt idx="2">
                  <c:v>23.5</c:v>
                </c:pt>
                <c:pt idx="3">
                  <c:v>23</c:v>
                </c:pt>
                <c:pt idx="4">
                  <c:v>22</c:v>
                </c:pt>
                <c:pt idx="5">
                  <c:v>20.6</c:v>
                </c:pt>
                <c:pt idx="6">
                  <c:v>19.100000000000001</c:v>
                </c:pt>
              </c:numCache>
            </c:numRef>
          </c:val>
          <c:smooth val="0"/>
          <c:extLst>
            <c:ext xmlns:c16="http://schemas.microsoft.com/office/drawing/2014/chart" uri="{C3380CC4-5D6E-409C-BE32-E72D297353CC}">
              <c16:uniqueId val="{00000006-7211-455B-8F65-F580ED360398}"/>
            </c:ext>
          </c:extLst>
        </c:ser>
        <c:ser>
          <c:idx val="1"/>
          <c:order val="1"/>
          <c:tx>
            <c:strRef>
              <c:f>'Fig3.4'!$B$24</c:f>
              <c:strCache>
                <c:ptCount val="1"/>
                <c:pt idx="0">
                  <c:v>Ass-Itrf- Hommes</c:v>
                </c:pt>
              </c:strCache>
            </c:strRef>
          </c:tx>
          <c:spPr>
            <a:ln>
              <a:solidFill>
                <a:schemeClr val="accent5"/>
              </a:solidFill>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11-455B-8F65-F580ED360398}"/>
                </c:ext>
              </c:extLst>
            </c:dLbl>
            <c:dLbl>
              <c:idx val="1"/>
              <c:delete val="1"/>
              <c:extLst>
                <c:ext xmlns:c15="http://schemas.microsoft.com/office/drawing/2012/chart" uri="{CE6537A1-D6FC-4f65-9D91-7224C49458BB}"/>
                <c:ext xmlns:c16="http://schemas.microsoft.com/office/drawing/2014/chart" uri="{C3380CC4-5D6E-409C-BE32-E72D297353CC}">
                  <c16:uniqueId val="{00000008-7211-455B-8F65-F580ED360398}"/>
                </c:ext>
              </c:extLst>
            </c:dLbl>
            <c:dLbl>
              <c:idx val="2"/>
              <c:delete val="1"/>
              <c:extLst>
                <c:ext xmlns:c15="http://schemas.microsoft.com/office/drawing/2012/chart" uri="{CE6537A1-D6FC-4f65-9D91-7224C49458BB}"/>
                <c:ext xmlns:c16="http://schemas.microsoft.com/office/drawing/2014/chart" uri="{C3380CC4-5D6E-409C-BE32-E72D297353CC}">
                  <c16:uniqueId val="{00000009-7211-455B-8F65-F580ED360398}"/>
                </c:ext>
              </c:extLst>
            </c:dLbl>
            <c:dLbl>
              <c:idx val="3"/>
              <c:delete val="1"/>
              <c:extLst>
                <c:ext xmlns:c15="http://schemas.microsoft.com/office/drawing/2012/chart" uri="{CE6537A1-D6FC-4f65-9D91-7224C49458BB}"/>
                <c:ext xmlns:c16="http://schemas.microsoft.com/office/drawing/2014/chart" uri="{C3380CC4-5D6E-409C-BE32-E72D297353CC}">
                  <c16:uniqueId val="{0000000A-7211-455B-8F65-F580ED360398}"/>
                </c:ext>
              </c:extLst>
            </c:dLbl>
            <c:dLbl>
              <c:idx val="4"/>
              <c:delete val="1"/>
              <c:extLst>
                <c:ext xmlns:c15="http://schemas.microsoft.com/office/drawing/2012/chart" uri="{CE6537A1-D6FC-4f65-9D91-7224C49458BB}"/>
                <c:ext xmlns:c16="http://schemas.microsoft.com/office/drawing/2014/chart" uri="{C3380CC4-5D6E-409C-BE32-E72D297353CC}">
                  <c16:uniqueId val="{0000000B-7211-455B-8F65-F580ED360398}"/>
                </c:ext>
              </c:extLst>
            </c:dLbl>
            <c:dLbl>
              <c:idx val="5"/>
              <c:delete val="1"/>
              <c:extLst>
                <c:ext xmlns:c15="http://schemas.microsoft.com/office/drawing/2012/chart" uri="{CE6537A1-D6FC-4f65-9D91-7224C49458BB}"/>
                <c:ext xmlns:c16="http://schemas.microsoft.com/office/drawing/2014/chart" uri="{C3380CC4-5D6E-409C-BE32-E72D297353CC}">
                  <c16:uniqueId val="{0000000C-7211-455B-8F65-F580ED36039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'Fig3.4'!$C$22:$I$22</c:f>
              <c:numCache>
                <c:formatCode>General</c:formatCode>
                <c:ptCount val="7"/>
                <c:pt idx="0">
                  <c:v>2015</c:v>
                </c:pt>
                <c:pt idx="1">
                  <c:v>2016</c:v>
                </c:pt>
                <c:pt idx="2">
                  <c:v>2017</c:v>
                </c:pt>
                <c:pt idx="3">
                  <c:v>2018</c:v>
                </c:pt>
                <c:pt idx="4">
                  <c:v>2019</c:v>
                </c:pt>
                <c:pt idx="5">
                  <c:v>2020</c:v>
                </c:pt>
                <c:pt idx="6">
                  <c:v>2021</c:v>
                </c:pt>
              </c:numCache>
            </c:numRef>
          </c:cat>
          <c:val>
            <c:numRef>
              <c:f>'Fig3.4'!$C$24:$I$24</c:f>
              <c:numCache>
                <c:formatCode>0.0</c:formatCode>
                <c:ptCount val="7"/>
                <c:pt idx="0">
                  <c:v>10.1</c:v>
                </c:pt>
                <c:pt idx="1">
                  <c:v>10.4</c:v>
                </c:pt>
                <c:pt idx="2">
                  <c:v>10.8</c:v>
                </c:pt>
                <c:pt idx="3">
                  <c:v>10.3</c:v>
                </c:pt>
                <c:pt idx="4">
                  <c:v>9</c:v>
                </c:pt>
                <c:pt idx="5">
                  <c:v>8.8000000000000007</c:v>
                </c:pt>
                <c:pt idx="6">
                  <c:v>9.3000000000000007</c:v>
                </c:pt>
              </c:numCache>
            </c:numRef>
          </c:val>
          <c:smooth val="0"/>
          <c:extLst>
            <c:ext xmlns:c16="http://schemas.microsoft.com/office/drawing/2014/chart" uri="{C3380CC4-5D6E-409C-BE32-E72D297353CC}">
              <c16:uniqueId val="{0000000D-7211-455B-8F65-F580ED360398}"/>
            </c:ext>
          </c:extLst>
        </c:ser>
        <c:ser>
          <c:idx val="2"/>
          <c:order val="2"/>
          <c:tx>
            <c:strRef>
              <c:f>'Fig3.4'!$B$25</c:f>
              <c:strCache>
                <c:ptCount val="1"/>
                <c:pt idx="0">
                  <c:v>Vie scolaire-Femmes</c:v>
                </c:pt>
              </c:strCache>
            </c:strRef>
          </c:tx>
          <c:spPr>
            <a:ln>
              <a:solidFill>
                <a:schemeClr val="accent3"/>
              </a:solidFill>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211-455B-8F65-F580ED360398}"/>
                </c:ext>
              </c:extLst>
            </c:dLbl>
            <c:dLbl>
              <c:idx val="1"/>
              <c:delete val="1"/>
              <c:extLst>
                <c:ext xmlns:c15="http://schemas.microsoft.com/office/drawing/2012/chart" uri="{CE6537A1-D6FC-4f65-9D91-7224C49458BB}"/>
                <c:ext xmlns:c16="http://schemas.microsoft.com/office/drawing/2014/chart" uri="{C3380CC4-5D6E-409C-BE32-E72D297353CC}">
                  <c16:uniqueId val="{0000000F-7211-455B-8F65-F580ED360398}"/>
                </c:ext>
              </c:extLst>
            </c:dLbl>
            <c:dLbl>
              <c:idx val="2"/>
              <c:delete val="1"/>
              <c:extLst>
                <c:ext xmlns:c15="http://schemas.microsoft.com/office/drawing/2012/chart" uri="{CE6537A1-D6FC-4f65-9D91-7224C49458BB}"/>
                <c:ext xmlns:c16="http://schemas.microsoft.com/office/drawing/2014/chart" uri="{C3380CC4-5D6E-409C-BE32-E72D297353CC}">
                  <c16:uniqueId val="{00000010-7211-455B-8F65-F580ED360398}"/>
                </c:ext>
              </c:extLst>
            </c:dLbl>
            <c:dLbl>
              <c:idx val="3"/>
              <c:delete val="1"/>
              <c:extLst>
                <c:ext xmlns:c15="http://schemas.microsoft.com/office/drawing/2012/chart" uri="{CE6537A1-D6FC-4f65-9D91-7224C49458BB}"/>
                <c:ext xmlns:c16="http://schemas.microsoft.com/office/drawing/2014/chart" uri="{C3380CC4-5D6E-409C-BE32-E72D297353CC}">
                  <c16:uniqueId val="{00000011-7211-455B-8F65-F580ED360398}"/>
                </c:ext>
              </c:extLst>
            </c:dLbl>
            <c:dLbl>
              <c:idx val="4"/>
              <c:delete val="1"/>
              <c:extLst>
                <c:ext xmlns:c15="http://schemas.microsoft.com/office/drawing/2012/chart" uri="{CE6537A1-D6FC-4f65-9D91-7224C49458BB}"/>
                <c:ext xmlns:c16="http://schemas.microsoft.com/office/drawing/2014/chart" uri="{C3380CC4-5D6E-409C-BE32-E72D297353CC}">
                  <c16:uniqueId val="{00000012-7211-455B-8F65-F580ED360398}"/>
                </c:ext>
              </c:extLst>
            </c:dLbl>
            <c:dLbl>
              <c:idx val="5"/>
              <c:delete val="1"/>
              <c:extLst>
                <c:ext xmlns:c15="http://schemas.microsoft.com/office/drawing/2012/chart" uri="{CE6537A1-D6FC-4f65-9D91-7224C49458BB}"/>
                <c:ext xmlns:c16="http://schemas.microsoft.com/office/drawing/2014/chart" uri="{C3380CC4-5D6E-409C-BE32-E72D297353CC}">
                  <c16:uniqueId val="{00000013-7211-455B-8F65-F580ED36039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'Fig3.4'!$C$22:$I$22</c:f>
              <c:numCache>
                <c:formatCode>General</c:formatCode>
                <c:ptCount val="7"/>
                <c:pt idx="0">
                  <c:v>2015</c:v>
                </c:pt>
                <c:pt idx="1">
                  <c:v>2016</c:v>
                </c:pt>
                <c:pt idx="2">
                  <c:v>2017</c:v>
                </c:pt>
                <c:pt idx="3">
                  <c:v>2018</c:v>
                </c:pt>
                <c:pt idx="4">
                  <c:v>2019</c:v>
                </c:pt>
                <c:pt idx="5">
                  <c:v>2020</c:v>
                </c:pt>
                <c:pt idx="6">
                  <c:v>2021</c:v>
                </c:pt>
              </c:numCache>
            </c:numRef>
          </c:cat>
          <c:val>
            <c:numRef>
              <c:f>'Fig3.4'!$C$25:$I$25</c:f>
              <c:numCache>
                <c:formatCode>0.0</c:formatCode>
                <c:ptCount val="7"/>
                <c:pt idx="0">
                  <c:v>68.2</c:v>
                </c:pt>
                <c:pt idx="1">
                  <c:v>72.3</c:v>
                </c:pt>
                <c:pt idx="2">
                  <c:v>76.2</c:v>
                </c:pt>
                <c:pt idx="3">
                  <c:v>80.2</c:v>
                </c:pt>
                <c:pt idx="4">
                  <c:v>84.1</c:v>
                </c:pt>
                <c:pt idx="5">
                  <c:v>85.3</c:v>
                </c:pt>
                <c:pt idx="6">
                  <c:v>85.9</c:v>
                </c:pt>
              </c:numCache>
            </c:numRef>
          </c:val>
          <c:smooth val="0"/>
          <c:extLst>
            <c:ext xmlns:c16="http://schemas.microsoft.com/office/drawing/2014/chart" uri="{C3380CC4-5D6E-409C-BE32-E72D297353CC}">
              <c16:uniqueId val="{00000014-7211-455B-8F65-F580ED360398}"/>
            </c:ext>
          </c:extLst>
        </c:ser>
        <c:ser>
          <c:idx val="3"/>
          <c:order val="3"/>
          <c:tx>
            <c:strRef>
              <c:f>'Fig3.4'!$B$26</c:f>
              <c:strCache>
                <c:ptCount val="1"/>
                <c:pt idx="0">
                  <c:v>Vie scolaire-Hommes</c:v>
                </c:pt>
              </c:strCache>
            </c:strRef>
          </c:tx>
          <c:spPr>
            <a:ln>
              <a:solidFill>
                <a:schemeClr val="accent4"/>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15-7211-455B-8F65-F580ED360398}"/>
                </c:ext>
              </c:extLst>
            </c:dLbl>
            <c:dLbl>
              <c:idx val="2"/>
              <c:delete val="1"/>
              <c:extLst>
                <c:ext xmlns:c15="http://schemas.microsoft.com/office/drawing/2012/chart" uri="{CE6537A1-D6FC-4f65-9D91-7224C49458BB}"/>
                <c:ext xmlns:c16="http://schemas.microsoft.com/office/drawing/2014/chart" uri="{C3380CC4-5D6E-409C-BE32-E72D297353CC}">
                  <c16:uniqueId val="{00000016-7211-455B-8F65-F580ED360398}"/>
                </c:ext>
              </c:extLst>
            </c:dLbl>
            <c:dLbl>
              <c:idx val="3"/>
              <c:delete val="1"/>
              <c:extLst>
                <c:ext xmlns:c15="http://schemas.microsoft.com/office/drawing/2012/chart" uri="{CE6537A1-D6FC-4f65-9D91-7224C49458BB}"/>
                <c:ext xmlns:c16="http://schemas.microsoft.com/office/drawing/2014/chart" uri="{C3380CC4-5D6E-409C-BE32-E72D297353CC}">
                  <c16:uniqueId val="{00000017-7211-455B-8F65-F580ED360398}"/>
                </c:ext>
              </c:extLst>
            </c:dLbl>
            <c:dLbl>
              <c:idx val="4"/>
              <c:delete val="1"/>
              <c:extLst>
                <c:ext xmlns:c15="http://schemas.microsoft.com/office/drawing/2012/chart" uri="{CE6537A1-D6FC-4f65-9D91-7224C49458BB}"/>
                <c:ext xmlns:c16="http://schemas.microsoft.com/office/drawing/2014/chart" uri="{C3380CC4-5D6E-409C-BE32-E72D297353CC}">
                  <c16:uniqueId val="{00000018-7211-455B-8F65-F580ED360398}"/>
                </c:ext>
              </c:extLst>
            </c:dLbl>
            <c:dLbl>
              <c:idx val="5"/>
              <c:delete val="1"/>
              <c:extLst>
                <c:ext xmlns:c15="http://schemas.microsoft.com/office/drawing/2012/chart" uri="{CE6537A1-D6FC-4f65-9D91-7224C49458BB}"/>
                <c:ext xmlns:c16="http://schemas.microsoft.com/office/drawing/2014/chart" uri="{C3380CC4-5D6E-409C-BE32-E72D297353CC}">
                  <c16:uniqueId val="{00000019-7211-455B-8F65-F580ED360398}"/>
                </c:ext>
              </c:extLst>
            </c:dLbl>
            <c:dLbl>
              <c:idx val="6"/>
              <c:layout>
                <c:manualLayout>
                  <c:x val="-3.358028765469279E-3"/>
                  <c:y val="-1.46520146520146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211-455B-8F65-F580ED360398}"/>
                </c:ext>
              </c:extLst>
            </c:dLbl>
            <c:numFmt formatCode="#,##0.0" sourceLinked="0"/>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'Fig3.4'!$C$22:$I$22</c:f>
              <c:numCache>
                <c:formatCode>General</c:formatCode>
                <c:ptCount val="7"/>
                <c:pt idx="0">
                  <c:v>2015</c:v>
                </c:pt>
                <c:pt idx="1">
                  <c:v>2016</c:v>
                </c:pt>
                <c:pt idx="2">
                  <c:v>2017</c:v>
                </c:pt>
                <c:pt idx="3">
                  <c:v>2018</c:v>
                </c:pt>
                <c:pt idx="4">
                  <c:v>2019</c:v>
                </c:pt>
                <c:pt idx="5">
                  <c:v>2020</c:v>
                </c:pt>
                <c:pt idx="6">
                  <c:v>2021</c:v>
                </c:pt>
              </c:numCache>
            </c:numRef>
          </c:cat>
          <c:val>
            <c:numRef>
              <c:f>'Fig3.4'!$C$26:$I$26</c:f>
              <c:numCache>
                <c:formatCode>0.0</c:formatCode>
                <c:ptCount val="7"/>
                <c:pt idx="0">
                  <c:v>52.4</c:v>
                </c:pt>
                <c:pt idx="1">
                  <c:v>53.8</c:v>
                </c:pt>
                <c:pt idx="2">
                  <c:v>55.2</c:v>
                </c:pt>
                <c:pt idx="3">
                  <c:v>57.2</c:v>
                </c:pt>
                <c:pt idx="4">
                  <c:v>61</c:v>
                </c:pt>
                <c:pt idx="5">
                  <c:v>62.5</c:v>
                </c:pt>
                <c:pt idx="6">
                  <c:v>63.3</c:v>
                </c:pt>
              </c:numCache>
            </c:numRef>
          </c:val>
          <c:smooth val="0"/>
          <c:extLst>
            <c:ext xmlns:c16="http://schemas.microsoft.com/office/drawing/2014/chart" uri="{C3380CC4-5D6E-409C-BE32-E72D297353CC}">
              <c16:uniqueId val="{0000001B-7211-455B-8F65-F580ED360398}"/>
            </c:ext>
          </c:extLst>
        </c:ser>
        <c:dLbls>
          <c:showLegendKey val="0"/>
          <c:showVal val="0"/>
          <c:showCatName val="0"/>
          <c:showSerName val="0"/>
          <c:showPercent val="0"/>
          <c:showBubbleSize val="0"/>
        </c:dLbls>
        <c:smooth val="0"/>
        <c:axId val="133570560"/>
        <c:axId val="133572096"/>
      </c:lineChart>
      <c:catAx>
        <c:axId val="133570560"/>
        <c:scaling>
          <c:orientation val="minMax"/>
        </c:scaling>
        <c:delete val="0"/>
        <c:axPos val="b"/>
        <c:numFmt formatCode="General" sourceLinked="1"/>
        <c:majorTickMark val="out"/>
        <c:minorTickMark val="none"/>
        <c:tickLblPos val="nextTo"/>
        <c:crossAx val="133572096"/>
        <c:crosses val="autoZero"/>
        <c:auto val="1"/>
        <c:lblAlgn val="ctr"/>
        <c:lblOffset val="100"/>
        <c:noMultiLvlLbl val="0"/>
      </c:catAx>
      <c:valAx>
        <c:axId val="133572096"/>
        <c:scaling>
          <c:orientation val="minMax"/>
        </c:scaling>
        <c:delete val="0"/>
        <c:axPos val="l"/>
        <c:majorGridlines/>
        <c:numFmt formatCode="0" sourceLinked="0"/>
        <c:majorTickMark val="out"/>
        <c:minorTickMark val="none"/>
        <c:tickLblPos val="nextTo"/>
        <c:crossAx val="133570560"/>
        <c:crosses val="autoZero"/>
        <c:crossBetween val="between"/>
      </c:valAx>
      <c:spPr>
        <a:solidFill>
          <a:schemeClr val="accent2"/>
        </a:solidFill>
        <a:ln>
          <a:noFill/>
        </a:ln>
      </c:spPr>
    </c:plotArea>
    <c:legend>
      <c:legendPos val="b"/>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a:pPr>
            <a:r>
              <a:rPr lang="fr-FR" sz="700" b="1">
                <a:latin typeface="Marianne" panose="02000000000000000000" pitchFamily="50" charset="0"/>
              </a:rPr>
              <a:t>Les personnels non enseignants (sans les apprentis)</a:t>
            </a:r>
          </a:p>
        </c:rich>
      </c:tx>
      <c:overlay val="0"/>
      <c:spPr>
        <a:noFill/>
        <a:ln w="25400">
          <a:noFill/>
        </a:ln>
      </c:spPr>
    </c:title>
    <c:autoTitleDeleted val="0"/>
    <c:plotArea>
      <c:layout>
        <c:manualLayout>
          <c:layoutTarget val="inner"/>
          <c:xMode val="edge"/>
          <c:yMode val="edge"/>
          <c:x val="0.10662689190282933"/>
          <c:y val="0.17197453703703702"/>
          <c:w val="0.85719703539260239"/>
          <c:h val="0.64254398148148151"/>
        </c:manualLayout>
      </c:layout>
      <c:barChart>
        <c:barDir val="bar"/>
        <c:grouping val="clustered"/>
        <c:varyColors val="0"/>
        <c:ser>
          <c:idx val="2"/>
          <c:order val="1"/>
          <c:tx>
            <c:v>Femmes</c:v>
          </c:tx>
          <c:spPr>
            <a:solidFill>
              <a:srgbClr val="FF9940"/>
            </a:solidFill>
            <a:ln w="25400">
              <a:noFill/>
            </a:ln>
          </c:spPr>
          <c:invertIfNegative val="0"/>
          <c:cat>
            <c:numRef>
              <c:f>'Fig3.5'!$A$85:$A$139</c:f>
              <c:numCache>
                <c:formatCode>##########0</c:formatCode>
                <c:ptCount val="55"/>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74</c:v>
                </c:pt>
              </c:numCache>
            </c:numRef>
          </c:cat>
          <c:val>
            <c:numRef>
              <c:f>'Fig3.5'!$B$85:$B$139</c:f>
              <c:numCache>
                <c:formatCode>#######0</c:formatCode>
                <c:ptCount val="55"/>
                <c:pt idx="0">
                  <c:v>85</c:v>
                </c:pt>
                <c:pt idx="1">
                  <c:v>562</c:v>
                </c:pt>
                <c:pt idx="2">
                  <c:v>1504</c:v>
                </c:pt>
                <c:pt idx="3">
                  <c:v>2691</c:v>
                </c:pt>
                <c:pt idx="4">
                  <c:v>3255</c:v>
                </c:pt>
                <c:pt idx="5">
                  <c:v>4074</c:v>
                </c:pt>
                <c:pt idx="6">
                  <c:v>4373</c:v>
                </c:pt>
                <c:pt idx="7">
                  <c:v>4153</c:v>
                </c:pt>
                <c:pt idx="8">
                  <c:v>4088</c:v>
                </c:pt>
                <c:pt idx="9">
                  <c:v>3718</c:v>
                </c:pt>
                <c:pt idx="10">
                  <c:v>3593</c:v>
                </c:pt>
                <c:pt idx="11">
                  <c:v>3634</c:v>
                </c:pt>
                <c:pt idx="12">
                  <c:v>3743</c:v>
                </c:pt>
                <c:pt idx="13">
                  <c:v>3989</c:v>
                </c:pt>
                <c:pt idx="14">
                  <c:v>4219</c:v>
                </c:pt>
                <c:pt idx="15">
                  <c:v>4504</c:v>
                </c:pt>
                <c:pt idx="16">
                  <c:v>4697</c:v>
                </c:pt>
                <c:pt idx="17">
                  <c:v>5026</c:v>
                </c:pt>
                <c:pt idx="18">
                  <c:v>5232</c:v>
                </c:pt>
                <c:pt idx="19">
                  <c:v>5330</c:v>
                </c:pt>
                <c:pt idx="20">
                  <c:v>5478</c:v>
                </c:pt>
                <c:pt idx="21">
                  <c:v>5747</c:v>
                </c:pt>
                <c:pt idx="22">
                  <c:v>6157</c:v>
                </c:pt>
                <c:pt idx="23">
                  <c:v>6217</c:v>
                </c:pt>
                <c:pt idx="24">
                  <c:v>6194</c:v>
                </c:pt>
                <c:pt idx="25">
                  <c:v>6242</c:v>
                </c:pt>
                <c:pt idx="26">
                  <c:v>6458</c:v>
                </c:pt>
                <c:pt idx="27">
                  <c:v>6444</c:v>
                </c:pt>
                <c:pt idx="28">
                  <c:v>6765</c:v>
                </c:pt>
                <c:pt idx="29">
                  <c:v>7128</c:v>
                </c:pt>
                <c:pt idx="30">
                  <c:v>7606</c:v>
                </c:pt>
                <c:pt idx="31">
                  <c:v>7476</c:v>
                </c:pt>
                <c:pt idx="32">
                  <c:v>7438</c:v>
                </c:pt>
                <c:pt idx="33">
                  <c:v>7144</c:v>
                </c:pt>
                <c:pt idx="34">
                  <c:v>7054</c:v>
                </c:pt>
                <c:pt idx="35">
                  <c:v>6736</c:v>
                </c:pt>
                <c:pt idx="36">
                  <c:v>6538</c:v>
                </c:pt>
                <c:pt idx="37">
                  <c:v>6533</c:v>
                </c:pt>
                <c:pt idx="38">
                  <c:v>6433</c:v>
                </c:pt>
                <c:pt idx="39">
                  <c:v>6495</c:v>
                </c:pt>
                <c:pt idx="40">
                  <c:v>6353</c:v>
                </c:pt>
                <c:pt idx="41">
                  <c:v>6120</c:v>
                </c:pt>
                <c:pt idx="42">
                  <c:v>5786</c:v>
                </c:pt>
                <c:pt idx="43">
                  <c:v>4982</c:v>
                </c:pt>
                <c:pt idx="44">
                  <c:v>3317</c:v>
                </c:pt>
                <c:pt idx="45">
                  <c:v>2085</c:v>
                </c:pt>
                <c:pt idx="46">
                  <c:v>1404</c:v>
                </c:pt>
                <c:pt idx="47">
                  <c:v>867</c:v>
                </c:pt>
                <c:pt idx="48">
                  <c:v>610</c:v>
                </c:pt>
                <c:pt idx="49">
                  <c:v>170</c:v>
                </c:pt>
                <c:pt idx="50">
                  <c:v>67</c:v>
                </c:pt>
                <c:pt idx="51">
                  <c:v>25</c:v>
                </c:pt>
                <c:pt idx="52">
                  <c:v>7</c:v>
                </c:pt>
                <c:pt idx="53">
                  <c:v>1</c:v>
                </c:pt>
                <c:pt idx="54">
                  <c:v>1</c:v>
                </c:pt>
              </c:numCache>
            </c:numRef>
          </c:val>
          <c:extLst>
            <c:ext xmlns:c16="http://schemas.microsoft.com/office/drawing/2014/chart" uri="{C3380CC4-5D6E-409C-BE32-E72D297353CC}">
              <c16:uniqueId val="{00000000-6DD1-4D81-81EC-2422CAC31EBC}"/>
            </c:ext>
          </c:extLst>
        </c:ser>
        <c:dLbls>
          <c:showLegendKey val="0"/>
          <c:showVal val="0"/>
          <c:showCatName val="0"/>
          <c:showSerName val="0"/>
          <c:showPercent val="0"/>
          <c:showBubbleSize val="0"/>
        </c:dLbls>
        <c:gapWidth val="50"/>
        <c:overlap val="61"/>
        <c:axId val="132801280"/>
        <c:axId val="132802816"/>
      </c:barChart>
      <c:barChart>
        <c:barDir val="bar"/>
        <c:grouping val="clustered"/>
        <c:varyColors val="0"/>
        <c:ser>
          <c:idx val="1"/>
          <c:order val="0"/>
          <c:tx>
            <c:v>Hommes</c:v>
          </c:tx>
          <c:spPr>
            <a:solidFill>
              <a:srgbClr val="91AE4F"/>
            </a:solidFill>
            <a:ln w="25400">
              <a:noFill/>
            </a:ln>
          </c:spPr>
          <c:invertIfNegative val="0"/>
          <c:cat>
            <c:numRef>
              <c:f>'[8]Figure 1.14'!$A$76:$A$126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'Fig3.5'!$C$85:$C$139</c:f>
              <c:numCache>
                <c:formatCode>#######0</c:formatCode>
                <c:ptCount val="55"/>
                <c:pt idx="0">
                  <c:v>73</c:v>
                </c:pt>
                <c:pt idx="1">
                  <c:v>377</c:v>
                </c:pt>
                <c:pt idx="2">
                  <c:v>969</c:v>
                </c:pt>
                <c:pt idx="3">
                  <c:v>1688</c:v>
                </c:pt>
                <c:pt idx="4">
                  <c:v>2027</c:v>
                </c:pt>
                <c:pt idx="5">
                  <c:v>2526</c:v>
                </c:pt>
                <c:pt idx="6">
                  <c:v>2483</c:v>
                </c:pt>
                <c:pt idx="7">
                  <c:v>2363</c:v>
                </c:pt>
                <c:pt idx="8">
                  <c:v>2158</c:v>
                </c:pt>
                <c:pt idx="9">
                  <c:v>1897</c:v>
                </c:pt>
                <c:pt idx="10">
                  <c:v>1671</c:v>
                </c:pt>
                <c:pt idx="11">
                  <c:v>1534</c:v>
                </c:pt>
                <c:pt idx="12">
                  <c:v>1419</c:v>
                </c:pt>
                <c:pt idx="13">
                  <c:v>1283</c:v>
                </c:pt>
                <c:pt idx="14">
                  <c:v>1111</c:v>
                </c:pt>
                <c:pt idx="15">
                  <c:v>1094</c:v>
                </c:pt>
                <c:pt idx="16">
                  <c:v>1011</c:v>
                </c:pt>
                <c:pt idx="17">
                  <c:v>981</c:v>
                </c:pt>
                <c:pt idx="18">
                  <c:v>966</c:v>
                </c:pt>
                <c:pt idx="19">
                  <c:v>942</c:v>
                </c:pt>
                <c:pt idx="20">
                  <c:v>932</c:v>
                </c:pt>
                <c:pt idx="21">
                  <c:v>904</c:v>
                </c:pt>
                <c:pt idx="22">
                  <c:v>964</c:v>
                </c:pt>
                <c:pt idx="23">
                  <c:v>987</c:v>
                </c:pt>
                <c:pt idx="24">
                  <c:v>1068</c:v>
                </c:pt>
                <c:pt idx="25">
                  <c:v>1090</c:v>
                </c:pt>
                <c:pt idx="26">
                  <c:v>1108</c:v>
                </c:pt>
                <c:pt idx="27">
                  <c:v>1175</c:v>
                </c:pt>
                <c:pt idx="28">
                  <c:v>1251</c:v>
                </c:pt>
                <c:pt idx="29">
                  <c:v>1349</c:v>
                </c:pt>
                <c:pt idx="30">
                  <c:v>1573</c:v>
                </c:pt>
                <c:pt idx="31">
                  <c:v>1450</c:v>
                </c:pt>
                <c:pt idx="32">
                  <c:v>1584</c:v>
                </c:pt>
                <c:pt idx="33">
                  <c:v>1504</c:v>
                </c:pt>
                <c:pt idx="34">
                  <c:v>1462</c:v>
                </c:pt>
                <c:pt idx="35">
                  <c:v>1431</c:v>
                </c:pt>
                <c:pt idx="36">
                  <c:v>1318</c:v>
                </c:pt>
                <c:pt idx="37">
                  <c:v>1399</c:v>
                </c:pt>
                <c:pt idx="38">
                  <c:v>1351</c:v>
                </c:pt>
                <c:pt idx="39">
                  <c:v>1360</c:v>
                </c:pt>
                <c:pt idx="40">
                  <c:v>1279</c:v>
                </c:pt>
                <c:pt idx="41">
                  <c:v>1282</c:v>
                </c:pt>
                <c:pt idx="42">
                  <c:v>1172</c:v>
                </c:pt>
                <c:pt idx="43">
                  <c:v>1055</c:v>
                </c:pt>
                <c:pt idx="44">
                  <c:v>766</c:v>
                </c:pt>
                <c:pt idx="45">
                  <c:v>559</c:v>
                </c:pt>
                <c:pt idx="46">
                  <c:v>384</c:v>
                </c:pt>
                <c:pt idx="47">
                  <c:v>273</c:v>
                </c:pt>
                <c:pt idx="48">
                  <c:v>174</c:v>
                </c:pt>
                <c:pt idx="49">
                  <c:v>56</c:v>
                </c:pt>
                <c:pt idx="50">
                  <c:v>22</c:v>
                </c:pt>
                <c:pt idx="51">
                  <c:v>12</c:v>
                </c:pt>
                <c:pt idx="52">
                  <c:v>3</c:v>
                </c:pt>
              </c:numCache>
            </c:numRef>
          </c:val>
          <c:extLst>
            <c:ext xmlns:c16="http://schemas.microsoft.com/office/drawing/2014/chart" uri="{C3380CC4-5D6E-409C-BE32-E72D297353CC}">
              <c16:uniqueId val="{00000001-6DD1-4D81-81EC-2422CAC31EBC}"/>
            </c:ext>
          </c:extLst>
        </c:ser>
        <c:dLbls>
          <c:showLegendKey val="0"/>
          <c:showVal val="0"/>
          <c:showCatName val="0"/>
          <c:showSerName val="0"/>
          <c:showPercent val="0"/>
          <c:showBubbleSize val="0"/>
        </c:dLbls>
        <c:gapWidth val="50"/>
        <c:overlap val="61"/>
        <c:axId val="132814336"/>
        <c:axId val="132812800"/>
      </c:barChart>
      <c:catAx>
        <c:axId val="1328012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2802816"/>
        <c:crossesAt val="0"/>
        <c:auto val="1"/>
        <c:lblAlgn val="ctr"/>
        <c:lblOffset val="100"/>
        <c:tickLblSkip val="5"/>
        <c:tickMarkSkip val="1"/>
        <c:noMultiLvlLbl val="0"/>
      </c:catAx>
      <c:valAx>
        <c:axId val="132802816"/>
        <c:scaling>
          <c:orientation val="minMax"/>
          <c:max val="8000"/>
          <c:min val="-8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2801280"/>
        <c:crosses val="autoZero"/>
        <c:crossBetween val="between"/>
        <c:majorUnit val="1000"/>
      </c:valAx>
      <c:valAx>
        <c:axId val="132812800"/>
        <c:scaling>
          <c:orientation val="maxMin"/>
          <c:max val="7000"/>
          <c:min val="-7000"/>
        </c:scaling>
        <c:delete val="0"/>
        <c:axPos val="t"/>
        <c:numFmt formatCode="#######0" sourceLinked="1"/>
        <c:majorTickMark val="none"/>
        <c:minorTickMark val="none"/>
        <c:tickLblPos val="none"/>
        <c:spPr>
          <a:noFill/>
          <a:ln>
            <a:noFill/>
          </a:ln>
        </c:spPr>
        <c:crossAx val="132814336"/>
        <c:crosses val="max"/>
        <c:crossBetween val="between"/>
        <c:majorUnit val="1000"/>
      </c:valAx>
      <c:catAx>
        <c:axId val="132814336"/>
        <c:scaling>
          <c:orientation val="minMax"/>
        </c:scaling>
        <c:delete val="1"/>
        <c:axPos val="r"/>
        <c:numFmt formatCode="General" sourceLinked="1"/>
        <c:majorTickMark val="out"/>
        <c:minorTickMark val="none"/>
        <c:tickLblPos val="nextTo"/>
        <c:crossAx val="132812800"/>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latin typeface="Marianne" panose="02000000000000000000" pitchFamily="50" charset="0"/>
              </a:defRPr>
            </a:pPr>
            <a:r>
              <a:rPr lang="fr-FR" sz="700" b="1">
                <a:latin typeface="Marianne" panose="02000000000000000000" pitchFamily="50" charset="0"/>
              </a:rPr>
              <a:t>Les personnels administratifs, sociaux et de santé titulaires : filière administrative</a:t>
            </a:r>
          </a:p>
        </c:rich>
      </c:tx>
      <c:overlay val="0"/>
      <c:spPr>
        <a:noFill/>
        <a:ln w="25400">
          <a:noFill/>
        </a:ln>
      </c:spPr>
    </c:title>
    <c:autoTitleDeleted val="0"/>
    <c:plotArea>
      <c:layout>
        <c:manualLayout>
          <c:layoutTarget val="inner"/>
          <c:xMode val="edge"/>
          <c:yMode val="edge"/>
          <c:x val="0.10662689190282933"/>
          <c:y val="0.18682314814814815"/>
          <c:w val="0.85719703539260239"/>
          <c:h val="0.62769537037037026"/>
        </c:manualLayout>
      </c:layout>
      <c:barChart>
        <c:barDir val="bar"/>
        <c:grouping val="clustered"/>
        <c:varyColors val="0"/>
        <c:ser>
          <c:idx val="2"/>
          <c:order val="1"/>
          <c:tx>
            <c:v>Femmes</c:v>
          </c:tx>
          <c:spPr>
            <a:solidFill>
              <a:srgbClr val="FF9940"/>
            </a:solidFill>
            <a:ln w="25400">
              <a:noFill/>
            </a:ln>
          </c:spPr>
          <c:invertIfNegative val="0"/>
          <c:cat>
            <c:numRef>
              <c:f>'Fig3.5'!$E$85:$E$133</c:f>
              <c:numCache>
                <c:formatCode>##########0</c:formatCode>
                <c:ptCount val="49"/>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numCache>
            </c:numRef>
          </c:cat>
          <c:val>
            <c:numRef>
              <c:f>'Fig3.5'!$F$85:$F$134</c:f>
              <c:numCache>
                <c:formatCode>#######0</c:formatCode>
                <c:ptCount val="50"/>
                <c:pt idx="0">
                  <c:v>1</c:v>
                </c:pt>
                <c:pt idx="1">
                  <c:v>5</c:v>
                </c:pt>
                <c:pt idx="2">
                  <c:v>19</c:v>
                </c:pt>
                <c:pt idx="3">
                  <c:v>33</c:v>
                </c:pt>
                <c:pt idx="4">
                  <c:v>56</c:v>
                </c:pt>
                <c:pt idx="5">
                  <c:v>80</c:v>
                </c:pt>
                <c:pt idx="6">
                  <c:v>111</c:v>
                </c:pt>
                <c:pt idx="7">
                  <c:v>145</c:v>
                </c:pt>
                <c:pt idx="8">
                  <c:v>222</c:v>
                </c:pt>
                <c:pt idx="9">
                  <c:v>257</c:v>
                </c:pt>
                <c:pt idx="10">
                  <c:v>299</c:v>
                </c:pt>
                <c:pt idx="11">
                  <c:v>361</c:v>
                </c:pt>
                <c:pt idx="12">
                  <c:v>386</c:v>
                </c:pt>
                <c:pt idx="13">
                  <c:v>484</c:v>
                </c:pt>
                <c:pt idx="14">
                  <c:v>514</c:v>
                </c:pt>
                <c:pt idx="15">
                  <c:v>571</c:v>
                </c:pt>
                <c:pt idx="16">
                  <c:v>687</c:v>
                </c:pt>
                <c:pt idx="17">
                  <c:v>683</c:v>
                </c:pt>
                <c:pt idx="18">
                  <c:v>727</c:v>
                </c:pt>
                <c:pt idx="19">
                  <c:v>767</c:v>
                </c:pt>
                <c:pt idx="20">
                  <c:v>823</c:v>
                </c:pt>
                <c:pt idx="21">
                  <c:v>897</c:v>
                </c:pt>
                <c:pt idx="22">
                  <c:v>896</c:v>
                </c:pt>
                <c:pt idx="23">
                  <c:v>922</c:v>
                </c:pt>
                <c:pt idx="24">
                  <c:v>1025</c:v>
                </c:pt>
                <c:pt idx="25">
                  <c:v>1067</c:v>
                </c:pt>
                <c:pt idx="26">
                  <c:v>1199</c:v>
                </c:pt>
                <c:pt idx="27">
                  <c:v>1264</c:v>
                </c:pt>
                <c:pt idx="28">
                  <c:v>1417</c:v>
                </c:pt>
                <c:pt idx="29">
                  <c:v>1524</c:v>
                </c:pt>
                <c:pt idx="30">
                  <c:v>1678</c:v>
                </c:pt>
                <c:pt idx="31">
                  <c:v>1619</c:v>
                </c:pt>
                <c:pt idx="32">
                  <c:v>1719</c:v>
                </c:pt>
                <c:pt idx="33">
                  <c:v>1696</c:v>
                </c:pt>
                <c:pt idx="34">
                  <c:v>1542</c:v>
                </c:pt>
                <c:pt idx="35">
                  <c:v>1434</c:v>
                </c:pt>
                <c:pt idx="36">
                  <c:v>1446</c:v>
                </c:pt>
                <c:pt idx="37">
                  <c:v>1434</c:v>
                </c:pt>
                <c:pt idx="38">
                  <c:v>1464</c:v>
                </c:pt>
                <c:pt idx="39">
                  <c:v>1441</c:v>
                </c:pt>
                <c:pt idx="40">
                  <c:v>1355</c:v>
                </c:pt>
                <c:pt idx="41">
                  <c:v>1187</c:v>
                </c:pt>
                <c:pt idx="42">
                  <c:v>774</c:v>
                </c:pt>
                <c:pt idx="43">
                  <c:v>495</c:v>
                </c:pt>
                <c:pt idx="44">
                  <c:v>334</c:v>
                </c:pt>
                <c:pt idx="45">
                  <c:v>199</c:v>
                </c:pt>
                <c:pt idx="46">
                  <c:v>154</c:v>
                </c:pt>
                <c:pt idx="47">
                  <c:v>33</c:v>
                </c:pt>
                <c:pt idx="48">
                  <c:v>12</c:v>
                </c:pt>
                <c:pt idx="49">
                  <c:v>0</c:v>
                </c:pt>
              </c:numCache>
            </c:numRef>
          </c:val>
          <c:extLst>
            <c:ext xmlns:c16="http://schemas.microsoft.com/office/drawing/2014/chart" uri="{C3380CC4-5D6E-409C-BE32-E72D297353CC}">
              <c16:uniqueId val="{00000000-24CF-400F-B291-B65831163B08}"/>
            </c:ext>
          </c:extLst>
        </c:ser>
        <c:dLbls>
          <c:showLegendKey val="0"/>
          <c:showVal val="0"/>
          <c:showCatName val="0"/>
          <c:showSerName val="0"/>
          <c:showPercent val="0"/>
          <c:showBubbleSize val="0"/>
        </c:dLbls>
        <c:gapWidth val="50"/>
        <c:overlap val="61"/>
        <c:axId val="133518080"/>
        <c:axId val="133519616"/>
      </c:barChart>
      <c:barChart>
        <c:barDir val="bar"/>
        <c:grouping val="clustered"/>
        <c:varyColors val="0"/>
        <c:ser>
          <c:idx val="1"/>
          <c:order val="0"/>
          <c:tx>
            <c:v>Hommes</c:v>
          </c:tx>
          <c:spPr>
            <a:solidFill>
              <a:srgbClr val="91AE4F"/>
            </a:solidFill>
            <a:ln w="25400">
              <a:noFill/>
            </a:ln>
          </c:spPr>
          <c:invertIfNegative val="0"/>
          <c:cat>
            <c:numRef>
              <c:f>'[8]Figure 1.14'!$A$76:$A$126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'Fig3.5'!$G$85:$G$134</c:f>
              <c:numCache>
                <c:formatCode>#######0</c:formatCode>
                <c:ptCount val="50"/>
                <c:pt idx="0">
                  <c:v>1</c:v>
                </c:pt>
                <c:pt idx="1">
                  <c:v>0</c:v>
                </c:pt>
                <c:pt idx="2">
                  <c:v>7</c:v>
                </c:pt>
                <c:pt idx="3">
                  <c:v>5</c:v>
                </c:pt>
                <c:pt idx="4">
                  <c:v>9</c:v>
                </c:pt>
                <c:pt idx="5">
                  <c:v>24</c:v>
                </c:pt>
                <c:pt idx="6">
                  <c:v>30</c:v>
                </c:pt>
                <c:pt idx="7">
                  <c:v>42</c:v>
                </c:pt>
                <c:pt idx="8">
                  <c:v>52</c:v>
                </c:pt>
                <c:pt idx="9">
                  <c:v>50</c:v>
                </c:pt>
                <c:pt idx="10">
                  <c:v>87</c:v>
                </c:pt>
                <c:pt idx="11">
                  <c:v>64</c:v>
                </c:pt>
                <c:pt idx="12">
                  <c:v>86</c:v>
                </c:pt>
                <c:pt idx="13">
                  <c:v>84</c:v>
                </c:pt>
                <c:pt idx="14">
                  <c:v>104</c:v>
                </c:pt>
                <c:pt idx="15">
                  <c:v>122</c:v>
                </c:pt>
                <c:pt idx="16">
                  <c:v>121</c:v>
                </c:pt>
                <c:pt idx="17">
                  <c:v>131</c:v>
                </c:pt>
                <c:pt idx="18">
                  <c:v>139</c:v>
                </c:pt>
                <c:pt idx="19">
                  <c:v>146</c:v>
                </c:pt>
                <c:pt idx="20">
                  <c:v>165</c:v>
                </c:pt>
                <c:pt idx="21">
                  <c:v>171</c:v>
                </c:pt>
                <c:pt idx="22">
                  <c:v>205</c:v>
                </c:pt>
                <c:pt idx="23">
                  <c:v>206</c:v>
                </c:pt>
                <c:pt idx="24">
                  <c:v>224</c:v>
                </c:pt>
                <c:pt idx="25">
                  <c:v>244</c:v>
                </c:pt>
                <c:pt idx="26">
                  <c:v>244</c:v>
                </c:pt>
                <c:pt idx="27">
                  <c:v>275</c:v>
                </c:pt>
                <c:pt idx="28">
                  <c:v>342</c:v>
                </c:pt>
                <c:pt idx="29">
                  <c:v>288</c:v>
                </c:pt>
                <c:pt idx="30">
                  <c:v>353</c:v>
                </c:pt>
                <c:pt idx="31">
                  <c:v>331</c:v>
                </c:pt>
                <c:pt idx="32">
                  <c:v>338</c:v>
                </c:pt>
                <c:pt idx="33">
                  <c:v>301</c:v>
                </c:pt>
                <c:pt idx="34">
                  <c:v>269</c:v>
                </c:pt>
                <c:pt idx="35">
                  <c:v>261</c:v>
                </c:pt>
                <c:pt idx="36">
                  <c:v>279</c:v>
                </c:pt>
                <c:pt idx="37">
                  <c:v>244</c:v>
                </c:pt>
                <c:pt idx="38">
                  <c:v>232</c:v>
                </c:pt>
                <c:pt idx="39">
                  <c:v>255</c:v>
                </c:pt>
                <c:pt idx="40">
                  <c:v>187</c:v>
                </c:pt>
                <c:pt idx="41">
                  <c:v>191</c:v>
                </c:pt>
                <c:pt idx="42">
                  <c:v>140</c:v>
                </c:pt>
                <c:pt idx="43">
                  <c:v>88</c:v>
                </c:pt>
                <c:pt idx="44">
                  <c:v>73</c:v>
                </c:pt>
                <c:pt idx="45">
                  <c:v>47</c:v>
                </c:pt>
                <c:pt idx="46">
                  <c:v>25</c:v>
                </c:pt>
                <c:pt idx="47">
                  <c:v>7</c:v>
                </c:pt>
                <c:pt idx="48">
                  <c:v>1</c:v>
                </c:pt>
                <c:pt idx="49">
                  <c:v>0</c:v>
                </c:pt>
              </c:numCache>
            </c:numRef>
          </c:val>
          <c:extLst>
            <c:ext xmlns:c16="http://schemas.microsoft.com/office/drawing/2014/chart" uri="{C3380CC4-5D6E-409C-BE32-E72D297353CC}">
              <c16:uniqueId val="{00000001-24CF-400F-B291-B65831163B08}"/>
            </c:ext>
          </c:extLst>
        </c:ser>
        <c:dLbls>
          <c:showLegendKey val="0"/>
          <c:showVal val="0"/>
          <c:showCatName val="0"/>
          <c:showSerName val="0"/>
          <c:showPercent val="0"/>
          <c:showBubbleSize val="0"/>
        </c:dLbls>
        <c:gapWidth val="50"/>
        <c:overlap val="61"/>
        <c:axId val="133535232"/>
        <c:axId val="133533696"/>
      </c:barChart>
      <c:catAx>
        <c:axId val="1335180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3519616"/>
        <c:crossesAt val="0"/>
        <c:auto val="1"/>
        <c:lblAlgn val="ctr"/>
        <c:lblOffset val="100"/>
        <c:tickLblSkip val="5"/>
        <c:tickMarkSkip val="1"/>
        <c:noMultiLvlLbl val="0"/>
      </c:catAx>
      <c:valAx>
        <c:axId val="133519616"/>
        <c:scaling>
          <c:orientation val="minMax"/>
          <c:max val="1900"/>
          <c:min val="-19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3518080"/>
        <c:crosses val="autoZero"/>
        <c:crossBetween val="between"/>
        <c:majorUnit val="200"/>
      </c:valAx>
      <c:valAx>
        <c:axId val="133533696"/>
        <c:scaling>
          <c:orientation val="maxMin"/>
          <c:max val="1900"/>
          <c:min val="-1900"/>
        </c:scaling>
        <c:delete val="0"/>
        <c:axPos val="t"/>
        <c:numFmt formatCode="#######0" sourceLinked="1"/>
        <c:majorTickMark val="none"/>
        <c:minorTickMark val="none"/>
        <c:tickLblPos val="none"/>
        <c:spPr>
          <a:noFill/>
          <a:ln>
            <a:noFill/>
          </a:ln>
        </c:spPr>
        <c:crossAx val="133535232"/>
        <c:crosses val="max"/>
        <c:crossBetween val="between"/>
        <c:majorUnit val="200"/>
      </c:valAx>
      <c:catAx>
        <c:axId val="133535232"/>
        <c:scaling>
          <c:orientation val="minMax"/>
        </c:scaling>
        <c:delete val="1"/>
        <c:axPos val="r"/>
        <c:numFmt formatCode="General" sourceLinked="1"/>
        <c:majorTickMark val="out"/>
        <c:minorTickMark val="none"/>
        <c:tickLblPos val="nextTo"/>
        <c:crossAx val="133533696"/>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latin typeface="Marianne" panose="02000000000000000000" pitchFamily="50" charset="0"/>
              </a:defRPr>
            </a:pPr>
            <a:r>
              <a:rPr lang="fr-FR" sz="700" b="1">
                <a:latin typeface="Marianne" panose="02000000000000000000" pitchFamily="50" charset="0"/>
              </a:rPr>
              <a:t>Les personnels administratifs, sociaux et de santé titulaires : filière santé</a:t>
            </a:r>
          </a:p>
        </c:rich>
      </c:tx>
      <c:overlay val="0"/>
      <c:spPr>
        <a:noFill/>
        <a:ln w="25400">
          <a:noFill/>
        </a:ln>
      </c:spPr>
    </c:title>
    <c:autoTitleDeleted val="0"/>
    <c:plotArea>
      <c:layout>
        <c:manualLayout>
          <c:layoutTarget val="inner"/>
          <c:xMode val="edge"/>
          <c:yMode val="edge"/>
          <c:x val="0.10662689190282933"/>
          <c:y val="0.19293101851851852"/>
          <c:w val="0.85719703539260239"/>
          <c:h val="0.62158749999999996"/>
        </c:manualLayout>
      </c:layout>
      <c:barChart>
        <c:barDir val="bar"/>
        <c:grouping val="clustered"/>
        <c:varyColors val="0"/>
        <c:ser>
          <c:idx val="2"/>
          <c:order val="1"/>
          <c:tx>
            <c:v>Femmes</c:v>
          </c:tx>
          <c:spPr>
            <a:solidFill>
              <a:srgbClr val="FF9940"/>
            </a:solidFill>
            <a:ln w="25400">
              <a:noFill/>
            </a:ln>
          </c:spPr>
          <c:invertIfNegative val="0"/>
          <c:cat>
            <c:numRef>
              <c:f>'Fig3.5'!$E$85:$E$133</c:f>
              <c:numCache>
                <c:formatCode>##########0</c:formatCode>
                <c:ptCount val="49"/>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numCache>
            </c:numRef>
          </c:cat>
          <c:val>
            <c:numRef>
              <c:f>'Fig3.5'!$I$85:$I$134</c:f>
              <c:numCache>
                <c:formatCode>#######0</c:formatCode>
                <c:ptCount val="50"/>
                <c:pt idx="0">
                  <c:v>0</c:v>
                </c:pt>
                <c:pt idx="1">
                  <c:v>0</c:v>
                </c:pt>
                <c:pt idx="2">
                  <c:v>4</c:v>
                </c:pt>
                <c:pt idx="3">
                  <c:v>9</c:v>
                </c:pt>
                <c:pt idx="4">
                  <c:v>15</c:v>
                </c:pt>
                <c:pt idx="5">
                  <c:v>29</c:v>
                </c:pt>
                <c:pt idx="6">
                  <c:v>36</c:v>
                </c:pt>
                <c:pt idx="7">
                  <c:v>52</c:v>
                </c:pt>
                <c:pt idx="8">
                  <c:v>49</c:v>
                </c:pt>
                <c:pt idx="9">
                  <c:v>86</c:v>
                </c:pt>
                <c:pt idx="10">
                  <c:v>88</c:v>
                </c:pt>
                <c:pt idx="11">
                  <c:v>140</c:v>
                </c:pt>
                <c:pt idx="12">
                  <c:v>143</c:v>
                </c:pt>
                <c:pt idx="13">
                  <c:v>175</c:v>
                </c:pt>
                <c:pt idx="14">
                  <c:v>188</c:v>
                </c:pt>
                <c:pt idx="15">
                  <c:v>188</c:v>
                </c:pt>
                <c:pt idx="16">
                  <c:v>206</c:v>
                </c:pt>
                <c:pt idx="17">
                  <c:v>201</c:v>
                </c:pt>
                <c:pt idx="18">
                  <c:v>222</c:v>
                </c:pt>
                <c:pt idx="19">
                  <c:v>249</c:v>
                </c:pt>
                <c:pt idx="20">
                  <c:v>286</c:v>
                </c:pt>
                <c:pt idx="21">
                  <c:v>312</c:v>
                </c:pt>
                <c:pt idx="22">
                  <c:v>279</c:v>
                </c:pt>
                <c:pt idx="23">
                  <c:v>290</c:v>
                </c:pt>
                <c:pt idx="24">
                  <c:v>328</c:v>
                </c:pt>
                <c:pt idx="25">
                  <c:v>334</c:v>
                </c:pt>
                <c:pt idx="26">
                  <c:v>358</c:v>
                </c:pt>
                <c:pt idx="27">
                  <c:v>394</c:v>
                </c:pt>
                <c:pt idx="28">
                  <c:v>418</c:v>
                </c:pt>
                <c:pt idx="29">
                  <c:v>386</c:v>
                </c:pt>
                <c:pt idx="30">
                  <c:v>379</c:v>
                </c:pt>
                <c:pt idx="31">
                  <c:v>346</c:v>
                </c:pt>
                <c:pt idx="32">
                  <c:v>380</c:v>
                </c:pt>
                <c:pt idx="33">
                  <c:v>373</c:v>
                </c:pt>
                <c:pt idx="34">
                  <c:v>365</c:v>
                </c:pt>
                <c:pt idx="35">
                  <c:v>389</c:v>
                </c:pt>
                <c:pt idx="36">
                  <c:v>451</c:v>
                </c:pt>
                <c:pt idx="37">
                  <c:v>455</c:v>
                </c:pt>
                <c:pt idx="38">
                  <c:v>458</c:v>
                </c:pt>
                <c:pt idx="39">
                  <c:v>469</c:v>
                </c:pt>
                <c:pt idx="40">
                  <c:v>487</c:v>
                </c:pt>
                <c:pt idx="41">
                  <c:v>459</c:v>
                </c:pt>
                <c:pt idx="42">
                  <c:v>331</c:v>
                </c:pt>
                <c:pt idx="43">
                  <c:v>162</c:v>
                </c:pt>
                <c:pt idx="44">
                  <c:v>126</c:v>
                </c:pt>
                <c:pt idx="45">
                  <c:v>61</c:v>
                </c:pt>
                <c:pt idx="46">
                  <c:v>39</c:v>
                </c:pt>
                <c:pt idx="47">
                  <c:v>9</c:v>
                </c:pt>
                <c:pt idx="48">
                  <c:v>4</c:v>
                </c:pt>
                <c:pt idx="49">
                  <c:v>2</c:v>
                </c:pt>
              </c:numCache>
            </c:numRef>
          </c:val>
          <c:extLst>
            <c:ext xmlns:c16="http://schemas.microsoft.com/office/drawing/2014/chart" uri="{C3380CC4-5D6E-409C-BE32-E72D297353CC}">
              <c16:uniqueId val="{00000000-C362-4169-9FB2-3AD9CD4E9B35}"/>
            </c:ext>
          </c:extLst>
        </c:ser>
        <c:dLbls>
          <c:showLegendKey val="0"/>
          <c:showVal val="0"/>
          <c:showCatName val="0"/>
          <c:showSerName val="0"/>
          <c:showPercent val="0"/>
          <c:showBubbleSize val="0"/>
        </c:dLbls>
        <c:gapWidth val="50"/>
        <c:overlap val="61"/>
        <c:axId val="3232512"/>
        <c:axId val="3234048"/>
      </c:barChart>
      <c:barChart>
        <c:barDir val="bar"/>
        <c:grouping val="clustered"/>
        <c:varyColors val="0"/>
        <c:ser>
          <c:idx val="1"/>
          <c:order val="0"/>
          <c:tx>
            <c:v>Hommes</c:v>
          </c:tx>
          <c:spPr>
            <a:solidFill>
              <a:srgbClr val="91AE4F"/>
            </a:solidFill>
            <a:ln w="25400">
              <a:noFill/>
            </a:ln>
          </c:spPr>
          <c:invertIfNegative val="0"/>
          <c:cat>
            <c:numRef>
              <c:f>'[8]Figure 1.14'!$A$76:$A$126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'Fig3.5'!$J$85:$J$133</c:f>
              <c:numCache>
                <c:formatCode>#######0</c:formatCode>
                <c:ptCount val="49"/>
                <c:pt idx="0">
                  <c:v>0</c:v>
                </c:pt>
                <c:pt idx="1">
                  <c:v>0</c:v>
                </c:pt>
                <c:pt idx="2">
                  <c:v>0</c:v>
                </c:pt>
                <c:pt idx="3">
                  <c:v>0</c:v>
                </c:pt>
                <c:pt idx="4">
                  <c:v>1</c:v>
                </c:pt>
                <c:pt idx="5">
                  <c:v>1</c:v>
                </c:pt>
                <c:pt idx="6">
                  <c:v>4</c:v>
                </c:pt>
                <c:pt idx="7">
                  <c:v>2</c:v>
                </c:pt>
                <c:pt idx="8">
                  <c:v>2</c:v>
                </c:pt>
                <c:pt idx="9">
                  <c:v>2</c:v>
                </c:pt>
                <c:pt idx="10">
                  <c:v>2</c:v>
                </c:pt>
                <c:pt idx="11">
                  <c:v>6</c:v>
                </c:pt>
                <c:pt idx="12">
                  <c:v>3</c:v>
                </c:pt>
                <c:pt idx="13">
                  <c:v>5</c:v>
                </c:pt>
                <c:pt idx="14">
                  <c:v>12</c:v>
                </c:pt>
                <c:pt idx="15">
                  <c:v>10</c:v>
                </c:pt>
                <c:pt idx="16">
                  <c:v>13</c:v>
                </c:pt>
                <c:pt idx="17">
                  <c:v>12</c:v>
                </c:pt>
                <c:pt idx="18">
                  <c:v>9</c:v>
                </c:pt>
                <c:pt idx="19">
                  <c:v>9</c:v>
                </c:pt>
                <c:pt idx="20">
                  <c:v>6</c:v>
                </c:pt>
                <c:pt idx="21">
                  <c:v>12</c:v>
                </c:pt>
                <c:pt idx="22">
                  <c:v>13</c:v>
                </c:pt>
                <c:pt idx="23">
                  <c:v>10</c:v>
                </c:pt>
                <c:pt idx="24">
                  <c:v>14</c:v>
                </c:pt>
                <c:pt idx="25">
                  <c:v>8</c:v>
                </c:pt>
                <c:pt idx="26">
                  <c:v>19</c:v>
                </c:pt>
                <c:pt idx="27">
                  <c:v>20</c:v>
                </c:pt>
                <c:pt idx="28">
                  <c:v>22</c:v>
                </c:pt>
                <c:pt idx="29">
                  <c:v>19</c:v>
                </c:pt>
                <c:pt idx="30">
                  <c:v>16</c:v>
                </c:pt>
                <c:pt idx="31">
                  <c:v>23</c:v>
                </c:pt>
                <c:pt idx="32">
                  <c:v>21</c:v>
                </c:pt>
                <c:pt idx="33">
                  <c:v>13</c:v>
                </c:pt>
                <c:pt idx="34">
                  <c:v>20</c:v>
                </c:pt>
                <c:pt idx="35">
                  <c:v>14</c:v>
                </c:pt>
                <c:pt idx="36">
                  <c:v>17</c:v>
                </c:pt>
                <c:pt idx="37">
                  <c:v>18</c:v>
                </c:pt>
                <c:pt idx="38">
                  <c:v>11</c:v>
                </c:pt>
                <c:pt idx="39">
                  <c:v>24</c:v>
                </c:pt>
                <c:pt idx="40">
                  <c:v>17</c:v>
                </c:pt>
                <c:pt idx="41">
                  <c:v>23</c:v>
                </c:pt>
                <c:pt idx="42">
                  <c:v>10</c:v>
                </c:pt>
                <c:pt idx="43">
                  <c:v>11</c:v>
                </c:pt>
                <c:pt idx="44">
                  <c:v>8</c:v>
                </c:pt>
                <c:pt idx="45">
                  <c:v>3</c:v>
                </c:pt>
                <c:pt idx="46">
                  <c:v>3</c:v>
                </c:pt>
                <c:pt idx="47">
                  <c:v>0</c:v>
                </c:pt>
                <c:pt idx="48">
                  <c:v>1</c:v>
                </c:pt>
              </c:numCache>
            </c:numRef>
          </c:val>
          <c:extLst>
            <c:ext xmlns:c16="http://schemas.microsoft.com/office/drawing/2014/chart" uri="{C3380CC4-5D6E-409C-BE32-E72D297353CC}">
              <c16:uniqueId val="{00000001-C362-4169-9FB2-3AD9CD4E9B35}"/>
            </c:ext>
          </c:extLst>
        </c:ser>
        <c:dLbls>
          <c:showLegendKey val="0"/>
          <c:showVal val="0"/>
          <c:showCatName val="0"/>
          <c:showSerName val="0"/>
          <c:showPercent val="0"/>
          <c:showBubbleSize val="0"/>
        </c:dLbls>
        <c:gapWidth val="50"/>
        <c:overlap val="61"/>
        <c:axId val="3245568"/>
        <c:axId val="3244032"/>
      </c:barChart>
      <c:catAx>
        <c:axId val="323251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3234048"/>
        <c:crossesAt val="0"/>
        <c:auto val="1"/>
        <c:lblAlgn val="ctr"/>
        <c:lblOffset val="100"/>
        <c:tickLblSkip val="5"/>
        <c:tickMarkSkip val="1"/>
        <c:noMultiLvlLbl val="0"/>
      </c:catAx>
      <c:valAx>
        <c:axId val="3234048"/>
        <c:scaling>
          <c:orientation val="minMax"/>
          <c:max val="600"/>
          <c:min val="-6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3232512"/>
        <c:crosses val="autoZero"/>
        <c:crossBetween val="between"/>
        <c:majorUnit val="200"/>
      </c:valAx>
      <c:valAx>
        <c:axId val="3244032"/>
        <c:scaling>
          <c:orientation val="maxMin"/>
          <c:max val="600"/>
          <c:min val="-600"/>
        </c:scaling>
        <c:delete val="0"/>
        <c:axPos val="t"/>
        <c:numFmt formatCode="#######0" sourceLinked="1"/>
        <c:majorTickMark val="none"/>
        <c:minorTickMark val="none"/>
        <c:tickLblPos val="none"/>
        <c:spPr>
          <a:noFill/>
          <a:ln>
            <a:noFill/>
          </a:ln>
        </c:spPr>
        <c:crossAx val="3245568"/>
        <c:crosses val="max"/>
        <c:crossBetween val="between"/>
        <c:majorUnit val="200"/>
      </c:valAx>
      <c:catAx>
        <c:axId val="3245568"/>
        <c:scaling>
          <c:orientation val="minMax"/>
        </c:scaling>
        <c:delete val="1"/>
        <c:axPos val="r"/>
        <c:numFmt formatCode="General" sourceLinked="1"/>
        <c:majorTickMark val="out"/>
        <c:minorTickMark val="none"/>
        <c:tickLblPos val="nextTo"/>
        <c:crossAx val="3244032"/>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fr-FR" sz="700" b="1">
                <a:latin typeface="Marianne" panose="02000000000000000000" pitchFamily="50" charset="0"/>
              </a:rPr>
              <a:t>Les personnels de direction d'établissement</a:t>
            </a:r>
          </a:p>
        </c:rich>
      </c:tx>
      <c:overlay val="0"/>
      <c:spPr>
        <a:noFill/>
        <a:ln w="25400">
          <a:noFill/>
        </a:ln>
      </c:spPr>
    </c:title>
    <c:autoTitleDeleted val="0"/>
    <c:plotArea>
      <c:layout>
        <c:manualLayout>
          <c:layoutTarget val="inner"/>
          <c:xMode val="edge"/>
          <c:yMode val="edge"/>
          <c:x val="0.10662689190282933"/>
          <c:y val="0.18099861111111112"/>
          <c:w val="0.85719703539260239"/>
          <c:h val="0.63351990740740738"/>
        </c:manualLayout>
      </c:layout>
      <c:barChart>
        <c:barDir val="bar"/>
        <c:grouping val="clustered"/>
        <c:varyColors val="0"/>
        <c:ser>
          <c:idx val="2"/>
          <c:order val="1"/>
          <c:tx>
            <c:v>Femmes</c:v>
          </c:tx>
          <c:spPr>
            <a:solidFill>
              <a:srgbClr val="FF9940"/>
            </a:solidFill>
            <a:ln w="25400">
              <a:noFill/>
            </a:ln>
          </c:spPr>
          <c:invertIfNegative val="0"/>
          <c:cat>
            <c:numRef>
              <c:f>'Fig3.5'!$M$95:$M$139</c:f>
              <c:numCache>
                <c:formatCode>##########0</c:formatCode>
                <c:ptCount val="45"/>
                <c:pt idx="0">
                  <c:v>28</c:v>
                </c:pt>
                <c:pt idx="1">
                  <c:v>29</c:v>
                </c:pt>
                <c:pt idx="2">
                  <c:v>30</c:v>
                </c:pt>
                <c:pt idx="3">
                  <c:v>31</c:v>
                </c:pt>
                <c:pt idx="4">
                  <c:v>32</c:v>
                </c:pt>
                <c:pt idx="5">
                  <c:v>33</c:v>
                </c:pt>
                <c:pt idx="6">
                  <c:v>34</c:v>
                </c:pt>
                <c:pt idx="7">
                  <c:v>35</c:v>
                </c:pt>
                <c:pt idx="8">
                  <c:v>36</c:v>
                </c:pt>
                <c:pt idx="9">
                  <c:v>37</c:v>
                </c:pt>
                <c:pt idx="10">
                  <c:v>38</c:v>
                </c:pt>
                <c:pt idx="11">
                  <c:v>39</c:v>
                </c:pt>
                <c:pt idx="12">
                  <c:v>40</c:v>
                </c:pt>
                <c:pt idx="13">
                  <c:v>41</c:v>
                </c:pt>
                <c:pt idx="14">
                  <c:v>42</c:v>
                </c:pt>
                <c:pt idx="15">
                  <c:v>43</c:v>
                </c:pt>
                <c:pt idx="16">
                  <c:v>44</c:v>
                </c:pt>
                <c:pt idx="17">
                  <c:v>45</c:v>
                </c:pt>
                <c:pt idx="18">
                  <c:v>46</c:v>
                </c:pt>
                <c:pt idx="19">
                  <c:v>47</c:v>
                </c:pt>
                <c:pt idx="20">
                  <c:v>48</c:v>
                </c:pt>
                <c:pt idx="21">
                  <c:v>49</c:v>
                </c:pt>
                <c:pt idx="22">
                  <c:v>50</c:v>
                </c:pt>
                <c:pt idx="23">
                  <c:v>51</c:v>
                </c:pt>
                <c:pt idx="24">
                  <c:v>52</c:v>
                </c:pt>
                <c:pt idx="25">
                  <c:v>53</c:v>
                </c:pt>
                <c:pt idx="26">
                  <c:v>54</c:v>
                </c:pt>
                <c:pt idx="27">
                  <c:v>55</c:v>
                </c:pt>
                <c:pt idx="28">
                  <c:v>56</c:v>
                </c:pt>
                <c:pt idx="29">
                  <c:v>57</c:v>
                </c:pt>
                <c:pt idx="30">
                  <c:v>58</c:v>
                </c:pt>
                <c:pt idx="31">
                  <c:v>59</c:v>
                </c:pt>
                <c:pt idx="32">
                  <c:v>60</c:v>
                </c:pt>
                <c:pt idx="33">
                  <c:v>61</c:v>
                </c:pt>
                <c:pt idx="34">
                  <c:v>62</c:v>
                </c:pt>
                <c:pt idx="35">
                  <c:v>63</c:v>
                </c:pt>
                <c:pt idx="36">
                  <c:v>64</c:v>
                </c:pt>
                <c:pt idx="37">
                  <c:v>65</c:v>
                </c:pt>
                <c:pt idx="38">
                  <c:v>66</c:v>
                </c:pt>
                <c:pt idx="39">
                  <c:v>67</c:v>
                </c:pt>
                <c:pt idx="40">
                  <c:v>68</c:v>
                </c:pt>
                <c:pt idx="41">
                  <c:v>69</c:v>
                </c:pt>
                <c:pt idx="42">
                  <c:v>70</c:v>
                </c:pt>
                <c:pt idx="43">
                  <c:v>71</c:v>
                </c:pt>
                <c:pt idx="44">
                  <c:v>74</c:v>
                </c:pt>
              </c:numCache>
            </c:numRef>
          </c:cat>
          <c:val>
            <c:numRef>
              <c:f>'Fig3.5'!$N$95:$N$139</c:f>
              <c:numCache>
                <c:formatCode>#######0</c:formatCode>
                <c:ptCount val="45"/>
                <c:pt idx="0">
                  <c:v>1</c:v>
                </c:pt>
                <c:pt idx="1">
                  <c:v>0</c:v>
                </c:pt>
                <c:pt idx="2">
                  <c:v>1</c:v>
                </c:pt>
                <c:pt idx="3">
                  <c:v>1</c:v>
                </c:pt>
                <c:pt idx="4">
                  <c:v>8</c:v>
                </c:pt>
                <c:pt idx="5">
                  <c:v>9</c:v>
                </c:pt>
                <c:pt idx="6">
                  <c:v>18</c:v>
                </c:pt>
                <c:pt idx="7">
                  <c:v>33</c:v>
                </c:pt>
                <c:pt idx="8">
                  <c:v>31</c:v>
                </c:pt>
                <c:pt idx="9">
                  <c:v>46</c:v>
                </c:pt>
                <c:pt idx="10">
                  <c:v>67</c:v>
                </c:pt>
                <c:pt idx="11">
                  <c:v>92</c:v>
                </c:pt>
                <c:pt idx="12">
                  <c:v>95</c:v>
                </c:pt>
                <c:pt idx="13">
                  <c:v>140</c:v>
                </c:pt>
                <c:pt idx="14">
                  <c:v>150</c:v>
                </c:pt>
                <c:pt idx="15">
                  <c:v>203</c:v>
                </c:pt>
                <c:pt idx="16">
                  <c:v>215</c:v>
                </c:pt>
                <c:pt idx="17">
                  <c:v>245</c:v>
                </c:pt>
                <c:pt idx="18">
                  <c:v>299</c:v>
                </c:pt>
                <c:pt idx="19">
                  <c:v>288</c:v>
                </c:pt>
                <c:pt idx="20">
                  <c:v>361</c:v>
                </c:pt>
                <c:pt idx="21">
                  <c:v>382</c:v>
                </c:pt>
                <c:pt idx="22">
                  <c:v>426</c:v>
                </c:pt>
                <c:pt idx="23">
                  <c:v>368</c:v>
                </c:pt>
                <c:pt idx="24">
                  <c:v>392</c:v>
                </c:pt>
                <c:pt idx="25">
                  <c:v>408</c:v>
                </c:pt>
                <c:pt idx="26">
                  <c:v>390</c:v>
                </c:pt>
                <c:pt idx="27">
                  <c:v>347</c:v>
                </c:pt>
                <c:pt idx="28">
                  <c:v>328</c:v>
                </c:pt>
                <c:pt idx="29">
                  <c:v>334</c:v>
                </c:pt>
                <c:pt idx="30">
                  <c:v>296</c:v>
                </c:pt>
                <c:pt idx="31">
                  <c:v>265</c:v>
                </c:pt>
                <c:pt idx="32">
                  <c:v>275</c:v>
                </c:pt>
                <c:pt idx="33">
                  <c:v>247</c:v>
                </c:pt>
                <c:pt idx="34">
                  <c:v>187</c:v>
                </c:pt>
                <c:pt idx="35">
                  <c:v>107</c:v>
                </c:pt>
                <c:pt idx="36">
                  <c:v>57</c:v>
                </c:pt>
                <c:pt idx="37">
                  <c:v>33</c:v>
                </c:pt>
                <c:pt idx="38">
                  <c:v>23</c:v>
                </c:pt>
                <c:pt idx="39">
                  <c:v>0</c:v>
                </c:pt>
                <c:pt idx="40">
                  <c:v>1</c:v>
                </c:pt>
                <c:pt idx="41">
                  <c:v>0</c:v>
                </c:pt>
                <c:pt idx="42">
                  <c:v>0</c:v>
                </c:pt>
                <c:pt idx="43">
                  <c:v>0</c:v>
                </c:pt>
                <c:pt idx="44">
                  <c:v>0</c:v>
                </c:pt>
              </c:numCache>
            </c:numRef>
          </c:val>
          <c:extLst>
            <c:ext xmlns:c16="http://schemas.microsoft.com/office/drawing/2014/chart" uri="{C3380CC4-5D6E-409C-BE32-E72D297353CC}">
              <c16:uniqueId val="{00000000-6D86-4371-9C29-1AB3831B6CF4}"/>
            </c:ext>
          </c:extLst>
        </c:ser>
        <c:dLbls>
          <c:showLegendKey val="0"/>
          <c:showVal val="0"/>
          <c:showCatName val="0"/>
          <c:showSerName val="0"/>
          <c:showPercent val="0"/>
          <c:showBubbleSize val="0"/>
        </c:dLbls>
        <c:gapWidth val="50"/>
        <c:overlap val="61"/>
        <c:axId val="134371200"/>
        <c:axId val="134372736"/>
      </c:barChart>
      <c:barChart>
        <c:barDir val="bar"/>
        <c:grouping val="clustered"/>
        <c:varyColors val="0"/>
        <c:ser>
          <c:idx val="1"/>
          <c:order val="0"/>
          <c:tx>
            <c:v>Hommes</c:v>
          </c:tx>
          <c:spPr>
            <a:solidFill>
              <a:srgbClr val="91AE4F"/>
            </a:solidFill>
            <a:ln w="25400">
              <a:noFill/>
            </a:ln>
          </c:spPr>
          <c:invertIfNegative val="0"/>
          <c:cat>
            <c:numRef>
              <c:f>'[8]Figure 1.14'!$A$76:$A$126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'Fig3.5'!$O$95:$O$139</c:f>
              <c:numCache>
                <c:formatCode>#######0</c:formatCode>
                <c:ptCount val="45"/>
                <c:pt idx="0">
                  <c:v>0</c:v>
                </c:pt>
                <c:pt idx="1">
                  <c:v>2</c:v>
                </c:pt>
                <c:pt idx="2">
                  <c:v>3</c:v>
                </c:pt>
                <c:pt idx="3">
                  <c:v>6</c:v>
                </c:pt>
                <c:pt idx="4">
                  <c:v>3</c:v>
                </c:pt>
                <c:pt idx="5">
                  <c:v>10</c:v>
                </c:pt>
                <c:pt idx="6">
                  <c:v>19</c:v>
                </c:pt>
                <c:pt idx="7">
                  <c:v>23</c:v>
                </c:pt>
                <c:pt idx="8">
                  <c:v>40</c:v>
                </c:pt>
                <c:pt idx="9">
                  <c:v>42</c:v>
                </c:pt>
                <c:pt idx="10">
                  <c:v>44</c:v>
                </c:pt>
                <c:pt idx="11">
                  <c:v>72</c:v>
                </c:pt>
                <c:pt idx="12">
                  <c:v>83</c:v>
                </c:pt>
                <c:pt idx="13">
                  <c:v>123</c:v>
                </c:pt>
                <c:pt idx="14">
                  <c:v>130</c:v>
                </c:pt>
                <c:pt idx="15">
                  <c:v>177</c:v>
                </c:pt>
                <c:pt idx="16">
                  <c:v>170</c:v>
                </c:pt>
                <c:pt idx="17">
                  <c:v>205</c:v>
                </c:pt>
                <c:pt idx="18">
                  <c:v>234</c:v>
                </c:pt>
                <c:pt idx="19">
                  <c:v>226</c:v>
                </c:pt>
                <c:pt idx="20">
                  <c:v>349</c:v>
                </c:pt>
                <c:pt idx="21">
                  <c:v>287</c:v>
                </c:pt>
                <c:pt idx="22">
                  <c:v>358</c:v>
                </c:pt>
                <c:pt idx="23">
                  <c:v>311</c:v>
                </c:pt>
                <c:pt idx="24">
                  <c:v>347</c:v>
                </c:pt>
                <c:pt idx="25">
                  <c:v>325</c:v>
                </c:pt>
                <c:pt idx="26">
                  <c:v>304</c:v>
                </c:pt>
                <c:pt idx="27">
                  <c:v>300</c:v>
                </c:pt>
                <c:pt idx="28">
                  <c:v>280</c:v>
                </c:pt>
                <c:pt idx="29">
                  <c:v>293</c:v>
                </c:pt>
                <c:pt idx="30">
                  <c:v>299</c:v>
                </c:pt>
                <c:pt idx="31">
                  <c:v>265</c:v>
                </c:pt>
                <c:pt idx="32">
                  <c:v>315</c:v>
                </c:pt>
                <c:pt idx="33">
                  <c:v>248</c:v>
                </c:pt>
                <c:pt idx="34">
                  <c:v>177</c:v>
                </c:pt>
                <c:pt idx="35">
                  <c:v>118</c:v>
                </c:pt>
                <c:pt idx="36">
                  <c:v>68</c:v>
                </c:pt>
                <c:pt idx="37">
                  <c:v>54</c:v>
                </c:pt>
                <c:pt idx="38">
                  <c:v>23</c:v>
                </c:pt>
                <c:pt idx="39">
                  <c:v>9</c:v>
                </c:pt>
                <c:pt idx="40">
                  <c:v>2</c:v>
                </c:pt>
                <c:pt idx="41">
                  <c:v>0</c:v>
                </c:pt>
                <c:pt idx="42">
                  <c:v>0</c:v>
                </c:pt>
                <c:pt idx="43">
                  <c:v>0</c:v>
                </c:pt>
                <c:pt idx="44">
                  <c:v>0</c:v>
                </c:pt>
              </c:numCache>
            </c:numRef>
          </c:val>
          <c:extLst>
            <c:ext xmlns:c16="http://schemas.microsoft.com/office/drawing/2014/chart" uri="{C3380CC4-5D6E-409C-BE32-E72D297353CC}">
              <c16:uniqueId val="{00000001-6D86-4371-9C29-1AB3831B6CF4}"/>
            </c:ext>
          </c:extLst>
        </c:ser>
        <c:dLbls>
          <c:showLegendKey val="0"/>
          <c:showVal val="0"/>
          <c:showCatName val="0"/>
          <c:showSerName val="0"/>
          <c:showPercent val="0"/>
          <c:showBubbleSize val="0"/>
        </c:dLbls>
        <c:gapWidth val="50"/>
        <c:overlap val="61"/>
        <c:axId val="134380160"/>
        <c:axId val="134378624"/>
      </c:barChart>
      <c:catAx>
        <c:axId val="13437120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4372736"/>
        <c:crossesAt val="0"/>
        <c:auto val="1"/>
        <c:lblAlgn val="ctr"/>
        <c:lblOffset val="100"/>
        <c:tickLblSkip val="5"/>
        <c:tickMarkSkip val="1"/>
        <c:noMultiLvlLbl val="0"/>
      </c:catAx>
      <c:valAx>
        <c:axId val="134372736"/>
        <c:scaling>
          <c:orientation val="minMax"/>
          <c:max val="400"/>
          <c:min val="-4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4371200"/>
        <c:crosses val="autoZero"/>
        <c:crossBetween val="between"/>
        <c:majorUnit val="100"/>
      </c:valAx>
      <c:valAx>
        <c:axId val="134378624"/>
        <c:scaling>
          <c:orientation val="maxMin"/>
          <c:max val="400"/>
          <c:min val="-400"/>
        </c:scaling>
        <c:delete val="0"/>
        <c:axPos val="t"/>
        <c:numFmt formatCode="#######0" sourceLinked="1"/>
        <c:majorTickMark val="none"/>
        <c:minorTickMark val="none"/>
        <c:tickLblPos val="none"/>
        <c:spPr>
          <a:noFill/>
          <a:ln>
            <a:noFill/>
          </a:ln>
        </c:spPr>
        <c:crossAx val="134380160"/>
        <c:crosses val="max"/>
        <c:crossBetween val="between"/>
        <c:majorUnit val="200"/>
      </c:valAx>
      <c:catAx>
        <c:axId val="134380160"/>
        <c:scaling>
          <c:orientation val="minMax"/>
        </c:scaling>
        <c:delete val="1"/>
        <c:axPos val="r"/>
        <c:numFmt formatCode="General" sourceLinked="1"/>
        <c:majorTickMark val="out"/>
        <c:minorTickMark val="none"/>
        <c:tickLblPos val="nextTo"/>
        <c:crossAx val="134378624"/>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700"/>
            </a:pPr>
            <a:r>
              <a:rPr lang="fr-FR" sz="700" b="1">
                <a:latin typeface="Marianne" panose="02000000000000000000" pitchFamily="50" charset="0"/>
              </a:rPr>
              <a:t>Les personnels d'éducation : Les psychologues de l'Education nationale et conseillers d'orientation psychologues</a:t>
            </a:r>
          </a:p>
        </c:rich>
      </c:tx>
      <c:overlay val="0"/>
      <c:spPr>
        <a:noFill/>
        <a:ln w="25400">
          <a:noFill/>
        </a:ln>
      </c:spPr>
    </c:title>
    <c:autoTitleDeleted val="0"/>
    <c:plotArea>
      <c:layout>
        <c:manualLayout>
          <c:layoutTarget val="inner"/>
          <c:xMode val="edge"/>
          <c:yMode val="edge"/>
          <c:x val="0.10662689190282933"/>
          <c:y val="0.19299120370370373"/>
          <c:w val="0.85719703539260239"/>
          <c:h val="0.62152731481481482"/>
        </c:manualLayout>
      </c:layout>
      <c:barChart>
        <c:barDir val="bar"/>
        <c:grouping val="clustered"/>
        <c:varyColors val="0"/>
        <c:ser>
          <c:idx val="2"/>
          <c:order val="1"/>
          <c:tx>
            <c:v>Femmes</c:v>
          </c:tx>
          <c:spPr>
            <a:solidFill>
              <a:srgbClr val="FF9940"/>
            </a:solidFill>
            <a:ln w="25400">
              <a:noFill/>
            </a:ln>
          </c:spPr>
          <c:invertIfNegative val="0"/>
          <c:cat>
            <c:numRef>
              <c:f>'Fig3.5'!$M$87:$M$138</c:f>
              <c:numCache>
                <c:formatCode>##########0</c:formatCode>
                <c:ptCount val="52"/>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numCache>
            </c:numRef>
          </c:cat>
          <c:val>
            <c:numRef>
              <c:f>'Fig3.5'!$T$87:$T$138</c:f>
              <c:numCache>
                <c:formatCode>#######0</c:formatCode>
                <c:ptCount val="52"/>
                <c:pt idx="0">
                  <c:v>0</c:v>
                </c:pt>
                <c:pt idx="1">
                  <c:v>0</c:v>
                </c:pt>
                <c:pt idx="2">
                  <c:v>0</c:v>
                </c:pt>
                <c:pt idx="3">
                  <c:v>9</c:v>
                </c:pt>
                <c:pt idx="4">
                  <c:v>14</c:v>
                </c:pt>
                <c:pt idx="5">
                  <c:v>31</c:v>
                </c:pt>
                <c:pt idx="6">
                  <c:v>28</c:v>
                </c:pt>
                <c:pt idx="7">
                  <c:v>37</c:v>
                </c:pt>
                <c:pt idx="8">
                  <c:v>44</c:v>
                </c:pt>
                <c:pt idx="9">
                  <c:v>49</c:v>
                </c:pt>
                <c:pt idx="10">
                  <c:v>69</c:v>
                </c:pt>
                <c:pt idx="11">
                  <c:v>58</c:v>
                </c:pt>
                <c:pt idx="12">
                  <c:v>66</c:v>
                </c:pt>
                <c:pt idx="13">
                  <c:v>111</c:v>
                </c:pt>
                <c:pt idx="14">
                  <c:v>98</c:v>
                </c:pt>
                <c:pt idx="15">
                  <c:v>113</c:v>
                </c:pt>
                <c:pt idx="16">
                  <c:v>109</c:v>
                </c:pt>
                <c:pt idx="17">
                  <c:v>116</c:v>
                </c:pt>
                <c:pt idx="18">
                  <c:v>122</c:v>
                </c:pt>
                <c:pt idx="19">
                  <c:v>110</c:v>
                </c:pt>
                <c:pt idx="20">
                  <c:v>140</c:v>
                </c:pt>
                <c:pt idx="21">
                  <c:v>141</c:v>
                </c:pt>
                <c:pt idx="22">
                  <c:v>147</c:v>
                </c:pt>
                <c:pt idx="23">
                  <c:v>147</c:v>
                </c:pt>
                <c:pt idx="24">
                  <c:v>152</c:v>
                </c:pt>
                <c:pt idx="25">
                  <c:v>174</c:v>
                </c:pt>
                <c:pt idx="26">
                  <c:v>193</c:v>
                </c:pt>
                <c:pt idx="27">
                  <c:v>250</c:v>
                </c:pt>
                <c:pt idx="28">
                  <c:v>253</c:v>
                </c:pt>
                <c:pt idx="29">
                  <c:v>229</c:v>
                </c:pt>
                <c:pt idx="30">
                  <c:v>279</c:v>
                </c:pt>
                <c:pt idx="31">
                  <c:v>238</c:v>
                </c:pt>
                <c:pt idx="32">
                  <c:v>295</c:v>
                </c:pt>
                <c:pt idx="33">
                  <c:v>266</c:v>
                </c:pt>
                <c:pt idx="34">
                  <c:v>256</c:v>
                </c:pt>
                <c:pt idx="35">
                  <c:v>229</c:v>
                </c:pt>
                <c:pt idx="36">
                  <c:v>243</c:v>
                </c:pt>
                <c:pt idx="37">
                  <c:v>241</c:v>
                </c:pt>
                <c:pt idx="38">
                  <c:v>214</c:v>
                </c:pt>
                <c:pt idx="39">
                  <c:v>212</c:v>
                </c:pt>
                <c:pt idx="40">
                  <c:v>224</c:v>
                </c:pt>
                <c:pt idx="41">
                  <c:v>172</c:v>
                </c:pt>
                <c:pt idx="42">
                  <c:v>146</c:v>
                </c:pt>
                <c:pt idx="43">
                  <c:v>79</c:v>
                </c:pt>
                <c:pt idx="44">
                  <c:v>38</c:v>
                </c:pt>
                <c:pt idx="45">
                  <c:v>36</c:v>
                </c:pt>
                <c:pt idx="46">
                  <c:v>22</c:v>
                </c:pt>
                <c:pt idx="47">
                  <c:v>1</c:v>
                </c:pt>
                <c:pt idx="48">
                  <c:v>2</c:v>
                </c:pt>
                <c:pt idx="49">
                  <c:v>0</c:v>
                </c:pt>
                <c:pt idx="50">
                  <c:v>0</c:v>
                </c:pt>
                <c:pt idx="51">
                  <c:v>0</c:v>
                </c:pt>
              </c:numCache>
            </c:numRef>
          </c:val>
          <c:extLst>
            <c:ext xmlns:c16="http://schemas.microsoft.com/office/drawing/2014/chart" uri="{C3380CC4-5D6E-409C-BE32-E72D297353CC}">
              <c16:uniqueId val="{00000000-7507-4B9D-A8C7-33F9983EB79A}"/>
            </c:ext>
          </c:extLst>
        </c:ser>
        <c:dLbls>
          <c:showLegendKey val="0"/>
          <c:showVal val="0"/>
          <c:showCatName val="0"/>
          <c:showSerName val="0"/>
          <c:showPercent val="0"/>
          <c:showBubbleSize val="0"/>
        </c:dLbls>
        <c:gapWidth val="50"/>
        <c:overlap val="61"/>
        <c:axId val="134420352"/>
        <c:axId val="134421888"/>
      </c:barChart>
      <c:barChart>
        <c:barDir val="bar"/>
        <c:grouping val="clustered"/>
        <c:varyColors val="0"/>
        <c:ser>
          <c:idx val="1"/>
          <c:order val="0"/>
          <c:tx>
            <c:v>Hommes</c:v>
          </c:tx>
          <c:spPr>
            <a:solidFill>
              <a:srgbClr val="91AE4F"/>
            </a:solidFill>
            <a:ln w="25400">
              <a:noFill/>
            </a:ln>
          </c:spPr>
          <c:invertIfNegative val="0"/>
          <c:cat>
            <c:numRef>
              <c:f>'[8]Figure 1.14'!$A$76:$A$126</c:f>
              <c:numCache>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cat>
          <c:val>
            <c:numRef>
              <c:f>'Fig3.5'!$U$87:$U$138</c:f>
              <c:numCache>
                <c:formatCode>#######0</c:formatCode>
                <c:ptCount val="52"/>
                <c:pt idx="0">
                  <c:v>0</c:v>
                </c:pt>
                <c:pt idx="1">
                  <c:v>0</c:v>
                </c:pt>
                <c:pt idx="2">
                  <c:v>0</c:v>
                </c:pt>
                <c:pt idx="3">
                  <c:v>0</c:v>
                </c:pt>
                <c:pt idx="4">
                  <c:v>0</c:v>
                </c:pt>
                <c:pt idx="5">
                  <c:v>2</c:v>
                </c:pt>
                <c:pt idx="6">
                  <c:v>0</c:v>
                </c:pt>
                <c:pt idx="7">
                  <c:v>1</c:v>
                </c:pt>
                <c:pt idx="8">
                  <c:v>3</c:v>
                </c:pt>
                <c:pt idx="9">
                  <c:v>5</c:v>
                </c:pt>
                <c:pt idx="10">
                  <c:v>1</c:v>
                </c:pt>
                <c:pt idx="11">
                  <c:v>5</c:v>
                </c:pt>
                <c:pt idx="12">
                  <c:v>6</c:v>
                </c:pt>
                <c:pt idx="13">
                  <c:v>11</c:v>
                </c:pt>
                <c:pt idx="14">
                  <c:v>10</c:v>
                </c:pt>
                <c:pt idx="15">
                  <c:v>7</c:v>
                </c:pt>
                <c:pt idx="16">
                  <c:v>7</c:v>
                </c:pt>
                <c:pt idx="17">
                  <c:v>17</c:v>
                </c:pt>
                <c:pt idx="18">
                  <c:v>11</c:v>
                </c:pt>
                <c:pt idx="19">
                  <c:v>9</c:v>
                </c:pt>
                <c:pt idx="20">
                  <c:v>10</c:v>
                </c:pt>
                <c:pt idx="21">
                  <c:v>14</c:v>
                </c:pt>
                <c:pt idx="22">
                  <c:v>18</c:v>
                </c:pt>
                <c:pt idx="23">
                  <c:v>16</c:v>
                </c:pt>
                <c:pt idx="24">
                  <c:v>15</c:v>
                </c:pt>
                <c:pt idx="25">
                  <c:v>30</c:v>
                </c:pt>
                <c:pt idx="26">
                  <c:v>29</c:v>
                </c:pt>
                <c:pt idx="27">
                  <c:v>32</c:v>
                </c:pt>
                <c:pt idx="28">
                  <c:v>22</c:v>
                </c:pt>
                <c:pt idx="29">
                  <c:v>29</c:v>
                </c:pt>
                <c:pt idx="30">
                  <c:v>28</c:v>
                </c:pt>
                <c:pt idx="31">
                  <c:v>25</c:v>
                </c:pt>
                <c:pt idx="32">
                  <c:v>34</c:v>
                </c:pt>
                <c:pt idx="33">
                  <c:v>40</c:v>
                </c:pt>
                <c:pt idx="34">
                  <c:v>32</c:v>
                </c:pt>
                <c:pt idx="35">
                  <c:v>50</c:v>
                </c:pt>
                <c:pt idx="36">
                  <c:v>40</c:v>
                </c:pt>
                <c:pt idx="37">
                  <c:v>45</c:v>
                </c:pt>
                <c:pt idx="38">
                  <c:v>42</c:v>
                </c:pt>
                <c:pt idx="39">
                  <c:v>50</c:v>
                </c:pt>
                <c:pt idx="40">
                  <c:v>43</c:v>
                </c:pt>
                <c:pt idx="41">
                  <c:v>35</c:v>
                </c:pt>
                <c:pt idx="42">
                  <c:v>26</c:v>
                </c:pt>
                <c:pt idx="43">
                  <c:v>20</c:v>
                </c:pt>
                <c:pt idx="44">
                  <c:v>12</c:v>
                </c:pt>
                <c:pt idx="45">
                  <c:v>7</c:v>
                </c:pt>
                <c:pt idx="46">
                  <c:v>4</c:v>
                </c:pt>
                <c:pt idx="47">
                  <c:v>2</c:v>
                </c:pt>
                <c:pt idx="48">
                  <c:v>0</c:v>
                </c:pt>
                <c:pt idx="49">
                  <c:v>0</c:v>
                </c:pt>
                <c:pt idx="50">
                  <c:v>0</c:v>
                </c:pt>
                <c:pt idx="51">
                  <c:v>0</c:v>
                </c:pt>
              </c:numCache>
            </c:numRef>
          </c:val>
          <c:extLst>
            <c:ext xmlns:c16="http://schemas.microsoft.com/office/drawing/2014/chart" uri="{C3380CC4-5D6E-409C-BE32-E72D297353CC}">
              <c16:uniqueId val="{00000001-7507-4B9D-A8C7-33F9983EB79A}"/>
            </c:ext>
          </c:extLst>
        </c:ser>
        <c:dLbls>
          <c:showLegendKey val="0"/>
          <c:showVal val="0"/>
          <c:showCatName val="0"/>
          <c:showSerName val="0"/>
          <c:showPercent val="0"/>
          <c:showBubbleSize val="0"/>
        </c:dLbls>
        <c:gapWidth val="50"/>
        <c:overlap val="61"/>
        <c:axId val="134429312"/>
        <c:axId val="134427776"/>
      </c:barChart>
      <c:catAx>
        <c:axId val="13442035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34421888"/>
        <c:crossesAt val="0"/>
        <c:auto val="1"/>
        <c:lblAlgn val="ctr"/>
        <c:lblOffset val="100"/>
        <c:tickLblSkip val="5"/>
        <c:tickMarkSkip val="1"/>
        <c:noMultiLvlLbl val="0"/>
      </c:catAx>
      <c:valAx>
        <c:axId val="134421888"/>
        <c:scaling>
          <c:orientation val="minMax"/>
          <c:max val="300"/>
          <c:min val="-3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a:pPr>
            <a:endParaRPr lang="fr-FR"/>
          </a:p>
        </c:txPr>
        <c:crossAx val="134420352"/>
        <c:crosses val="autoZero"/>
        <c:crossBetween val="between"/>
        <c:majorUnit val="100"/>
      </c:valAx>
      <c:valAx>
        <c:axId val="134427776"/>
        <c:scaling>
          <c:orientation val="maxMin"/>
          <c:max val="300"/>
          <c:min val="-300"/>
        </c:scaling>
        <c:delete val="0"/>
        <c:axPos val="t"/>
        <c:numFmt formatCode="#######0" sourceLinked="1"/>
        <c:majorTickMark val="none"/>
        <c:minorTickMark val="none"/>
        <c:tickLblPos val="none"/>
        <c:spPr>
          <a:noFill/>
          <a:ln>
            <a:noFill/>
          </a:ln>
        </c:spPr>
        <c:crossAx val="134429312"/>
        <c:crosses val="max"/>
        <c:crossBetween val="between"/>
        <c:majorUnit val="200"/>
      </c:valAx>
      <c:catAx>
        <c:axId val="134429312"/>
        <c:scaling>
          <c:orientation val="minMax"/>
        </c:scaling>
        <c:delete val="1"/>
        <c:axPos val="r"/>
        <c:numFmt formatCode="General" sourceLinked="1"/>
        <c:majorTickMark val="out"/>
        <c:minorTickMark val="none"/>
        <c:tickLblPos val="nextTo"/>
        <c:crossAx val="134427776"/>
        <c:crosses val="autoZero"/>
        <c:auto val="1"/>
        <c:lblAlgn val="ctr"/>
        <c:lblOffset val="100"/>
        <c:noMultiLvlLbl val="0"/>
      </c:catAx>
      <c:spPr>
        <a:solidFill>
          <a:srgbClr val="F9F9F9"/>
        </a:solidFill>
        <a:ln w="12700">
          <a:noFill/>
          <a:prstDash val="solid"/>
        </a:ln>
      </c:spPr>
    </c:plotArea>
    <c:plotVisOnly val="1"/>
    <c:dispBlanksAs val="gap"/>
    <c:showDLblsOverMax val="0"/>
  </c:chart>
  <c:spPr>
    <a:solidFill>
      <a:srgbClr val="F9F9F9"/>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1</xdr:col>
      <xdr:colOff>0</xdr:colOff>
      <xdr:row>52</xdr:row>
      <xdr:rowOff>0</xdr:rowOff>
    </xdr:from>
    <xdr:ext cx="190500" cy="142875"/>
    <xdr:pic>
      <xdr:nvPicPr>
        <xdr:cNvPr id="2" name="Picture 1" hidden="1">
          <a:extLst>
            <a:ext uri="{FF2B5EF4-FFF2-40B4-BE49-F238E27FC236}">
              <a16:creationId xmlns:a16="http://schemas.microsoft.com/office/drawing/2014/main" id="{00000000-0008-0000-0000-0000020000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4201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0.77894</cdr:x>
      <cdr:y>0.18269</cdr:y>
    </cdr:from>
    <cdr:to>
      <cdr:x>0.93782</cdr:x>
      <cdr:y>0.2512</cdr:y>
    </cdr:to>
    <cdr:sp macro="" textlink="">
      <cdr:nvSpPr>
        <cdr:cNvPr id="2050" name="Text Box 2"/>
        <cdr:cNvSpPr txBox="1">
          <a:spLocks xmlns:a="http://schemas.openxmlformats.org/drawingml/2006/main" noChangeArrowheads="1"/>
        </cdr:cNvSpPr>
      </cdr:nvSpPr>
      <cdr:spPr bwMode="auto">
        <a:xfrm xmlns:a="http://schemas.openxmlformats.org/drawingml/2006/main">
          <a:off x="2299436" y="394609"/>
          <a:ext cx="469009" cy="1479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1.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0.78329</cdr:x>
      <cdr:y>0.18269</cdr:y>
    </cdr:from>
    <cdr:to>
      <cdr:x>0.93782</cdr:x>
      <cdr:y>0.24649</cdr:y>
    </cdr:to>
    <cdr:sp macro="" textlink="">
      <cdr:nvSpPr>
        <cdr:cNvPr id="2050" name="Text Box 2"/>
        <cdr:cNvSpPr txBox="1">
          <a:spLocks xmlns:a="http://schemas.openxmlformats.org/drawingml/2006/main" noChangeArrowheads="1"/>
        </cdr:cNvSpPr>
      </cdr:nvSpPr>
      <cdr:spPr bwMode="auto">
        <a:xfrm xmlns:a="http://schemas.openxmlformats.org/drawingml/2006/main">
          <a:off x="2312276" y="394610"/>
          <a:ext cx="456169" cy="1378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2.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0.76333</cdr:x>
      <cdr:y>0.18269</cdr:y>
    </cdr:from>
    <cdr:to>
      <cdr:x>0.93782</cdr:x>
      <cdr:y>0.25865</cdr:y>
    </cdr:to>
    <cdr:sp macro="" textlink="">
      <cdr:nvSpPr>
        <cdr:cNvPr id="2050" name="Text Box 2"/>
        <cdr:cNvSpPr txBox="1">
          <a:spLocks xmlns:a="http://schemas.openxmlformats.org/drawingml/2006/main" noChangeArrowheads="1"/>
        </cdr:cNvSpPr>
      </cdr:nvSpPr>
      <cdr:spPr bwMode="auto">
        <a:xfrm xmlns:a="http://schemas.openxmlformats.org/drawingml/2006/main">
          <a:off x="2253360" y="394609"/>
          <a:ext cx="515086" cy="1640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3.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0.78329</cdr:x>
      <cdr:y>0.18269</cdr:y>
    </cdr:from>
    <cdr:to>
      <cdr:x>0.93782</cdr:x>
      <cdr:y>0.24786</cdr:y>
    </cdr:to>
    <cdr:sp macro="" textlink="">
      <cdr:nvSpPr>
        <cdr:cNvPr id="2050" name="Text Box 2"/>
        <cdr:cNvSpPr txBox="1">
          <a:spLocks xmlns:a="http://schemas.openxmlformats.org/drawingml/2006/main" noChangeArrowheads="1"/>
        </cdr:cNvSpPr>
      </cdr:nvSpPr>
      <cdr:spPr bwMode="auto">
        <a:xfrm xmlns:a="http://schemas.openxmlformats.org/drawingml/2006/main">
          <a:off x="2312276" y="394609"/>
          <a:ext cx="456169" cy="14076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4.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0.77966</cdr:x>
      <cdr:y>0.18269</cdr:y>
    </cdr:from>
    <cdr:to>
      <cdr:x>0.93782</cdr:x>
      <cdr:y>0.25394</cdr:y>
    </cdr:to>
    <cdr:sp macro="" textlink="">
      <cdr:nvSpPr>
        <cdr:cNvPr id="2050" name="Text Box 2"/>
        <cdr:cNvSpPr txBox="1">
          <a:spLocks xmlns:a="http://schemas.openxmlformats.org/drawingml/2006/main" noChangeArrowheads="1"/>
        </cdr:cNvSpPr>
      </cdr:nvSpPr>
      <cdr:spPr bwMode="auto">
        <a:xfrm xmlns:a="http://schemas.openxmlformats.org/drawingml/2006/main">
          <a:off x="2301562" y="394609"/>
          <a:ext cx="466883" cy="1538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5.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0.78552</cdr:x>
      <cdr:y>0.18269</cdr:y>
    </cdr:from>
    <cdr:to>
      <cdr:x>0.93782</cdr:x>
      <cdr:y>0.25531</cdr:y>
    </cdr:to>
    <cdr:sp macro="" textlink="">
      <cdr:nvSpPr>
        <cdr:cNvPr id="2050" name="Text Box 2"/>
        <cdr:cNvSpPr txBox="1">
          <a:spLocks xmlns:a="http://schemas.openxmlformats.org/drawingml/2006/main" noChangeArrowheads="1"/>
        </cdr:cNvSpPr>
      </cdr:nvSpPr>
      <cdr:spPr bwMode="auto">
        <a:xfrm xmlns:a="http://schemas.openxmlformats.org/drawingml/2006/main">
          <a:off x="2318846" y="394610"/>
          <a:ext cx="449600" cy="15685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6.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0.77299</cdr:x>
      <cdr:y>0.18269</cdr:y>
    </cdr:from>
    <cdr:to>
      <cdr:x>0.93782</cdr:x>
      <cdr:y>0.25531</cdr:y>
    </cdr:to>
    <cdr:sp macro="" textlink="">
      <cdr:nvSpPr>
        <cdr:cNvPr id="2050" name="Text Box 2"/>
        <cdr:cNvSpPr txBox="1">
          <a:spLocks xmlns:a="http://schemas.openxmlformats.org/drawingml/2006/main" noChangeArrowheads="1"/>
        </cdr:cNvSpPr>
      </cdr:nvSpPr>
      <cdr:spPr bwMode="auto">
        <a:xfrm xmlns:a="http://schemas.openxmlformats.org/drawingml/2006/main">
          <a:off x="2281856" y="394609"/>
          <a:ext cx="486590" cy="15685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76200</xdr:colOff>
      <xdr:row>1</xdr:row>
      <xdr:rowOff>123825</xdr:rowOff>
    </xdr:from>
    <xdr:to>
      <xdr:col>8</xdr:col>
      <xdr:colOff>341400</xdr:colOff>
      <xdr:row>16</xdr:row>
      <xdr:rowOff>31050</xdr:rowOff>
    </xdr:to>
    <xdr:graphicFrame macro="">
      <xdr:nvGraphicFramePr>
        <xdr:cNvPr id="2" name="Graphique 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219074</xdr:colOff>
      <xdr:row>2</xdr:row>
      <xdr:rowOff>76200</xdr:rowOff>
    </xdr:from>
    <xdr:to>
      <xdr:col>10</xdr:col>
      <xdr:colOff>188999</xdr:colOff>
      <xdr:row>18</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142873</xdr:colOff>
      <xdr:row>1</xdr:row>
      <xdr:rowOff>66675</xdr:rowOff>
    </xdr:from>
    <xdr:to>
      <xdr:col>6</xdr:col>
      <xdr:colOff>46123</xdr:colOff>
      <xdr:row>12</xdr:row>
      <xdr:rowOff>95250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xdr:colOff>
      <xdr:row>1</xdr:row>
      <xdr:rowOff>9525</xdr:rowOff>
    </xdr:from>
    <xdr:to>
      <xdr:col>13</xdr:col>
      <xdr:colOff>293774</xdr:colOff>
      <xdr:row>12</xdr:row>
      <xdr:rowOff>109537</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0.04862</cdr:x>
      <cdr:y>0.01726</cdr:y>
    </cdr:from>
    <cdr:to>
      <cdr:x>0.11529</cdr:x>
      <cdr:y>0.09969</cdr:y>
    </cdr:to>
    <cdr:sp macro="" textlink="">
      <cdr:nvSpPr>
        <cdr:cNvPr id="2" name="ZoneTexte 1"/>
        <cdr:cNvSpPr txBox="1"/>
      </cdr:nvSpPr>
      <cdr:spPr>
        <a:xfrm xmlns:a="http://schemas.openxmlformats.org/drawingml/2006/main">
          <a:off x="286017" y="37892"/>
          <a:ext cx="392202" cy="180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50"/>
            <a: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28573</xdr:colOff>
      <xdr:row>2</xdr:row>
      <xdr:rowOff>19050</xdr:rowOff>
    </xdr:from>
    <xdr:to>
      <xdr:col>12</xdr:col>
      <xdr:colOff>93748</xdr:colOff>
      <xdr:row>15</xdr:row>
      <xdr:rowOff>142875</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0.02585</cdr:x>
      <cdr:y>0.01215</cdr:y>
    </cdr:from>
    <cdr:to>
      <cdr:x>0.05761</cdr:x>
      <cdr:y>0.1059</cdr:y>
    </cdr:to>
    <cdr:sp macro="" textlink="">
      <cdr:nvSpPr>
        <cdr:cNvPr id="3" name="ZoneTexte 2"/>
        <cdr:cNvSpPr txBox="1"/>
      </cdr:nvSpPr>
      <cdr:spPr>
        <a:xfrm xmlns:a="http://schemas.openxmlformats.org/drawingml/2006/main">
          <a:off x="166699" y="31594"/>
          <a:ext cx="204778" cy="2437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50"/>
            <a: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1</xdr:row>
      <xdr:rowOff>114300</xdr:rowOff>
    </xdr:from>
    <xdr:to>
      <xdr:col>3</xdr:col>
      <xdr:colOff>666000</xdr:colOff>
      <xdr:row>14</xdr:row>
      <xdr:rowOff>139386</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604047</xdr:colOff>
      <xdr:row>1</xdr:row>
      <xdr:rowOff>114300</xdr:rowOff>
    </xdr:from>
    <xdr:to>
      <xdr:col>8</xdr:col>
      <xdr:colOff>508047</xdr:colOff>
      <xdr:row>14</xdr:row>
      <xdr:rowOff>139386</xdr:rowOff>
    </xdr:to>
    <xdr:graphicFrame macro="">
      <xdr:nvGraphicFramePr>
        <xdr:cNvPr id="3" name="Graphique 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19</xdr:row>
      <xdr:rowOff>104775</xdr:rowOff>
    </xdr:from>
    <xdr:to>
      <xdr:col>3</xdr:col>
      <xdr:colOff>666000</xdr:colOff>
      <xdr:row>32</xdr:row>
      <xdr:rowOff>129862</xdr:rowOff>
    </xdr:to>
    <xdr:graphicFrame macro="">
      <xdr:nvGraphicFramePr>
        <xdr:cNvPr id="4" name="Graphique 1">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610710</xdr:colOff>
      <xdr:row>19</xdr:row>
      <xdr:rowOff>104776</xdr:rowOff>
    </xdr:from>
    <xdr:to>
      <xdr:col>8</xdr:col>
      <xdr:colOff>514710</xdr:colOff>
      <xdr:row>32</xdr:row>
      <xdr:rowOff>129863</xdr:rowOff>
    </xdr:to>
    <xdr:graphicFrame macro="">
      <xdr:nvGraphicFramePr>
        <xdr:cNvPr id="5" name="Graphique 1">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37</xdr:row>
      <xdr:rowOff>95250</xdr:rowOff>
    </xdr:from>
    <xdr:to>
      <xdr:col>3</xdr:col>
      <xdr:colOff>666000</xdr:colOff>
      <xdr:row>50</xdr:row>
      <xdr:rowOff>120336</xdr:rowOff>
    </xdr:to>
    <xdr:graphicFrame macro="">
      <xdr:nvGraphicFramePr>
        <xdr:cNvPr id="6" name="Graphique 1">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608490</xdr:colOff>
      <xdr:row>37</xdr:row>
      <xdr:rowOff>95250</xdr:rowOff>
    </xdr:from>
    <xdr:to>
      <xdr:col>8</xdr:col>
      <xdr:colOff>512490</xdr:colOff>
      <xdr:row>50</xdr:row>
      <xdr:rowOff>120336</xdr:rowOff>
    </xdr:to>
    <xdr:graphicFrame macro="">
      <xdr:nvGraphicFramePr>
        <xdr:cNvPr id="7" name="Graphique 1">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55</xdr:row>
      <xdr:rowOff>85725</xdr:rowOff>
    </xdr:from>
    <xdr:to>
      <xdr:col>3</xdr:col>
      <xdr:colOff>666000</xdr:colOff>
      <xdr:row>68</xdr:row>
      <xdr:rowOff>110812</xdr:rowOff>
    </xdr:to>
    <xdr:graphicFrame macro="">
      <xdr:nvGraphicFramePr>
        <xdr:cNvPr id="8" name="Graphique 1">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608490</xdr:colOff>
      <xdr:row>55</xdr:row>
      <xdr:rowOff>85725</xdr:rowOff>
    </xdr:from>
    <xdr:to>
      <xdr:col>8</xdr:col>
      <xdr:colOff>512490</xdr:colOff>
      <xdr:row>68</xdr:row>
      <xdr:rowOff>110812</xdr:rowOff>
    </xdr:to>
    <xdr:graphicFrame macro="">
      <xdr:nvGraphicFramePr>
        <xdr:cNvPr id="9" name="Graphique 1">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0.79219</cdr:x>
      <cdr:y>0.18269</cdr:y>
    </cdr:from>
    <cdr:to>
      <cdr:x>0.93782</cdr:x>
      <cdr:y>0.24208</cdr:y>
    </cdr:to>
    <cdr:sp macro="" textlink="">
      <cdr:nvSpPr>
        <cdr:cNvPr id="2050" name="Text Box 2"/>
        <cdr:cNvSpPr txBox="1">
          <a:spLocks xmlns:a="http://schemas.openxmlformats.org/drawingml/2006/main" noChangeArrowheads="1"/>
        </cdr:cNvSpPr>
      </cdr:nvSpPr>
      <cdr:spPr bwMode="auto">
        <a:xfrm xmlns:a="http://schemas.openxmlformats.org/drawingml/2006/main">
          <a:off x="2338552" y="394610"/>
          <a:ext cx="429893" cy="12828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tr-depp-a2/5_BILAN%20SOCIAL%20NATIONAL/Bilan%20social%20national%202021-2022/CHAPITRES_PANORAMA/PSPES22_1_2_3_Effectifs/01-PSPES_2022-Effectifs%20-%20C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4"/>
      <sheetName val="Fig1.8"/>
      <sheetName val="Fig1.9"/>
      <sheetName val="Fig1.10"/>
      <sheetName val="Tab1.5"/>
      <sheetName val="Fig1.11"/>
      <sheetName val="Fig1.12"/>
      <sheetName val="Tab1.6"/>
      <sheetName val="Tab1.7"/>
      <sheetName val="Fig1.13"/>
      <sheetName val="Tab1.8.1"/>
      <sheetName val="Tab1.8.2"/>
      <sheetName val="Tab1.9"/>
      <sheetName val="Figure 1.14"/>
      <sheetName val="Tab1.10.1"/>
      <sheetName val="Tab1.10.2"/>
      <sheetName val="Tab1.11"/>
      <sheetName val="Tab1.11.2"/>
      <sheetName val="Annexe_Tab1.23"/>
      <sheetName val="Annexe_Tab1.24"/>
      <sheetName val="Annexe_Tab1.25"/>
      <sheetName val="Annexe_Tab1.26"/>
      <sheetName val="Annexe_Tab1.27"/>
      <sheetName val="Annexe_Tab1.28"/>
      <sheetName val="Encad_Tab1.11"/>
      <sheetName val="Encad_Tab1.13"/>
      <sheetName val="Tab1.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6">
          <cell r="A76">
            <v>20</v>
          </cell>
        </row>
        <row r="77">
          <cell r="A77">
            <v>21</v>
          </cell>
        </row>
        <row r="78">
          <cell r="A78">
            <v>22</v>
          </cell>
        </row>
        <row r="79">
          <cell r="A79">
            <v>23</v>
          </cell>
        </row>
        <row r="80">
          <cell r="A80">
            <v>24</v>
          </cell>
        </row>
        <row r="81">
          <cell r="A81">
            <v>25</v>
          </cell>
        </row>
        <row r="82">
          <cell r="A82">
            <v>26</v>
          </cell>
        </row>
        <row r="83">
          <cell r="A83">
            <v>27</v>
          </cell>
        </row>
        <row r="84">
          <cell r="A84">
            <v>28</v>
          </cell>
        </row>
        <row r="85">
          <cell r="A85">
            <v>29</v>
          </cell>
        </row>
        <row r="86">
          <cell r="A86">
            <v>30</v>
          </cell>
        </row>
        <row r="87">
          <cell r="A87">
            <v>31</v>
          </cell>
        </row>
        <row r="88">
          <cell r="A88">
            <v>32</v>
          </cell>
        </row>
        <row r="89">
          <cell r="A89">
            <v>33</v>
          </cell>
        </row>
        <row r="90">
          <cell r="A90">
            <v>34</v>
          </cell>
        </row>
        <row r="91">
          <cell r="A91">
            <v>35</v>
          </cell>
        </row>
        <row r="92">
          <cell r="A92">
            <v>36</v>
          </cell>
        </row>
        <row r="93">
          <cell r="A93">
            <v>37</v>
          </cell>
        </row>
        <row r="94">
          <cell r="A94">
            <v>38</v>
          </cell>
        </row>
        <row r="95">
          <cell r="A95">
            <v>39</v>
          </cell>
        </row>
        <row r="96">
          <cell r="A96">
            <v>40</v>
          </cell>
        </row>
        <row r="97">
          <cell r="A97">
            <v>41</v>
          </cell>
        </row>
        <row r="98">
          <cell r="A98">
            <v>42</v>
          </cell>
        </row>
        <row r="99">
          <cell r="A99">
            <v>43</v>
          </cell>
        </row>
        <row r="100">
          <cell r="A100">
            <v>44</v>
          </cell>
        </row>
        <row r="101">
          <cell r="A101">
            <v>45</v>
          </cell>
        </row>
        <row r="102">
          <cell r="A102">
            <v>46</v>
          </cell>
        </row>
        <row r="103">
          <cell r="A103">
            <v>47</v>
          </cell>
        </row>
        <row r="104">
          <cell r="A104">
            <v>48</v>
          </cell>
        </row>
        <row r="105">
          <cell r="A105">
            <v>49</v>
          </cell>
        </row>
        <row r="106">
          <cell r="A106">
            <v>50</v>
          </cell>
        </row>
        <row r="107">
          <cell r="A107">
            <v>51</v>
          </cell>
        </row>
        <row r="108">
          <cell r="A108">
            <v>52</v>
          </cell>
        </row>
        <row r="109">
          <cell r="A109">
            <v>53</v>
          </cell>
        </row>
        <row r="110">
          <cell r="A110">
            <v>54</v>
          </cell>
        </row>
        <row r="111">
          <cell r="A111">
            <v>55</v>
          </cell>
        </row>
        <row r="112">
          <cell r="A112">
            <v>56</v>
          </cell>
        </row>
        <row r="113">
          <cell r="A113">
            <v>57</v>
          </cell>
        </row>
        <row r="114">
          <cell r="A114">
            <v>58</v>
          </cell>
        </row>
        <row r="115">
          <cell r="A115">
            <v>59</v>
          </cell>
        </row>
        <row r="116">
          <cell r="A116">
            <v>60</v>
          </cell>
        </row>
        <row r="117">
          <cell r="A117">
            <v>61</v>
          </cell>
        </row>
        <row r="118">
          <cell r="A118">
            <v>62</v>
          </cell>
        </row>
        <row r="119">
          <cell r="A119">
            <v>63</v>
          </cell>
        </row>
        <row r="120">
          <cell r="A120">
            <v>64</v>
          </cell>
        </row>
        <row r="121">
          <cell r="A121">
            <v>65</v>
          </cell>
        </row>
        <row r="122">
          <cell r="A122">
            <v>66</v>
          </cell>
        </row>
        <row r="123">
          <cell r="A123">
            <v>67</v>
          </cell>
        </row>
        <row r="124">
          <cell r="A124">
            <v>68</v>
          </cell>
        </row>
        <row r="125">
          <cell r="A125">
            <v>69</v>
          </cell>
        </row>
        <row r="126">
          <cell r="A126">
            <v>70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0-BSN 2022">
  <a:themeElements>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topLeftCell="A34" zoomScale="85" zoomScaleNormal="85" workbookViewId="0">
      <selection activeCell="D48" sqref="D48"/>
    </sheetView>
  </sheetViews>
  <sheetFormatPr baseColWidth="10" defaultRowHeight="12.75"/>
  <cols>
    <col min="1" max="1" width="11.140625" style="91" customWidth="1"/>
    <col min="2" max="2" width="13" style="91" customWidth="1"/>
    <col min="3" max="3" width="10.140625" style="91" customWidth="1"/>
    <col min="4" max="7" width="8.5703125" style="91" customWidth="1"/>
    <col min="8" max="8" width="7" style="91" customWidth="1"/>
    <col min="9" max="10" width="7.140625" style="91" customWidth="1"/>
    <col min="11" max="11" width="7.5703125" style="91" customWidth="1"/>
    <col min="12" max="12" width="8.5703125" style="91" customWidth="1"/>
    <col min="13" max="13" width="11.42578125" style="91"/>
    <col min="14" max="14" width="8.42578125" style="91" customWidth="1"/>
    <col min="15" max="16384" width="11.42578125" style="91"/>
  </cols>
  <sheetData>
    <row r="1" spans="1:14">
      <c r="A1" s="139" t="s">
        <v>202</v>
      </c>
    </row>
    <row r="3" spans="1:14" ht="12.75" customHeight="1">
      <c r="A3" s="555"/>
      <c r="B3" s="556"/>
      <c r="C3" s="557"/>
      <c r="D3" s="538" t="s">
        <v>36</v>
      </c>
      <c r="E3" s="538" t="s">
        <v>22</v>
      </c>
      <c r="F3" s="538" t="s">
        <v>21</v>
      </c>
      <c r="G3" s="538" t="s">
        <v>20</v>
      </c>
      <c r="H3" s="538" t="s">
        <v>219</v>
      </c>
      <c r="I3" s="538" t="s">
        <v>19</v>
      </c>
      <c r="J3" s="538" t="s">
        <v>18</v>
      </c>
      <c r="K3" s="538" t="s">
        <v>40</v>
      </c>
      <c r="L3" s="538" t="s">
        <v>16</v>
      </c>
    </row>
    <row r="4" spans="1:14" ht="30" customHeight="1">
      <c r="A4" s="558"/>
      <c r="B4" s="559"/>
      <c r="C4" s="560"/>
      <c r="D4" s="539"/>
      <c r="E4" s="539"/>
      <c r="F4" s="539"/>
      <c r="G4" s="539"/>
      <c r="H4" s="539"/>
      <c r="I4" s="539"/>
      <c r="J4" s="539"/>
      <c r="K4" s="539"/>
      <c r="L4" s="539"/>
    </row>
    <row r="5" spans="1:14" ht="12.75" customHeight="1">
      <c r="A5" s="540" t="s">
        <v>58</v>
      </c>
      <c r="B5" s="543" t="s">
        <v>57</v>
      </c>
      <c r="C5" s="132" t="s">
        <v>4</v>
      </c>
      <c r="D5" s="131">
        <v>7169</v>
      </c>
      <c r="E5" s="129">
        <f t="shared" ref="E5:E49" si="0">D5/D$49*100</f>
        <v>2.410412281704537</v>
      </c>
      <c r="F5" s="129"/>
      <c r="G5" s="129">
        <v>0.5</v>
      </c>
      <c r="H5" s="129">
        <v>62.5</v>
      </c>
      <c r="I5" s="129">
        <v>51.5</v>
      </c>
      <c r="J5" s="129">
        <v>0.3</v>
      </c>
      <c r="K5" s="129">
        <v>99.9</v>
      </c>
      <c r="L5" s="128">
        <v>7161</v>
      </c>
      <c r="N5" s="94"/>
    </row>
    <row r="6" spans="1:14">
      <c r="A6" s="541"/>
      <c r="B6" s="536"/>
      <c r="C6" s="132" t="s">
        <v>3</v>
      </c>
      <c r="D6" s="131">
        <v>6344</v>
      </c>
      <c r="E6" s="129">
        <f t="shared" si="0"/>
        <v>2.1330249009811109</v>
      </c>
      <c r="F6" s="130"/>
      <c r="G6" s="129">
        <v>0.7</v>
      </c>
      <c r="H6" s="129">
        <v>64.599999999999994</v>
      </c>
      <c r="I6" s="129">
        <v>52</v>
      </c>
      <c r="J6" s="129">
        <v>0.1</v>
      </c>
      <c r="K6" s="129">
        <v>99.9</v>
      </c>
      <c r="L6" s="128">
        <v>6335</v>
      </c>
      <c r="N6" s="94"/>
    </row>
    <row r="7" spans="1:14">
      <c r="A7" s="541"/>
      <c r="B7" s="537"/>
      <c r="C7" s="132" t="s">
        <v>2</v>
      </c>
      <c r="D7" s="131">
        <v>13513</v>
      </c>
      <c r="E7" s="129">
        <f t="shared" si="0"/>
        <v>4.5434371826856479</v>
      </c>
      <c r="F7" s="130">
        <v>53.1</v>
      </c>
      <c r="G7" s="129">
        <v>0.6</v>
      </c>
      <c r="H7" s="129">
        <v>63.5</v>
      </c>
      <c r="I7" s="129">
        <v>51.8</v>
      </c>
      <c r="J7" s="129">
        <v>0.2</v>
      </c>
      <c r="K7" s="129">
        <v>99.9</v>
      </c>
      <c r="L7" s="128">
        <v>13496</v>
      </c>
      <c r="N7" s="94"/>
    </row>
    <row r="8" spans="1:14" ht="12.75" customHeight="1">
      <c r="A8" s="541"/>
      <c r="B8" s="543" t="s">
        <v>56</v>
      </c>
      <c r="C8" s="132" t="s">
        <v>4</v>
      </c>
      <c r="D8" s="131">
        <v>1728</v>
      </c>
      <c r="E8" s="129">
        <f t="shared" si="0"/>
        <v>0.58100047744252203</v>
      </c>
      <c r="F8" s="130"/>
      <c r="G8" s="129">
        <v>0.2</v>
      </c>
      <c r="H8" s="129">
        <v>70.5</v>
      </c>
      <c r="I8" s="129">
        <v>53.2</v>
      </c>
      <c r="J8" s="129">
        <v>0.2</v>
      </c>
      <c r="K8" s="129">
        <v>100</v>
      </c>
      <c r="L8" s="128">
        <v>1728</v>
      </c>
      <c r="N8" s="94"/>
    </row>
    <row r="9" spans="1:14">
      <c r="A9" s="541"/>
      <c r="B9" s="536"/>
      <c r="C9" s="132" t="s">
        <v>3</v>
      </c>
      <c r="D9" s="131">
        <v>1603</v>
      </c>
      <c r="E9" s="129">
        <f t="shared" si="0"/>
        <v>0.538972086423821</v>
      </c>
      <c r="F9" s="130"/>
      <c r="G9" s="129">
        <v>0.1</v>
      </c>
      <c r="H9" s="129">
        <v>70</v>
      </c>
      <c r="I9" s="129">
        <v>53.3</v>
      </c>
      <c r="J9" s="129">
        <v>0</v>
      </c>
      <c r="K9" s="129">
        <v>99.9</v>
      </c>
      <c r="L9" s="128">
        <v>1601</v>
      </c>
      <c r="N9" s="94"/>
    </row>
    <row r="10" spans="1:14">
      <c r="A10" s="541"/>
      <c r="B10" s="537"/>
      <c r="C10" s="132" t="s">
        <v>2</v>
      </c>
      <c r="D10" s="131">
        <v>3331</v>
      </c>
      <c r="E10" s="129">
        <f t="shared" si="0"/>
        <v>1.1199725638663429</v>
      </c>
      <c r="F10" s="130">
        <v>51.9</v>
      </c>
      <c r="G10" s="129">
        <v>0.2</v>
      </c>
      <c r="H10" s="129">
        <v>70.3</v>
      </c>
      <c r="I10" s="129">
        <v>53.3</v>
      </c>
      <c r="J10" s="129">
        <v>0.1</v>
      </c>
      <c r="K10" s="129">
        <v>100</v>
      </c>
      <c r="L10" s="128">
        <v>3329</v>
      </c>
      <c r="N10" s="94"/>
    </row>
    <row r="11" spans="1:14" ht="12.75" customHeight="1">
      <c r="A11" s="541"/>
      <c r="B11" s="543" t="s">
        <v>55</v>
      </c>
      <c r="C11" s="132" t="s">
        <v>4</v>
      </c>
      <c r="D11" s="131">
        <v>581</v>
      </c>
      <c r="E11" s="129">
        <f t="shared" si="0"/>
        <v>0.19534796145492203</v>
      </c>
      <c r="F11" s="130"/>
      <c r="G11" s="129">
        <v>0.5</v>
      </c>
      <c r="H11" s="129">
        <v>69.900000000000006</v>
      </c>
      <c r="I11" s="129">
        <v>53.3</v>
      </c>
      <c r="J11" s="129">
        <v>0.2</v>
      </c>
      <c r="K11" s="129">
        <v>99.4</v>
      </c>
      <c r="L11" s="128">
        <v>577</v>
      </c>
      <c r="N11" s="94"/>
    </row>
    <row r="12" spans="1:14">
      <c r="A12" s="541"/>
      <c r="B12" s="536"/>
      <c r="C12" s="132" t="s">
        <v>3</v>
      </c>
      <c r="D12" s="131">
        <v>828</v>
      </c>
      <c r="E12" s="129">
        <f t="shared" si="0"/>
        <v>0.2783960621078751</v>
      </c>
      <c r="F12" s="130"/>
      <c r="G12" s="129">
        <v>0.5</v>
      </c>
      <c r="H12" s="129">
        <v>72</v>
      </c>
      <c r="I12" s="129">
        <v>53.9</v>
      </c>
      <c r="J12" s="129">
        <v>0.1</v>
      </c>
      <c r="K12" s="129">
        <v>100</v>
      </c>
      <c r="L12" s="128">
        <v>827</v>
      </c>
      <c r="N12" s="94"/>
    </row>
    <row r="13" spans="1:14">
      <c r="A13" s="541"/>
      <c r="B13" s="537"/>
      <c r="C13" s="132" t="s">
        <v>2</v>
      </c>
      <c r="D13" s="131">
        <v>1409</v>
      </c>
      <c r="E13" s="129">
        <f t="shared" si="0"/>
        <v>0.4737440235627971</v>
      </c>
      <c r="F13" s="130">
        <v>41.2</v>
      </c>
      <c r="G13" s="129">
        <v>0.5</v>
      </c>
      <c r="H13" s="129">
        <v>71.099999999999994</v>
      </c>
      <c r="I13" s="129">
        <v>53.7</v>
      </c>
      <c r="J13" s="129">
        <v>0.1</v>
      </c>
      <c r="K13" s="129">
        <v>99.8</v>
      </c>
      <c r="L13" s="128">
        <v>1404</v>
      </c>
      <c r="N13" s="94"/>
    </row>
    <row r="14" spans="1:14" ht="12.75" customHeight="1">
      <c r="A14" s="541"/>
      <c r="B14" s="544" t="s">
        <v>54</v>
      </c>
      <c r="C14" s="103" t="s">
        <v>4</v>
      </c>
      <c r="D14" s="122">
        <v>9478</v>
      </c>
      <c r="E14" s="120">
        <f t="shared" si="0"/>
        <v>3.1867607206019812</v>
      </c>
      <c r="F14" s="121"/>
      <c r="G14" s="120">
        <v>0.5</v>
      </c>
      <c r="H14" s="120">
        <v>64.5</v>
      </c>
      <c r="I14" s="120">
        <v>52</v>
      </c>
      <c r="J14" s="120">
        <v>0.2</v>
      </c>
      <c r="K14" s="120">
        <v>99.9</v>
      </c>
      <c r="L14" s="119">
        <v>9466</v>
      </c>
      <c r="N14" s="94"/>
    </row>
    <row r="15" spans="1:14">
      <c r="A15" s="541"/>
      <c r="B15" s="545"/>
      <c r="C15" s="103" t="s">
        <v>3</v>
      </c>
      <c r="D15" s="122">
        <v>8775</v>
      </c>
      <c r="E15" s="120">
        <f t="shared" si="0"/>
        <v>2.9503930495128068</v>
      </c>
      <c r="F15" s="121"/>
      <c r="G15" s="120">
        <v>0.6</v>
      </c>
      <c r="H15" s="120">
        <v>66.3</v>
      </c>
      <c r="I15" s="120">
        <v>52.4</v>
      </c>
      <c r="J15" s="120">
        <v>0.1</v>
      </c>
      <c r="K15" s="120">
        <v>99.9</v>
      </c>
      <c r="L15" s="119">
        <v>8763</v>
      </c>
      <c r="N15" s="94"/>
    </row>
    <row r="16" spans="1:14" ht="13.5" thickBot="1">
      <c r="A16" s="542"/>
      <c r="B16" s="546"/>
      <c r="C16" s="103" t="s">
        <v>2</v>
      </c>
      <c r="D16" s="117">
        <v>18253</v>
      </c>
      <c r="E16" s="115">
        <f t="shared" si="0"/>
        <v>6.1371537701147876</v>
      </c>
      <c r="F16" s="116">
        <v>51.9</v>
      </c>
      <c r="G16" s="115">
        <v>0.5</v>
      </c>
      <c r="H16" s="115">
        <v>65.3</v>
      </c>
      <c r="I16" s="115">
        <v>52.2</v>
      </c>
      <c r="J16" s="115">
        <v>0.2</v>
      </c>
      <c r="K16" s="115">
        <v>99.9</v>
      </c>
      <c r="L16" s="114">
        <v>18229</v>
      </c>
      <c r="N16" s="94"/>
    </row>
    <row r="17" spans="1:18" ht="12.75" customHeight="1">
      <c r="A17" s="567" t="s">
        <v>53</v>
      </c>
      <c r="B17" s="535" t="s">
        <v>52</v>
      </c>
      <c r="C17" s="132" t="s">
        <v>4</v>
      </c>
      <c r="D17" s="136">
        <v>17788</v>
      </c>
      <c r="E17" s="134">
        <f t="shared" si="0"/>
        <v>5.9808081555252208</v>
      </c>
      <c r="F17" s="135"/>
      <c r="G17" s="134">
        <v>19.899999999999999</v>
      </c>
      <c r="H17" s="134">
        <v>39.5</v>
      </c>
      <c r="I17" s="134">
        <v>45.2</v>
      </c>
      <c r="J17" s="134">
        <v>6.7</v>
      </c>
      <c r="K17" s="134">
        <v>96.8</v>
      </c>
      <c r="L17" s="133">
        <v>17150</v>
      </c>
      <c r="N17" s="94"/>
    </row>
    <row r="18" spans="1:18">
      <c r="A18" s="541"/>
      <c r="B18" s="536"/>
      <c r="C18" s="132" t="s">
        <v>3</v>
      </c>
      <c r="D18" s="131">
        <v>4567</v>
      </c>
      <c r="E18" s="129">
        <f t="shared" si="0"/>
        <v>1.5355492942592581</v>
      </c>
      <c r="F18" s="130"/>
      <c r="G18" s="129">
        <v>16.3</v>
      </c>
      <c r="H18" s="129">
        <v>47.4</v>
      </c>
      <c r="I18" s="129">
        <v>47.1</v>
      </c>
      <c r="J18" s="129">
        <v>2.2999999999999998</v>
      </c>
      <c r="K18" s="129">
        <v>98.2</v>
      </c>
      <c r="L18" s="128">
        <v>4471</v>
      </c>
      <c r="N18" s="94"/>
    </row>
    <row r="19" spans="1:18">
      <c r="A19" s="541"/>
      <c r="B19" s="537"/>
      <c r="C19" s="132" t="s">
        <v>2</v>
      </c>
      <c r="D19" s="131">
        <v>22355</v>
      </c>
      <c r="E19" s="129">
        <f t="shared" si="0"/>
        <v>7.5163574497844792</v>
      </c>
      <c r="F19" s="130">
        <v>79.599999999999994</v>
      </c>
      <c r="G19" s="129">
        <v>19.100000000000001</v>
      </c>
      <c r="H19" s="129">
        <v>41.1</v>
      </c>
      <c r="I19" s="129">
        <v>45.6</v>
      </c>
      <c r="J19" s="129">
        <v>5.8</v>
      </c>
      <c r="K19" s="129">
        <v>97.1</v>
      </c>
      <c r="L19" s="128">
        <v>21622</v>
      </c>
      <c r="N19" s="94"/>
    </row>
    <row r="20" spans="1:18" ht="12.75" customHeight="1">
      <c r="A20" s="541"/>
      <c r="B20" s="543" t="s">
        <v>51</v>
      </c>
      <c r="C20" s="132" t="s">
        <v>4</v>
      </c>
      <c r="D20" s="131">
        <v>146325</v>
      </c>
      <c r="E20" s="129">
        <f t="shared" si="0"/>
        <v>49.198434526491333</v>
      </c>
      <c r="F20" s="130"/>
      <c r="G20" s="129">
        <v>31.5</v>
      </c>
      <c r="H20" s="129">
        <v>28.4</v>
      </c>
      <c r="I20" s="129">
        <v>41.3</v>
      </c>
      <c r="J20" s="129">
        <v>0.1</v>
      </c>
      <c r="K20" s="129">
        <v>66.400000000000006</v>
      </c>
      <c r="L20" s="128">
        <v>97202</v>
      </c>
      <c r="N20" s="94"/>
      <c r="O20" s="561"/>
      <c r="P20" s="561"/>
      <c r="Q20" s="138"/>
      <c r="R20" s="138"/>
    </row>
    <row r="21" spans="1:18">
      <c r="A21" s="541"/>
      <c r="B21" s="536"/>
      <c r="C21" s="132" t="s">
        <v>3</v>
      </c>
      <c r="D21" s="131">
        <v>33200</v>
      </c>
      <c r="E21" s="129">
        <f t="shared" si="0"/>
        <v>11.162740654566973</v>
      </c>
      <c r="F21" s="130"/>
      <c r="G21" s="129">
        <v>69</v>
      </c>
      <c r="H21" s="129">
        <v>11.4</v>
      </c>
      <c r="I21" s="129">
        <v>32.299999999999997</v>
      </c>
      <c r="J21" s="129">
        <v>0</v>
      </c>
      <c r="K21" s="129">
        <v>75</v>
      </c>
      <c r="L21" s="128">
        <v>24904</v>
      </c>
      <c r="N21" s="94"/>
      <c r="O21" s="562"/>
      <c r="P21" s="562"/>
      <c r="Q21" s="137"/>
      <c r="R21" s="137"/>
    </row>
    <row r="22" spans="1:18">
      <c r="A22" s="541"/>
      <c r="B22" s="537"/>
      <c r="C22" s="132" t="s">
        <v>2</v>
      </c>
      <c r="D22" s="131">
        <v>179525</v>
      </c>
      <c r="E22" s="129">
        <f t="shared" si="0"/>
        <v>60.361175181058314</v>
      </c>
      <c r="F22" s="130">
        <v>81.5</v>
      </c>
      <c r="G22" s="129">
        <v>38.5</v>
      </c>
      <c r="H22" s="129">
        <v>25.3</v>
      </c>
      <c r="I22" s="129">
        <v>39.6</v>
      </c>
      <c r="J22" s="129">
        <v>0.1</v>
      </c>
      <c r="K22" s="129">
        <v>68</v>
      </c>
      <c r="L22" s="128">
        <v>122106</v>
      </c>
      <c r="N22" s="94"/>
      <c r="O22" s="562"/>
      <c r="P22" s="562"/>
      <c r="Q22" s="137"/>
      <c r="R22" s="137"/>
    </row>
    <row r="23" spans="1:18" ht="12.75" customHeight="1">
      <c r="A23" s="541"/>
      <c r="B23" s="544" t="s">
        <v>50</v>
      </c>
      <c r="C23" s="103" t="s">
        <v>4</v>
      </c>
      <c r="D23" s="122">
        <v>164113</v>
      </c>
      <c r="E23" s="120">
        <f t="shared" si="0"/>
        <v>55.179242682016557</v>
      </c>
      <c r="F23" s="121"/>
      <c r="G23" s="120">
        <v>30.3</v>
      </c>
      <c r="H23" s="120">
        <v>29.6</v>
      </c>
      <c r="I23" s="120">
        <v>41.7</v>
      </c>
      <c r="J23" s="120">
        <v>0.8</v>
      </c>
      <c r="K23" s="120">
        <v>69.7</v>
      </c>
      <c r="L23" s="119">
        <v>114352</v>
      </c>
      <c r="N23" s="94"/>
    </row>
    <row r="24" spans="1:18">
      <c r="A24" s="541"/>
      <c r="B24" s="545"/>
      <c r="C24" s="103" t="s">
        <v>3</v>
      </c>
      <c r="D24" s="122">
        <v>37767</v>
      </c>
      <c r="E24" s="120">
        <f t="shared" si="0"/>
        <v>12.698289948826231</v>
      </c>
      <c r="F24" s="121"/>
      <c r="G24" s="120">
        <v>62.6</v>
      </c>
      <c r="H24" s="120">
        <v>15.8</v>
      </c>
      <c r="I24" s="120">
        <v>34.1</v>
      </c>
      <c r="J24" s="120">
        <v>0.3</v>
      </c>
      <c r="K24" s="120">
        <v>77.8</v>
      </c>
      <c r="L24" s="119">
        <v>29375</v>
      </c>
      <c r="N24" s="94"/>
    </row>
    <row r="25" spans="1:18" ht="13.5" thickBot="1">
      <c r="A25" s="542"/>
      <c r="B25" s="546"/>
      <c r="C25" s="103" t="s">
        <v>2</v>
      </c>
      <c r="D25" s="117">
        <v>201880</v>
      </c>
      <c r="E25" s="115">
        <f t="shared" si="0"/>
        <v>67.877532630842779</v>
      </c>
      <c r="F25" s="116">
        <v>81.3</v>
      </c>
      <c r="G25" s="115">
        <v>36.299999999999997</v>
      </c>
      <c r="H25" s="115">
        <v>27</v>
      </c>
      <c r="I25" s="115">
        <v>40.299999999999997</v>
      </c>
      <c r="J25" s="115">
        <v>0.7</v>
      </c>
      <c r="K25" s="115">
        <v>71.2</v>
      </c>
      <c r="L25" s="114">
        <v>143727</v>
      </c>
      <c r="N25" s="94"/>
    </row>
    <row r="26" spans="1:18" ht="12.75" customHeight="1">
      <c r="A26" s="567" t="s">
        <v>49</v>
      </c>
      <c r="B26" s="535" t="s">
        <v>48</v>
      </c>
      <c r="C26" s="132" t="s">
        <v>4</v>
      </c>
      <c r="D26" s="136">
        <v>44059</v>
      </c>
      <c r="E26" s="134">
        <f t="shared" si="0"/>
        <v>14.813831039143563</v>
      </c>
      <c r="F26" s="135"/>
      <c r="G26" s="134">
        <v>11.1</v>
      </c>
      <c r="H26" s="134">
        <v>50.1</v>
      </c>
      <c r="I26" s="134">
        <v>48</v>
      </c>
      <c r="J26" s="134">
        <v>11.7</v>
      </c>
      <c r="K26" s="134">
        <v>96.5</v>
      </c>
      <c r="L26" s="133">
        <v>42050</v>
      </c>
      <c r="N26" s="94"/>
    </row>
    <row r="27" spans="1:18">
      <c r="A27" s="541"/>
      <c r="B27" s="536"/>
      <c r="C27" s="132" t="s">
        <v>3</v>
      </c>
      <c r="D27" s="131">
        <v>8481</v>
      </c>
      <c r="E27" s="129">
        <f t="shared" si="0"/>
        <v>2.8515422738368223</v>
      </c>
      <c r="F27" s="130"/>
      <c r="G27" s="129">
        <v>14</v>
      </c>
      <c r="H27" s="129">
        <v>46</v>
      </c>
      <c r="I27" s="129">
        <v>47</v>
      </c>
      <c r="J27" s="129">
        <v>2.9</v>
      </c>
      <c r="K27" s="129">
        <v>98.7</v>
      </c>
      <c r="L27" s="128">
        <v>8278</v>
      </c>
      <c r="N27" s="94"/>
    </row>
    <row r="28" spans="1:18">
      <c r="A28" s="541"/>
      <c r="B28" s="537"/>
      <c r="C28" s="132" t="s">
        <v>2</v>
      </c>
      <c r="D28" s="131">
        <v>52540</v>
      </c>
      <c r="E28" s="129">
        <f t="shared" si="0"/>
        <v>17.665373312980385</v>
      </c>
      <c r="F28" s="130">
        <v>83.9</v>
      </c>
      <c r="G28" s="129">
        <v>11.6</v>
      </c>
      <c r="H28" s="129">
        <v>49.4</v>
      </c>
      <c r="I28" s="129">
        <v>47.8</v>
      </c>
      <c r="J28" s="129">
        <v>10.3</v>
      </c>
      <c r="K28" s="129">
        <v>96.9</v>
      </c>
      <c r="L28" s="128">
        <v>50328</v>
      </c>
      <c r="N28" s="94"/>
    </row>
    <row r="29" spans="1:18" ht="12.75" customHeight="1">
      <c r="A29" s="541"/>
      <c r="B29" s="543" t="s">
        <v>47</v>
      </c>
      <c r="C29" s="132" t="s">
        <v>4</v>
      </c>
      <c r="D29" s="131">
        <v>12755</v>
      </c>
      <c r="E29" s="129">
        <f t="shared" si="0"/>
        <v>4.2885770195482458</v>
      </c>
      <c r="F29" s="130"/>
      <c r="G29" s="129">
        <v>11.9</v>
      </c>
      <c r="H29" s="129">
        <v>48.1</v>
      </c>
      <c r="I29" s="129">
        <v>48</v>
      </c>
      <c r="J29" s="129">
        <v>25.8</v>
      </c>
      <c r="K29" s="129">
        <v>91.9</v>
      </c>
      <c r="L29" s="128">
        <v>11566</v>
      </c>
      <c r="N29" s="94"/>
    </row>
    <row r="30" spans="1:18">
      <c r="A30" s="541"/>
      <c r="B30" s="536"/>
      <c r="C30" s="132" t="s">
        <v>3</v>
      </c>
      <c r="D30" s="131">
        <v>597</v>
      </c>
      <c r="E30" s="129">
        <f t="shared" si="0"/>
        <v>0.20072759550531574</v>
      </c>
      <c r="F30" s="130"/>
      <c r="G30" s="129">
        <v>11.7</v>
      </c>
      <c r="H30" s="129">
        <v>49.1</v>
      </c>
      <c r="I30" s="129">
        <v>48.4</v>
      </c>
      <c r="J30" s="129">
        <v>7.9</v>
      </c>
      <c r="K30" s="129">
        <v>95.2</v>
      </c>
      <c r="L30" s="128">
        <v>566</v>
      </c>
      <c r="N30" s="94"/>
    </row>
    <row r="31" spans="1:18">
      <c r="A31" s="541"/>
      <c r="B31" s="537"/>
      <c r="C31" s="132" t="s">
        <v>2</v>
      </c>
      <c r="D31" s="131">
        <v>13352</v>
      </c>
      <c r="E31" s="129">
        <f t="shared" si="0"/>
        <v>4.4893046150535607</v>
      </c>
      <c r="F31" s="130">
        <v>95.5</v>
      </c>
      <c r="G31" s="129">
        <v>11.9</v>
      </c>
      <c r="H31" s="129">
        <v>48.2</v>
      </c>
      <c r="I31" s="129">
        <v>48.1</v>
      </c>
      <c r="J31" s="129">
        <v>25</v>
      </c>
      <c r="K31" s="129">
        <v>92.1</v>
      </c>
      <c r="L31" s="128">
        <v>12132</v>
      </c>
      <c r="N31" s="94"/>
    </row>
    <row r="32" spans="1:18">
      <c r="A32" s="541"/>
      <c r="B32" s="543" t="s">
        <v>27</v>
      </c>
      <c r="C32" s="132" t="s">
        <v>4</v>
      </c>
      <c r="D32" s="131">
        <v>175</v>
      </c>
      <c r="E32" s="129">
        <f t="shared" si="0"/>
        <v>5.8839747426181338E-2</v>
      </c>
      <c r="F32" s="130"/>
      <c r="G32" s="129">
        <v>12</v>
      </c>
      <c r="H32" s="129">
        <v>57.7</v>
      </c>
      <c r="I32" s="129">
        <v>48.8</v>
      </c>
      <c r="J32" s="129">
        <v>1.7</v>
      </c>
      <c r="K32" s="129">
        <v>88.8</v>
      </c>
      <c r="L32" s="128">
        <v>150</v>
      </c>
      <c r="N32" s="94"/>
    </row>
    <row r="33" spans="1:15">
      <c r="A33" s="541"/>
      <c r="B33" s="536"/>
      <c r="C33" s="132" t="s">
        <v>3</v>
      </c>
      <c r="D33" s="131">
        <v>233</v>
      </c>
      <c r="E33" s="129">
        <f t="shared" si="0"/>
        <v>7.8340920858858576E-2</v>
      </c>
      <c r="F33" s="130"/>
      <c r="G33" s="129">
        <v>14.2</v>
      </c>
      <c r="H33" s="129">
        <v>52.4</v>
      </c>
      <c r="I33" s="129">
        <v>47.9</v>
      </c>
      <c r="J33" s="129">
        <v>1.7</v>
      </c>
      <c r="K33" s="129">
        <v>98.2</v>
      </c>
      <c r="L33" s="128">
        <v>222</v>
      </c>
      <c r="N33" s="94"/>
    </row>
    <row r="34" spans="1:15">
      <c r="A34" s="541"/>
      <c r="B34" s="537"/>
      <c r="C34" s="132" t="s">
        <v>2</v>
      </c>
      <c r="D34" s="131">
        <v>408</v>
      </c>
      <c r="E34" s="129">
        <f t="shared" si="0"/>
        <v>0.13718066828503991</v>
      </c>
      <c r="F34" s="130">
        <v>42.9</v>
      </c>
      <c r="G34" s="129">
        <v>13.2</v>
      </c>
      <c r="H34" s="129">
        <v>54.7</v>
      </c>
      <c r="I34" s="129">
        <v>48.3</v>
      </c>
      <c r="J34" s="129">
        <v>1.7</v>
      </c>
      <c r="K34" s="129">
        <v>94.2</v>
      </c>
      <c r="L34" s="128">
        <v>372</v>
      </c>
      <c r="N34" s="94"/>
    </row>
    <row r="35" spans="1:15" ht="12.75" customHeight="1">
      <c r="A35" s="541"/>
      <c r="B35" s="544" t="s">
        <v>46</v>
      </c>
      <c r="C35" s="103" t="s">
        <v>4</v>
      </c>
      <c r="D35" s="122">
        <v>56989</v>
      </c>
      <c r="E35" s="120">
        <f t="shared" si="0"/>
        <v>19.161247806117991</v>
      </c>
      <c r="F35" s="121"/>
      <c r="G35" s="120">
        <v>11.3</v>
      </c>
      <c r="H35" s="120">
        <v>49.7</v>
      </c>
      <c r="I35" s="120">
        <v>48</v>
      </c>
      <c r="J35" s="120">
        <v>14.9</v>
      </c>
      <c r="K35" s="120">
        <v>95.5</v>
      </c>
      <c r="L35" s="119">
        <v>53766</v>
      </c>
      <c r="N35" s="94"/>
    </row>
    <row r="36" spans="1:15">
      <c r="A36" s="541"/>
      <c r="B36" s="545"/>
      <c r="C36" s="103" t="s">
        <v>3</v>
      </c>
      <c r="D36" s="122">
        <v>9311</v>
      </c>
      <c r="E36" s="120">
        <f t="shared" si="0"/>
        <v>3.1306107902009965</v>
      </c>
      <c r="F36" s="121"/>
      <c r="G36" s="120">
        <v>13.9</v>
      </c>
      <c r="H36" s="120">
        <v>46.4</v>
      </c>
      <c r="I36" s="120">
        <v>47.1</v>
      </c>
      <c r="J36" s="120">
        <v>3.2</v>
      </c>
      <c r="K36" s="120">
        <v>98.4</v>
      </c>
      <c r="L36" s="119">
        <v>9066</v>
      </c>
      <c r="N36" s="94"/>
    </row>
    <row r="37" spans="1:15" ht="13.5" thickBot="1">
      <c r="A37" s="542"/>
      <c r="B37" s="546"/>
      <c r="C37" s="103" t="s">
        <v>2</v>
      </c>
      <c r="D37" s="117">
        <v>66300</v>
      </c>
      <c r="E37" s="115">
        <f t="shared" si="0"/>
        <v>22.291858596318985</v>
      </c>
      <c r="F37" s="116">
        <v>86</v>
      </c>
      <c r="G37" s="115">
        <v>11.6</v>
      </c>
      <c r="H37" s="115">
        <v>49.2</v>
      </c>
      <c r="I37" s="115">
        <v>47.9</v>
      </c>
      <c r="J37" s="115">
        <v>13.2</v>
      </c>
      <c r="K37" s="115">
        <v>95.9</v>
      </c>
      <c r="L37" s="114">
        <v>62832</v>
      </c>
      <c r="N37" s="94"/>
    </row>
    <row r="38" spans="1:15" ht="12.75" customHeight="1">
      <c r="A38" s="563" t="s">
        <v>45</v>
      </c>
      <c r="B38" s="564"/>
      <c r="C38" s="103" t="s">
        <v>4</v>
      </c>
      <c r="D38" s="126">
        <v>5968</v>
      </c>
      <c r="E38" s="124">
        <f t="shared" si="0"/>
        <v>2.0066035007968583</v>
      </c>
      <c r="F38" s="125"/>
      <c r="G38" s="124">
        <v>12.6</v>
      </c>
      <c r="H38" s="124">
        <v>52.7</v>
      </c>
      <c r="I38" s="124">
        <v>48.1</v>
      </c>
      <c r="J38" s="124">
        <v>17.100000000000001</v>
      </c>
      <c r="K38" s="124">
        <v>94.9</v>
      </c>
      <c r="L38" s="123">
        <v>5626</v>
      </c>
      <c r="N38" s="94"/>
    </row>
    <row r="39" spans="1:15">
      <c r="A39" s="558"/>
      <c r="B39" s="560"/>
      <c r="C39" s="103" t="s">
        <v>3</v>
      </c>
      <c r="D39" s="122">
        <v>5017</v>
      </c>
      <c r="E39" s="120">
        <f t="shared" si="0"/>
        <v>1.6868515019265815</v>
      </c>
      <c r="F39" s="121"/>
      <c r="G39" s="120">
        <v>13.6</v>
      </c>
      <c r="H39" s="120">
        <v>47</v>
      </c>
      <c r="I39" s="120">
        <v>47.2</v>
      </c>
      <c r="J39" s="120">
        <v>4</v>
      </c>
      <c r="K39" s="120">
        <v>98.6</v>
      </c>
      <c r="L39" s="119">
        <v>4908</v>
      </c>
      <c r="M39" s="127"/>
      <c r="N39" s="94"/>
    </row>
    <row r="40" spans="1:15" ht="13.5" thickBot="1">
      <c r="A40" s="565"/>
      <c r="B40" s="566"/>
      <c r="C40" s="103" t="s">
        <v>2</v>
      </c>
      <c r="D40" s="117">
        <v>10985</v>
      </c>
      <c r="E40" s="115">
        <f t="shared" si="0"/>
        <v>3.6934550027234399</v>
      </c>
      <c r="F40" s="116">
        <v>54.3</v>
      </c>
      <c r="G40" s="115">
        <v>13.1</v>
      </c>
      <c r="H40" s="115">
        <v>50.1</v>
      </c>
      <c r="I40" s="115">
        <v>47.7</v>
      </c>
      <c r="J40" s="115">
        <v>11.1</v>
      </c>
      <c r="K40" s="115">
        <v>96.6</v>
      </c>
      <c r="L40" s="114">
        <v>10534</v>
      </c>
      <c r="M40" s="118"/>
      <c r="N40" s="94"/>
    </row>
    <row r="41" spans="1:15" ht="12.75" customHeight="1">
      <c r="A41" s="547" t="s">
        <v>44</v>
      </c>
      <c r="B41" s="548"/>
      <c r="C41" s="103" t="s">
        <v>4</v>
      </c>
      <c r="D41" s="126">
        <v>78558</v>
      </c>
      <c r="E41" s="124">
        <f t="shared" si="0"/>
        <v>26.413330733176878</v>
      </c>
      <c r="F41" s="125"/>
      <c r="G41" s="124">
        <v>8.6999999999999993</v>
      </c>
      <c r="H41" s="124">
        <v>52.9</v>
      </c>
      <c r="I41" s="124">
        <v>48.9</v>
      </c>
      <c r="J41" s="124">
        <v>13.4</v>
      </c>
      <c r="K41" s="124">
        <v>96.8</v>
      </c>
      <c r="L41" s="123">
        <v>75274</v>
      </c>
      <c r="M41" s="118"/>
      <c r="N41" s="94"/>
    </row>
    <row r="42" spans="1:15">
      <c r="A42" s="549"/>
      <c r="B42" s="550"/>
      <c r="C42" s="103" t="s">
        <v>3</v>
      </c>
      <c r="D42" s="122">
        <v>24839</v>
      </c>
      <c r="E42" s="120">
        <f t="shared" si="0"/>
        <v>8.3515456361081046</v>
      </c>
      <c r="F42" s="121"/>
      <c r="G42" s="120">
        <v>6.3</v>
      </c>
      <c r="H42" s="120">
        <v>56.5</v>
      </c>
      <c r="I42" s="120">
        <v>49.9</v>
      </c>
      <c r="J42" s="120">
        <v>2.4</v>
      </c>
      <c r="K42" s="120">
        <v>99.2</v>
      </c>
      <c r="L42" s="119">
        <v>24492</v>
      </c>
      <c r="M42" s="118"/>
      <c r="N42" s="94"/>
    </row>
    <row r="43" spans="1:15" ht="13.5" thickBot="1">
      <c r="A43" s="551"/>
      <c r="B43" s="552"/>
      <c r="C43" s="103" t="s">
        <v>2</v>
      </c>
      <c r="D43" s="117">
        <v>103397</v>
      </c>
      <c r="E43" s="115">
        <f t="shared" si="0"/>
        <v>34.764876369284977</v>
      </c>
      <c r="F43" s="116">
        <v>76</v>
      </c>
      <c r="G43" s="115">
        <v>8.1</v>
      </c>
      <c r="H43" s="115">
        <v>53.8</v>
      </c>
      <c r="I43" s="115">
        <v>49.2</v>
      </c>
      <c r="J43" s="115">
        <v>10.8</v>
      </c>
      <c r="K43" s="115">
        <v>97.4</v>
      </c>
      <c r="L43" s="114">
        <v>99766</v>
      </c>
      <c r="M43" s="118"/>
      <c r="N43" s="94"/>
    </row>
    <row r="44" spans="1:15" ht="12.75" customHeight="1">
      <c r="A44" s="547" t="s">
        <v>38</v>
      </c>
      <c r="B44" s="548"/>
      <c r="C44" s="103" t="s">
        <v>4</v>
      </c>
      <c r="D44" s="126">
        <v>157990</v>
      </c>
      <c r="E44" s="124">
        <f t="shared" si="0"/>
        <v>53.120523976356502</v>
      </c>
      <c r="F44" s="125"/>
      <c r="G44" s="124">
        <v>31.7</v>
      </c>
      <c r="H44" s="124">
        <v>28.2</v>
      </c>
      <c r="I44" s="124">
        <v>41.3</v>
      </c>
      <c r="J44" s="124">
        <v>0.2</v>
      </c>
      <c r="K44" s="124">
        <v>68.3</v>
      </c>
      <c r="L44" s="123">
        <v>107937</v>
      </c>
      <c r="M44" s="118"/>
      <c r="N44" s="94"/>
    </row>
    <row r="45" spans="1:15">
      <c r="A45" s="549"/>
      <c r="B45" s="550"/>
      <c r="C45" s="103" t="s">
        <v>3</v>
      </c>
      <c r="D45" s="122">
        <v>36031</v>
      </c>
      <c r="E45" s="120">
        <f t="shared" si="0"/>
        <v>12.114599654358512</v>
      </c>
      <c r="F45" s="121"/>
      <c r="G45" s="120">
        <v>67</v>
      </c>
      <c r="H45" s="120">
        <v>12.2</v>
      </c>
      <c r="I45" s="120">
        <v>32.799999999999997</v>
      </c>
      <c r="J45" s="120">
        <v>0</v>
      </c>
      <c r="K45" s="120">
        <v>76.7</v>
      </c>
      <c r="L45" s="119">
        <v>27620</v>
      </c>
      <c r="M45" s="118"/>
      <c r="N45" s="94"/>
    </row>
    <row r="46" spans="1:15" ht="13.5" thickBot="1">
      <c r="A46" s="551"/>
      <c r="B46" s="552"/>
      <c r="C46" s="103" t="s">
        <v>2</v>
      </c>
      <c r="D46" s="117">
        <v>194021</v>
      </c>
      <c r="E46" s="115">
        <f t="shared" si="0"/>
        <v>65.235123630715023</v>
      </c>
      <c r="F46" s="116">
        <v>81.400000000000006</v>
      </c>
      <c r="G46" s="115">
        <v>38.200000000000003</v>
      </c>
      <c r="H46" s="115">
        <v>25.3</v>
      </c>
      <c r="I46" s="115">
        <v>39.700000000000003</v>
      </c>
      <c r="J46" s="115">
        <v>0.2</v>
      </c>
      <c r="K46" s="115">
        <v>69.900000000000006</v>
      </c>
      <c r="L46" s="114">
        <v>135557</v>
      </c>
      <c r="M46" s="113"/>
      <c r="N46" s="94"/>
    </row>
    <row r="47" spans="1:15" ht="15" customHeight="1">
      <c r="A47" s="547" t="s">
        <v>43</v>
      </c>
      <c r="B47" s="548"/>
      <c r="C47" s="103" t="s">
        <v>4</v>
      </c>
      <c r="D47" s="112">
        <v>236548</v>
      </c>
      <c r="E47" s="110">
        <f t="shared" si="0"/>
        <v>79.533854709533387</v>
      </c>
      <c r="F47" s="111"/>
      <c r="G47" s="110">
        <v>24</v>
      </c>
      <c r="H47" s="110">
        <v>36.4</v>
      </c>
      <c r="I47" s="110">
        <v>43.8</v>
      </c>
      <c r="J47" s="110">
        <v>4.5999999999999996</v>
      </c>
      <c r="K47" s="110">
        <v>77.7</v>
      </c>
      <c r="L47" s="109">
        <v>183210</v>
      </c>
      <c r="N47" s="94"/>
      <c r="O47" s="104"/>
    </row>
    <row r="48" spans="1:15" ht="18">
      <c r="A48" s="549"/>
      <c r="B48" s="550"/>
      <c r="C48" s="103" t="s">
        <v>3</v>
      </c>
      <c r="D48" s="108">
        <v>60870</v>
      </c>
      <c r="E48" s="106">
        <f t="shared" si="0"/>
        <v>20.466145290466617</v>
      </c>
      <c r="F48" s="107"/>
      <c r="G48" s="106">
        <v>42.2</v>
      </c>
      <c r="H48" s="106">
        <v>30.3</v>
      </c>
      <c r="I48" s="106">
        <v>39.799999999999997</v>
      </c>
      <c r="J48" s="106">
        <v>1</v>
      </c>
      <c r="K48" s="106">
        <v>85.8</v>
      </c>
      <c r="L48" s="105">
        <v>52112</v>
      </c>
      <c r="N48" s="94"/>
      <c r="O48" s="104"/>
    </row>
    <row r="49" spans="1:17" ht="18">
      <c r="A49" s="553"/>
      <c r="B49" s="554"/>
      <c r="C49" s="103" t="s">
        <v>2</v>
      </c>
      <c r="D49" s="102">
        <v>297418</v>
      </c>
      <c r="E49" s="101">
        <f t="shared" si="0"/>
        <v>100</v>
      </c>
      <c r="F49" s="101">
        <v>79.5</v>
      </c>
      <c r="G49" s="101">
        <v>27.8</v>
      </c>
      <c r="H49" s="101">
        <v>35.200000000000003</v>
      </c>
      <c r="I49" s="101">
        <v>43</v>
      </c>
      <c r="J49" s="101">
        <v>3.8</v>
      </c>
      <c r="K49" s="101">
        <v>79.400000000000006</v>
      </c>
      <c r="L49" s="100">
        <v>235322</v>
      </c>
      <c r="N49" s="94"/>
      <c r="O49" s="99"/>
      <c r="P49" s="98"/>
      <c r="Q49" s="94"/>
    </row>
    <row r="50" spans="1:17">
      <c r="A50" s="92" t="s">
        <v>218</v>
      </c>
      <c r="K50" s="97"/>
      <c r="O50" s="96"/>
      <c r="P50" s="95"/>
      <c r="Q50" s="94"/>
    </row>
    <row r="51" spans="1:17" ht="24" customHeight="1">
      <c r="A51" s="534" t="s">
        <v>42</v>
      </c>
      <c r="B51" s="534"/>
      <c r="C51" s="534"/>
      <c r="D51" s="534"/>
      <c r="E51" s="534"/>
      <c r="F51" s="534"/>
      <c r="G51" s="534"/>
      <c r="H51" s="534"/>
      <c r="I51" s="534"/>
      <c r="J51" s="534"/>
      <c r="K51" s="534"/>
      <c r="L51" s="534"/>
      <c r="P51" s="93"/>
    </row>
    <row r="52" spans="1:17" ht="22.5" customHeight="1">
      <c r="A52" s="534" t="s">
        <v>41</v>
      </c>
      <c r="B52" s="534"/>
      <c r="C52" s="534"/>
      <c r="D52" s="534"/>
      <c r="E52" s="534"/>
      <c r="F52" s="534"/>
      <c r="G52" s="534"/>
      <c r="H52" s="534"/>
      <c r="I52" s="534"/>
      <c r="J52" s="534"/>
      <c r="K52" s="534"/>
      <c r="L52" s="534"/>
    </row>
    <row r="53" spans="1:17">
      <c r="A53" s="4" t="s">
        <v>0</v>
      </c>
      <c r="B53" s="92"/>
      <c r="C53" s="92"/>
      <c r="D53" s="92"/>
      <c r="E53" s="92"/>
      <c r="F53" s="92"/>
      <c r="G53" s="92"/>
      <c r="H53" s="92"/>
      <c r="I53" s="92"/>
      <c r="J53" s="92"/>
      <c r="K53" s="92"/>
      <c r="L53" s="92"/>
    </row>
  </sheetData>
  <mergeCells count="33">
    <mergeCell ref="O20:P20"/>
    <mergeCell ref="O21:P21"/>
    <mergeCell ref="O22:P22"/>
    <mergeCell ref="B35:B37"/>
    <mergeCell ref="A41:B43"/>
    <mergeCell ref="A38:B40"/>
    <mergeCell ref="A17:A25"/>
    <mergeCell ref="B20:B22"/>
    <mergeCell ref="B23:B25"/>
    <mergeCell ref="B29:B31"/>
    <mergeCell ref="B32:B34"/>
    <mergeCell ref="A26:A37"/>
    <mergeCell ref="K3:K4"/>
    <mergeCell ref="G3:G4"/>
    <mergeCell ref="H3:H4"/>
    <mergeCell ref="A3:C4"/>
    <mergeCell ref="D3:D4"/>
    <mergeCell ref="A52:L52"/>
    <mergeCell ref="B26:B28"/>
    <mergeCell ref="L3:L4"/>
    <mergeCell ref="A5:A16"/>
    <mergeCell ref="B5:B7"/>
    <mergeCell ref="B8:B10"/>
    <mergeCell ref="B11:B13"/>
    <mergeCell ref="B14:B16"/>
    <mergeCell ref="I3:I4"/>
    <mergeCell ref="J3:J4"/>
    <mergeCell ref="F3:F4"/>
    <mergeCell ref="B17:B19"/>
    <mergeCell ref="A51:L51"/>
    <mergeCell ref="A44:B46"/>
    <mergeCell ref="A47:B49"/>
    <mergeCell ref="E3:E4"/>
  </mergeCells>
  <pageMargins left="0.11811023622047245" right="0.11811023622047245"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1"/>
  <sheetViews>
    <sheetView tabSelected="1" zoomScaleNormal="100" workbookViewId="0">
      <selection activeCell="A3" sqref="A3"/>
    </sheetView>
  </sheetViews>
  <sheetFormatPr baseColWidth="10" defaultColWidth="11.42578125" defaultRowHeight="12.75"/>
  <cols>
    <col min="1" max="1" width="29.140625" style="1" customWidth="1"/>
    <col min="2" max="3" width="7" style="1" customWidth="1"/>
    <col min="4" max="4" width="8" style="1" customWidth="1"/>
    <col min="5" max="5" width="7.42578125" style="1" customWidth="1"/>
    <col min="6" max="6" width="6.85546875" style="1" bestFit="1" customWidth="1"/>
    <col min="7" max="7" width="8" style="1" customWidth="1"/>
    <col min="8" max="8" width="6.28515625" style="1" customWidth="1"/>
    <col min="9" max="10" width="8.28515625" style="1" customWidth="1"/>
    <col min="11" max="11" width="9.5703125" style="1" customWidth="1"/>
    <col min="12" max="12" width="8.140625" style="1" customWidth="1"/>
    <col min="13" max="13" width="7.85546875" style="1" customWidth="1"/>
    <col min="14" max="14" width="11.42578125" style="2"/>
    <col min="15" max="16384" width="11.42578125" style="1"/>
  </cols>
  <sheetData>
    <row r="1" spans="1:14" ht="26.25">
      <c r="A1" s="339" t="s">
        <v>177</v>
      </c>
      <c r="B1" s="2"/>
      <c r="C1" s="2"/>
      <c r="D1" s="2"/>
      <c r="E1" s="2"/>
      <c r="F1" s="2"/>
      <c r="G1" s="2"/>
      <c r="H1" s="2"/>
      <c r="I1" s="2"/>
      <c r="J1" s="2"/>
      <c r="K1" s="2"/>
      <c r="L1" s="2"/>
      <c r="M1" s="2"/>
    </row>
    <row r="2" spans="1:14">
      <c r="A2" s="2"/>
      <c r="B2" s="2"/>
      <c r="C2" s="2"/>
      <c r="D2" s="2"/>
      <c r="E2" s="2"/>
      <c r="F2" s="2"/>
      <c r="G2" s="2"/>
      <c r="H2" s="2"/>
      <c r="I2" s="2"/>
      <c r="J2" s="2"/>
      <c r="K2" s="2"/>
      <c r="L2" s="2"/>
      <c r="M2" s="2"/>
    </row>
    <row r="3" spans="1:14">
      <c r="A3" s="34" t="s">
        <v>211</v>
      </c>
      <c r="B3" s="337"/>
      <c r="C3" s="337"/>
      <c r="D3" s="337"/>
      <c r="E3" s="337"/>
      <c r="F3" s="338"/>
      <c r="G3" s="337"/>
      <c r="H3" s="337"/>
      <c r="I3" s="337"/>
      <c r="J3" s="337"/>
      <c r="K3" s="337"/>
      <c r="L3" s="2"/>
      <c r="M3" s="337"/>
    </row>
    <row r="4" spans="1:14">
      <c r="A4" s="2"/>
      <c r="B4" s="2"/>
      <c r="C4" s="2"/>
      <c r="D4" s="2"/>
      <c r="E4" s="2"/>
      <c r="F4" s="2"/>
      <c r="G4" s="2"/>
      <c r="H4" s="2"/>
      <c r="I4" s="2"/>
      <c r="J4" s="2"/>
      <c r="K4" s="2"/>
      <c r="L4" s="2"/>
      <c r="M4" s="2"/>
    </row>
    <row r="5" spans="1:14">
      <c r="A5" s="662" t="s">
        <v>176</v>
      </c>
      <c r="B5" s="659" t="s">
        <v>87</v>
      </c>
      <c r="C5" s="660"/>
      <c r="D5" s="660"/>
      <c r="E5" s="660"/>
      <c r="F5" s="660"/>
      <c r="G5" s="661"/>
      <c r="H5" s="659" t="s">
        <v>130</v>
      </c>
      <c r="I5" s="660"/>
      <c r="J5" s="660"/>
      <c r="K5" s="660"/>
      <c r="L5" s="660"/>
      <c r="M5" s="661"/>
    </row>
    <row r="6" spans="1:14" ht="33.75" customHeight="1">
      <c r="A6" s="663"/>
      <c r="B6" s="336" t="s">
        <v>36</v>
      </c>
      <c r="C6" s="335" t="s">
        <v>175</v>
      </c>
      <c r="D6" s="333" t="s">
        <v>21</v>
      </c>
      <c r="E6" s="333" t="s">
        <v>20</v>
      </c>
      <c r="F6" s="334" t="s">
        <v>219</v>
      </c>
      <c r="G6" s="333" t="s">
        <v>19</v>
      </c>
      <c r="H6" s="336" t="s">
        <v>36</v>
      </c>
      <c r="I6" s="335" t="s">
        <v>175</v>
      </c>
      <c r="J6" s="333" t="s">
        <v>21</v>
      </c>
      <c r="K6" s="333" t="s">
        <v>20</v>
      </c>
      <c r="L6" s="334" t="s">
        <v>219</v>
      </c>
      <c r="M6" s="333" t="s">
        <v>19</v>
      </c>
      <c r="N6" s="1"/>
    </row>
    <row r="7" spans="1:14" ht="12.75" customHeight="1">
      <c r="A7" s="332" t="s">
        <v>174</v>
      </c>
      <c r="B7" s="319">
        <v>1860</v>
      </c>
      <c r="C7" s="324">
        <f t="shared" ref="C7:C47" si="0">B7/B$47*100</f>
        <v>1.5627888218588786</v>
      </c>
      <c r="D7" s="324">
        <v>95.1</v>
      </c>
      <c r="E7" s="324">
        <v>17.600000000000001</v>
      </c>
      <c r="F7" s="324">
        <v>34.4</v>
      </c>
      <c r="G7" s="324">
        <v>44.6</v>
      </c>
      <c r="H7" s="401">
        <v>1342</v>
      </c>
      <c r="I7" s="324">
        <f t="shared" ref="I7:I47" si="1">H7/H$47*100</f>
        <v>2.2179251987373361</v>
      </c>
      <c r="J7" s="324">
        <v>63.6</v>
      </c>
      <c r="K7" s="324">
        <v>77</v>
      </c>
      <c r="L7" s="324">
        <v>4.2</v>
      </c>
      <c r="M7" s="324">
        <v>29.7</v>
      </c>
      <c r="N7" s="1"/>
    </row>
    <row r="8" spans="1:14">
      <c r="A8" s="331" t="s">
        <v>173</v>
      </c>
      <c r="B8" s="317">
        <v>6231</v>
      </c>
      <c r="C8" s="323">
        <f t="shared" si="0"/>
        <v>5.2353425532272428</v>
      </c>
      <c r="D8" s="323">
        <v>95</v>
      </c>
      <c r="E8" s="323">
        <v>13.5</v>
      </c>
      <c r="F8" s="323">
        <v>39.200000000000003</v>
      </c>
      <c r="G8" s="323">
        <v>46.1</v>
      </c>
      <c r="H8" s="402">
        <v>2724</v>
      </c>
      <c r="I8" s="323">
        <f t="shared" si="1"/>
        <v>4.5019584510883037</v>
      </c>
      <c r="J8" s="323">
        <v>64.900000000000006</v>
      </c>
      <c r="K8" s="323">
        <v>68.2</v>
      </c>
      <c r="L8" s="323">
        <v>5.7</v>
      </c>
      <c r="M8" s="323">
        <v>31.5</v>
      </c>
      <c r="N8" s="1"/>
    </row>
    <row r="9" spans="1:14">
      <c r="A9" s="331" t="s">
        <v>172</v>
      </c>
      <c r="B9" s="317">
        <v>6844</v>
      </c>
      <c r="C9" s="323">
        <f t="shared" si="0"/>
        <v>5.7503906972054644</v>
      </c>
      <c r="D9" s="323">
        <v>93.2</v>
      </c>
      <c r="E9" s="323">
        <v>19.600000000000001</v>
      </c>
      <c r="F9" s="323">
        <v>35.6</v>
      </c>
      <c r="G9" s="323">
        <v>44.5</v>
      </c>
      <c r="H9" s="402">
        <v>2418</v>
      </c>
      <c r="I9" s="323">
        <f t="shared" si="1"/>
        <v>3.9962318409440227</v>
      </c>
      <c r="J9" s="323">
        <v>64.099999999999994</v>
      </c>
      <c r="K9" s="323">
        <v>77.7</v>
      </c>
      <c r="L9" s="323">
        <v>3</v>
      </c>
      <c r="M9" s="323">
        <v>29.5</v>
      </c>
      <c r="N9" s="1"/>
    </row>
    <row r="10" spans="1:14">
      <c r="A10" s="330" t="s">
        <v>171</v>
      </c>
      <c r="B10" s="315">
        <v>14935</v>
      </c>
      <c r="C10" s="314">
        <f t="shared" si="0"/>
        <v>12.548522072291588</v>
      </c>
      <c r="D10" s="314">
        <v>94.2</v>
      </c>
      <c r="E10" s="314">
        <v>16.8</v>
      </c>
      <c r="F10" s="314">
        <v>37</v>
      </c>
      <c r="G10" s="314">
        <v>45.1</v>
      </c>
      <c r="H10" s="403">
        <v>6484</v>
      </c>
      <c r="I10" s="314">
        <f t="shared" si="1"/>
        <v>10.716115490769663</v>
      </c>
      <c r="J10" s="314">
        <v>64.400000000000006</v>
      </c>
      <c r="K10" s="314">
        <v>73.599999999999994</v>
      </c>
      <c r="L10" s="314">
        <v>4.4000000000000004</v>
      </c>
      <c r="M10" s="314">
        <v>30.4</v>
      </c>
      <c r="N10" s="1"/>
    </row>
    <row r="11" spans="1:14" ht="12.75" customHeight="1">
      <c r="A11" s="320" t="s">
        <v>170</v>
      </c>
      <c r="B11" s="326">
        <v>1195</v>
      </c>
      <c r="C11" s="325">
        <f t="shared" si="0"/>
        <v>1.0040498075921289</v>
      </c>
      <c r="D11" s="325">
        <v>94.4</v>
      </c>
      <c r="E11" s="325">
        <v>15.6</v>
      </c>
      <c r="F11" s="325">
        <v>34.200000000000003</v>
      </c>
      <c r="G11" s="325">
        <v>45</v>
      </c>
      <c r="H11" s="404">
        <v>1338</v>
      </c>
      <c r="I11" s="325">
        <f t="shared" si="1"/>
        <v>2.2113143933759729</v>
      </c>
      <c r="J11" s="325">
        <v>66.099999999999994</v>
      </c>
      <c r="K11" s="325">
        <v>71.8</v>
      </c>
      <c r="L11" s="325">
        <v>4.5999999999999996</v>
      </c>
      <c r="M11" s="325">
        <v>30.7</v>
      </c>
      <c r="N11" s="1"/>
    </row>
    <row r="12" spans="1:14">
      <c r="A12" s="318" t="s">
        <v>169</v>
      </c>
      <c r="B12" s="317">
        <v>2978</v>
      </c>
      <c r="C12" s="323">
        <f t="shared" si="0"/>
        <v>2.502142533062226</v>
      </c>
      <c r="D12" s="323">
        <v>92.4</v>
      </c>
      <c r="E12" s="323">
        <v>14.5</v>
      </c>
      <c r="F12" s="323">
        <v>38.6</v>
      </c>
      <c r="G12" s="323">
        <v>45.9</v>
      </c>
      <c r="H12" s="402">
        <v>1524</v>
      </c>
      <c r="I12" s="323">
        <f t="shared" si="1"/>
        <v>2.5187168426793591</v>
      </c>
      <c r="J12" s="323">
        <v>62.3</v>
      </c>
      <c r="K12" s="323">
        <v>79.7</v>
      </c>
      <c r="L12" s="323">
        <v>2.5</v>
      </c>
      <c r="M12" s="323">
        <v>29.1</v>
      </c>
      <c r="N12" s="1"/>
    </row>
    <row r="13" spans="1:14">
      <c r="A13" s="322" t="s">
        <v>168</v>
      </c>
      <c r="B13" s="315">
        <v>4173</v>
      </c>
      <c r="C13" s="314">
        <f t="shared" si="0"/>
        <v>3.5061923406543549</v>
      </c>
      <c r="D13" s="314">
        <v>93</v>
      </c>
      <c r="E13" s="314">
        <v>14.8</v>
      </c>
      <c r="F13" s="314">
        <v>37.4</v>
      </c>
      <c r="G13" s="314">
        <v>45.6</v>
      </c>
      <c r="H13" s="403">
        <v>2862</v>
      </c>
      <c r="I13" s="314">
        <f t="shared" si="1"/>
        <v>4.7300312360553329</v>
      </c>
      <c r="J13" s="314">
        <v>64.099999999999994</v>
      </c>
      <c r="K13" s="314">
        <v>76</v>
      </c>
      <c r="L13" s="314">
        <v>3.5</v>
      </c>
      <c r="M13" s="314">
        <v>29.9</v>
      </c>
      <c r="N13" s="1"/>
    </row>
    <row r="14" spans="1:14">
      <c r="A14" s="329" t="s">
        <v>167</v>
      </c>
      <c r="B14" s="308">
        <v>6026</v>
      </c>
      <c r="C14" s="327">
        <f t="shared" si="0"/>
        <v>5.0630996992051625</v>
      </c>
      <c r="D14" s="327">
        <v>91.1</v>
      </c>
      <c r="E14" s="328">
        <v>11.1</v>
      </c>
      <c r="F14" s="327">
        <v>43.3</v>
      </c>
      <c r="G14" s="405">
        <v>47.1</v>
      </c>
      <c r="H14" s="406">
        <v>2387</v>
      </c>
      <c r="I14" s="327">
        <f t="shared" si="1"/>
        <v>3.9449980993934584</v>
      </c>
      <c r="J14" s="327">
        <v>59.9</v>
      </c>
      <c r="K14" s="328">
        <v>75.400000000000006</v>
      </c>
      <c r="L14" s="327">
        <v>3.2</v>
      </c>
      <c r="M14" s="405">
        <v>30.2</v>
      </c>
      <c r="N14" s="1"/>
    </row>
    <row r="15" spans="1:14">
      <c r="A15" s="329" t="s">
        <v>166</v>
      </c>
      <c r="B15" s="308">
        <v>3401</v>
      </c>
      <c r="C15" s="327">
        <f t="shared" si="0"/>
        <v>2.857550958678519</v>
      </c>
      <c r="D15" s="327">
        <v>93.8</v>
      </c>
      <c r="E15" s="328">
        <v>18.899999999999999</v>
      </c>
      <c r="F15" s="327">
        <v>33.200000000000003</v>
      </c>
      <c r="G15" s="405">
        <v>44.3</v>
      </c>
      <c r="H15" s="406">
        <v>2438</v>
      </c>
      <c r="I15" s="327">
        <f t="shared" si="1"/>
        <v>4.029285867750839</v>
      </c>
      <c r="J15" s="327">
        <v>63.6</v>
      </c>
      <c r="K15" s="328">
        <v>79</v>
      </c>
      <c r="L15" s="327">
        <v>3.4</v>
      </c>
      <c r="M15" s="405">
        <v>29.1</v>
      </c>
      <c r="N15" s="1"/>
    </row>
    <row r="16" spans="1:14">
      <c r="A16" s="329" t="s">
        <v>165</v>
      </c>
      <c r="B16" s="308">
        <v>399</v>
      </c>
      <c r="C16" s="327">
        <f t="shared" si="0"/>
        <v>0.33524340856004975</v>
      </c>
      <c r="D16" s="327">
        <v>95.2</v>
      </c>
      <c r="E16" s="328">
        <v>19.3</v>
      </c>
      <c r="F16" s="327">
        <v>38.6</v>
      </c>
      <c r="G16" s="405">
        <v>45.1</v>
      </c>
      <c r="H16" s="406">
        <v>171</v>
      </c>
      <c r="I16" s="327">
        <f t="shared" si="1"/>
        <v>0.2826119291982746</v>
      </c>
      <c r="J16" s="327">
        <v>56.7</v>
      </c>
      <c r="K16" s="328">
        <v>82.5</v>
      </c>
      <c r="L16" s="327">
        <v>5.8</v>
      </c>
      <c r="M16" s="405">
        <v>28.4</v>
      </c>
      <c r="N16" s="1"/>
    </row>
    <row r="17" spans="1:14">
      <c r="A17" s="320" t="s">
        <v>164</v>
      </c>
      <c r="B17" s="326">
        <v>3979</v>
      </c>
      <c r="C17" s="325">
        <f t="shared" si="0"/>
        <v>3.3431917861163862</v>
      </c>
      <c r="D17" s="325">
        <v>93.2</v>
      </c>
      <c r="E17" s="325">
        <v>14.7</v>
      </c>
      <c r="F17" s="325">
        <v>41</v>
      </c>
      <c r="G17" s="325">
        <v>46.1</v>
      </c>
      <c r="H17" s="404">
        <v>2293</v>
      </c>
      <c r="I17" s="325">
        <f t="shared" si="1"/>
        <v>3.7896441734014248</v>
      </c>
      <c r="J17" s="325">
        <v>62.6</v>
      </c>
      <c r="K17" s="325">
        <v>79.3</v>
      </c>
      <c r="L17" s="325">
        <v>3.2</v>
      </c>
      <c r="M17" s="325">
        <v>28.9</v>
      </c>
      <c r="N17" s="1"/>
    </row>
    <row r="18" spans="1:14">
      <c r="A18" s="318" t="s">
        <v>163</v>
      </c>
      <c r="B18" s="530">
        <v>2333</v>
      </c>
      <c r="C18" s="531">
        <f t="shared" si="0"/>
        <v>1.9602076996756794</v>
      </c>
      <c r="D18" s="531">
        <v>94</v>
      </c>
      <c r="E18" s="531">
        <v>19.3</v>
      </c>
      <c r="F18" s="531">
        <v>31.3</v>
      </c>
      <c r="G18" s="531">
        <v>44</v>
      </c>
      <c r="H18" s="530">
        <v>1510</v>
      </c>
      <c r="I18" s="531">
        <f t="shared" si="1"/>
        <v>2.4955790239145887</v>
      </c>
      <c r="J18" s="531">
        <v>60.7</v>
      </c>
      <c r="K18" s="531">
        <v>83.6</v>
      </c>
      <c r="L18" s="531">
        <v>2.6</v>
      </c>
      <c r="M18" s="531">
        <v>28.2</v>
      </c>
      <c r="N18" s="1"/>
    </row>
    <row r="19" spans="1:14">
      <c r="A19" s="318" t="s">
        <v>162</v>
      </c>
      <c r="B19" s="530">
        <v>2553</v>
      </c>
      <c r="C19" s="531">
        <f t="shared" si="0"/>
        <v>2.1450536893579124</v>
      </c>
      <c r="D19" s="531">
        <v>90.1</v>
      </c>
      <c r="E19" s="531">
        <v>24.6</v>
      </c>
      <c r="F19" s="531">
        <v>29.8</v>
      </c>
      <c r="G19" s="531">
        <v>42.8</v>
      </c>
      <c r="H19" s="530">
        <v>1409</v>
      </c>
      <c r="I19" s="531">
        <f t="shared" si="1"/>
        <v>2.3286561885401689</v>
      </c>
      <c r="J19" s="531">
        <v>63.5</v>
      </c>
      <c r="K19" s="531">
        <v>80.2</v>
      </c>
      <c r="L19" s="531">
        <v>2.9</v>
      </c>
      <c r="M19" s="531">
        <v>29</v>
      </c>
      <c r="N19" s="1"/>
    </row>
    <row r="20" spans="1:14">
      <c r="A20" s="316" t="s">
        <v>161</v>
      </c>
      <c r="B20" s="315">
        <v>8865</v>
      </c>
      <c r="C20" s="314">
        <f t="shared" si="0"/>
        <v>7.448453175149977</v>
      </c>
      <c r="D20" s="314">
        <v>92.5</v>
      </c>
      <c r="E20" s="314">
        <v>18.7</v>
      </c>
      <c r="F20" s="314">
        <v>35.200000000000003</v>
      </c>
      <c r="G20" s="314">
        <v>44.6</v>
      </c>
      <c r="H20" s="403">
        <v>5212</v>
      </c>
      <c r="I20" s="314">
        <f t="shared" si="1"/>
        <v>8.6138793858561833</v>
      </c>
      <c r="J20" s="314">
        <v>62.3</v>
      </c>
      <c r="K20" s="314">
        <v>80.8</v>
      </c>
      <c r="L20" s="314">
        <v>3</v>
      </c>
      <c r="M20" s="314">
        <v>28.7</v>
      </c>
      <c r="N20" s="1"/>
    </row>
    <row r="21" spans="1:14">
      <c r="A21" s="318" t="s">
        <v>160</v>
      </c>
      <c r="B21" s="528">
        <v>3526</v>
      </c>
      <c r="C21" s="529">
        <f t="shared" si="0"/>
        <v>2.9625770891797876</v>
      </c>
      <c r="D21" s="529">
        <v>93</v>
      </c>
      <c r="E21" s="529">
        <v>26.3</v>
      </c>
      <c r="F21" s="529">
        <v>27.9</v>
      </c>
      <c r="G21" s="529">
        <v>42.1</v>
      </c>
      <c r="H21" s="528">
        <v>2003</v>
      </c>
      <c r="I21" s="529">
        <f t="shared" si="1"/>
        <v>3.3103607847025964</v>
      </c>
      <c r="J21" s="529">
        <v>59</v>
      </c>
      <c r="K21" s="529">
        <v>84.1</v>
      </c>
      <c r="L21" s="529">
        <v>1.9</v>
      </c>
      <c r="M21" s="529">
        <v>28</v>
      </c>
      <c r="N21" s="1"/>
    </row>
    <row r="22" spans="1:14">
      <c r="A22" s="318" t="s">
        <v>159</v>
      </c>
      <c r="B22" s="530">
        <v>9258</v>
      </c>
      <c r="C22" s="531">
        <f t="shared" si="0"/>
        <v>7.7786553294459662</v>
      </c>
      <c r="D22" s="531">
        <v>94</v>
      </c>
      <c r="E22" s="531">
        <v>19.600000000000001</v>
      </c>
      <c r="F22" s="531">
        <v>28.7</v>
      </c>
      <c r="G22" s="531">
        <v>43.4</v>
      </c>
      <c r="H22" s="530">
        <v>4311</v>
      </c>
      <c r="I22" s="531">
        <f t="shared" si="1"/>
        <v>7.1247954782091325</v>
      </c>
      <c r="J22" s="531">
        <v>56.3</v>
      </c>
      <c r="K22" s="531">
        <v>86.2</v>
      </c>
      <c r="L22" s="531">
        <v>2.2000000000000002</v>
      </c>
      <c r="M22" s="531">
        <v>27.6</v>
      </c>
      <c r="N22" s="1"/>
    </row>
    <row r="23" spans="1:14">
      <c r="A23" s="322" t="s">
        <v>158</v>
      </c>
      <c r="B23" s="315">
        <v>12784</v>
      </c>
      <c r="C23" s="314">
        <f t="shared" si="0"/>
        <v>10.741232418625755</v>
      </c>
      <c r="D23" s="314">
        <v>93.7</v>
      </c>
      <c r="E23" s="314">
        <v>21.5</v>
      </c>
      <c r="F23" s="314">
        <v>28.5</v>
      </c>
      <c r="G23" s="314">
        <v>43</v>
      </c>
      <c r="H23" s="403">
        <v>6314</v>
      </c>
      <c r="I23" s="314">
        <f t="shared" si="1"/>
        <v>10.435156262911729</v>
      </c>
      <c r="J23" s="314">
        <v>57.2</v>
      </c>
      <c r="K23" s="314">
        <v>85.6</v>
      </c>
      <c r="L23" s="314">
        <v>2.1</v>
      </c>
      <c r="M23" s="314">
        <v>27.7</v>
      </c>
      <c r="N23" s="1"/>
    </row>
    <row r="24" spans="1:14">
      <c r="A24" s="320" t="s">
        <v>157</v>
      </c>
      <c r="B24" s="532">
        <v>7349</v>
      </c>
      <c r="C24" s="533">
        <f t="shared" si="0"/>
        <v>6.1746962644305903</v>
      </c>
      <c r="D24" s="533">
        <v>92.5</v>
      </c>
      <c r="E24" s="533">
        <v>19.399999999999999</v>
      </c>
      <c r="F24" s="533">
        <v>34.799999999999997</v>
      </c>
      <c r="G24" s="533">
        <v>44.4</v>
      </c>
      <c r="H24" s="532">
        <v>4605</v>
      </c>
      <c r="I24" s="533">
        <f t="shared" si="1"/>
        <v>7.6106896722693245</v>
      </c>
      <c r="J24" s="533">
        <v>55.9</v>
      </c>
      <c r="K24" s="533">
        <v>83.1</v>
      </c>
      <c r="L24" s="533">
        <v>4.3</v>
      </c>
      <c r="M24" s="533">
        <v>28.2</v>
      </c>
      <c r="N24" s="1"/>
    </row>
    <row r="25" spans="1:14">
      <c r="A25" s="318" t="s">
        <v>156</v>
      </c>
      <c r="B25" s="530">
        <v>3222</v>
      </c>
      <c r="C25" s="531">
        <f t="shared" si="0"/>
        <v>2.7071535398007023</v>
      </c>
      <c r="D25" s="531">
        <v>80.900000000000006</v>
      </c>
      <c r="E25" s="531">
        <v>23.8</v>
      </c>
      <c r="F25" s="531">
        <v>38.9</v>
      </c>
      <c r="G25" s="531">
        <v>44.7</v>
      </c>
      <c r="H25" s="530">
        <v>1541</v>
      </c>
      <c r="I25" s="531">
        <f t="shared" si="1"/>
        <v>2.5468127654651527</v>
      </c>
      <c r="J25" s="531">
        <v>53.6</v>
      </c>
      <c r="K25" s="531">
        <v>90.5</v>
      </c>
      <c r="L25" s="531">
        <v>2.7</v>
      </c>
      <c r="M25" s="531">
        <v>27</v>
      </c>
      <c r="N25" s="1"/>
    </row>
    <row r="26" spans="1:14">
      <c r="A26" s="318" t="s">
        <v>155</v>
      </c>
      <c r="B26" s="317">
        <v>8802</v>
      </c>
      <c r="C26" s="323">
        <f t="shared" si="0"/>
        <v>7.3955200053773371</v>
      </c>
      <c r="D26" s="323">
        <v>93.1</v>
      </c>
      <c r="E26" s="323">
        <v>14.6</v>
      </c>
      <c r="F26" s="323">
        <v>41.4</v>
      </c>
      <c r="G26" s="323">
        <v>46.3</v>
      </c>
      <c r="H26" s="402">
        <v>4996</v>
      </c>
      <c r="I26" s="323">
        <f t="shared" si="1"/>
        <v>8.2568958963425718</v>
      </c>
      <c r="J26" s="323">
        <v>56.9</v>
      </c>
      <c r="K26" s="323">
        <v>84.2</v>
      </c>
      <c r="L26" s="323">
        <v>2.9</v>
      </c>
      <c r="M26" s="323">
        <v>27.8</v>
      </c>
      <c r="N26" s="1"/>
    </row>
    <row r="27" spans="1:14">
      <c r="A27" s="316" t="s">
        <v>154</v>
      </c>
      <c r="B27" s="315">
        <v>19373</v>
      </c>
      <c r="C27" s="314">
        <f t="shared" si="0"/>
        <v>16.277369809608629</v>
      </c>
      <c r="D27" s="314">
        <v>90.8</v>
      </c>
      <c r="E27" s="314">
        <v>17.899999999999999</v>
      </c>
      <c r="F27" s="314">
        <v>38.5</v>
      </c>
      <c r="G27" s="314">
        <v>45.3</v>
      </c>
      <c r="H27" s="403">
        <v>11142</v>
      </c>
      <c r="I27" s="314">
        <f t="shared" si="1"/>
        <v>18.414398334077049</v>
      </c>
      <c r="J27" s="314">
        <v>56</v>
      </c>
      <c r="K27" s="314">
        <v>84.6</v>
      </c>
      <c r="L27" s="314">
        <v>3.4</v>
      </c>
      <c r="M27" s="314">
        <v>27.8</v>
      </c>
      <c r="N27" s="1"/>
    </row>
    <row r="28" spans="1:14">
      <c r="A28" s="316" t="s">
        <v>153</v>
      </c>
      <c r="B28" s="315">
        <v>5215</v>
      </c>
      <c r="C28" s="314">
        <f t="shared" si="0"/>
        <v>4.3816901645129311</v>
      </c>
      <c r="D28" s="314">
        <v>93.6</v>
      </c>
      <c r="E28" s="314">
        <v>20.3</v>
      </c>
      <c r="F28" s="314">
        <v>34.4</v>
      </c>
      <c r="G28" s="314">
        <v>44.3</v>
      </c>
      <c r="H28" s="403">
        <v>1963</v>
      </c>
      <c r="I28" s="314">
        <f t="shared" si="1"/>
        <v>3.2442527310889648</v>
      </c>
      <c r="J28" s="314">
        <v>61.7</v>
      </c>
      <c r="K28" s="314">
        <v>86.4</v>
      </c>
      <c r="L28" s="314">
        <v>2.2000000000000002</v>
      </c>
      <c r="M28" s="314">
        <v>27.6</v>
      </c>
      <c r="N28" s="1"/>
    </row>
    <row r="29" spans="1:14">
      <c r="A29" s="320" t="s">
        <v>152</v>
      </c>
      <c r="B29" s="319">
        <v>6103</v>
      </c>
      <c r="C29" s="324">
        <f t="shared" si="0"/>
        <v>5.1277957955939435</v>
      </c>
      <c r="D29" s="324">
        <v>93.3</v>
      </c>
      <c r="E29" s="324">
        <v>15.8</v>
      </c>
      <c r="F29" s="324">
        <v>38.6</v>
      </c>
      <c r="G29" s="324">
        <v>45.5</v>
      </c>
      <c r="H29" s="401">
        <v>3064</v>
      </c>
      <c r="I29" s="324">
        <f t="shared" si="1"/>
        <v>5.0638769068041709</v>
      </c>
      <c r="J29" s="324">
        <v>60.8</v>
      </c>
      <c r="K29" s="324">
        <v>78.099999999999994</v>
      </c>
      <c r="L29" s="324">
        <v>4.2</v>
      </c>
      <c r="M29" s="324">
        <v>29.7</v>
      </c>
      <c r="N29" s="1"/>
    </row>
    <row r="30" spans="1:14">
      <c r="A30" s="318" t="s">
        <v>151</v>
      </c>
      <c r="B30" s="530">
        <v>1439</v>
      </c>
      <c r="C30" s="531">
        <f t="shared" si="0"/>
        <v>1.2090608143306054</v>
      </c>
      <c r="D30" s="531">
        <v>92.1</v>
      </c>
      <c r="E30" s="531">
        <v>20.8</v>
      </c>
      <c r="F30" s="531">
        <v>33.4</v>
      </c>
      <c r="G30" s="531">
        <v>43.9</v>
      </c>
      <c r="H30" s="530">
        <v>836</v>
      </c>
      <c r="I30" s="531">
        <f t="shared" si="1"/>
        <v>1.381658320524898</v>
      </c>
      <c r="J30" s="531">
        <v>58</v>
      </c>
      <c r="K30" s="531">
        <v>83</v>
      </c>
      <c r="L30" s="531">
        <v>2</v>
      </c>
      <c r="M30" s="531">
        <v>28.4</v>
      </c>
      <c r="N30" s="1"/>
    </row>
    <row r="31" spans="1:14">
      <c r="A31" s="318" t="s">
        <v>150</v>
      </c>
      <c r="B31" s="530">
        <v>2850</v>
      </c>
      <c r="C31" s="531">
        <f t="shared" si="0"/>
        <v>2.3945957754289267</v>
      </c>
      <c r="D31" s="531">
        <v>92</v>
      </c>
      <c r="E31" s="531">
        <v>13.5</v>
      </c>
      <c r="F31" s="531">
        <v>37.299999999999997</v>
      </c>
      <c r="G31" s="531">
        <v>45.9</v>
      </c>
      <c r="H31" s="530">
        <v>1771</v>
      </c>
      <c r="I31" s="531">
        <f t="shared" si="1"/>
        <v>2.9269340737435336</v>
      </c>
      <c r="J31" s="531">
        <v>60.4</v>
      </c>
      <c r="K31" s="531">
        <v>77.099999999999994</v>
      </c>
      <c r="L31" s="531">
        <v>2.7</v>
      </c>
      <c r="M31" s="531">
        <v>29.5</v>
      </c>
      <c r="N31" s="1"/>
    </row>
    <row r="32" spans="1:14">
      <c r="A32" s="316" t="s">
        <v>149</v>
      </c>
      <c r="B32" s="315">
        <v>10392</v>
      </c>
      <c r="C32" s="314">
        <f t="shared" si="0"/>
        <v>8.7314523853534762</v>
      </c>
      <c r="D32" s="314">
        <v>92.8</v>
      </c>
      <c r="E32" s="314">
        <v>15.9</v>
      </c>
      <c r="F32" s="314">
        <v>37.5</v>
      </c>
      <c r="G32" s="314">
        <v>45.4</v>
      </c>
      <c r="H32" s="403">
        <v>5671</v>
      </c>
      <c r="I32" s="314">
        <f t="shared" si="1"/>
        <v>9.3724693010726021</v>
      </c>
      <c r="J32" s="314">
        <v>60.2</v>
      </c>
      <c r="K32" s="314">
        <v>78.5</v>
      </c>
      <c r="L32" s="314">
        <v>3.4</v>
      </c>
      <c r="M32" s="314">
        <v>29.4</v>
      </c>
      <c r="N32" s="1"/>
    </row>
    <row r="33" spans="1:14">
      <c r="A33" s="320" t="s">
        <v>148</v>
      </c>
      <c r="B33" s="319">
        <v>6087</v>
      </c>
      <c r="C33" s="324">
        <f t="shared" si="0"/>
        <v>5.1143524508897817</v>
      </c>
      <c r="D33" s="324">
        <v>92.6</v>
      </c>
      <c r="E33" s="324">
        <v>15.2</v>
      </c>
      <c r="F33" s="324">
        <v>41.4</v>
      </c>
      <c r="G33" s="324">
        <v>46.3</v>
      </c>
      <c r="H33" s="401">
        <v>2516</v>
      </c>
      <c r="I33" s="324">
        <f t="shared" si="1"/>
        <v>4.1581965722974203</v>
      </c>
      <c r="J33" s="324">
        <v>59.4</v>
      </c>
      <c r="K33" s="324">
        <v>74.8</v>
      </c>
      <c r="L33" s="324">
        <v>5.9</v>
      </c>
      <c r="M33" s="324">
        <v>30.5</v>
      </c>
      <c r="N33" s="1"/>
    </row>
    <row r="34" spans="1:14">
      <c r="A34" s="318" t="s">
        <v>147</v>
      </c>
      <c r="B34" s="317">
        <v>7310</v>
      </c>
      <c r="C34" s="323">
        <f t="shared" si="0"/>
        <v>6.1419281117141944</v>
      </c>
      <c r="D34" s="323">
        <v>91.7</v>
      </c>
      <c r="E34" s="323">
        <v>15.7</v>
      </c>
      <c r="F34" s="323">
        <v>38.6</v>
      </c>
      <c r="G34" s="323">
        <v>45.7</v>
      </c>
      <c r="H34" s="402">
        <v>2521</v>
      </c>
      <c r="I34" s="323">
        <f t="shared" si="1"/>
        <v>4.1664600789991244</v>
      </c>
      <c r="J34" s="323">
        <v>59.3</v>
      </c>
      <c r="K34" s="323">
        <v>77.7</v>
      </c>
      <c r="L34" s="323">
        <v>3.9</v>
      </c>
      <c r="M34" s="323">
        <v>29.5</v>
      </c>
      <c r="N34" s="1"/>
    </row>
    <row r="35" spans="1:14">
      <c r="A35" s="316" t="s">
        <v>146</v>
      </c>
      <c r="B35" s="315">
        <v>13397</v>
      </c>
      <c r="C35" s="314">
        <f t="shared" si="0"/>
        <v>11.256280562603976</v>
      </c>
      <c r="D35" s="314">
        <v>92.1</v>
      </c>
      <c r="E35" s="314">
        <v>15.5</v>
      </c>
      <c r="F35" s="314">
        <v>39.9</v>
      </c>
      <c r="G35" s="314">
        <v>46</v>
      </c>
      <c r="H35" s="403">
        <v>5037</v>
      </c>
      <c r="I35" s="314">
        <f t="shared" si="1"/>
        <v>8.3246566512965448</v>
      </c>
      <c r="J35" s="314">
        <v>59.3</v>
      </c>
      <c r="K35" s="314">
        <v>76.3</v>
      </c>
      <c r="L35" s="314">
        <v>4.9000000000000004</v>
      </c>
      <c r="M35" s="314">
        <v>30</v>
      </c>
      <c r="N35" s="1"/>
    </row>
    <row r="36" spans="1:14">
      <c r="A36" s="322" t="s">
        <v>145</v>
      </c>
      <c r="B36" s="321">
        <v>5531</v>
      </c>
      <c r="C36" s="407">
        <f t="shared" si="0"/>
        <v>4.6471962224201375</v>
      </c>
      <c r="D36" s="407">
        <v>92.2</v>
      </c>
      <c r="E36" s="408">
        <v>17.8</v>
      </c>
      <c r="F36" s="407">
        <v>35.299999999999997</v>
      </c>
      <c r="G36" s="409">
        <v>44.7</v>
      </c>
      <c r="H36" s="410">
        <v>2595</v>
      </c>
      <c r="I36" s="407">
        <f t="shared" si="1"/>
        <v>4.2887599781843422</v>
      </c>
      <c r="J36" s="407">
        <v>61.7</v>
      </c>
      <c r="K36" s="408">
        <v>79.3</v>
      </c>
      <c r="L36" s="407">
        <v>3</v>
      </c>
      <c r="M36" s="409">
        <v>29.2</v>
      </c>
      <c r="N36" s="1"/>
    </row>
    <row r="37" spans="1:14" ht="12.75" customHeight="1">
      <c r="A37" s="320" t="s">
        <v>144</v>
      </c>
      <c r="B37" s="319">
        <v>6416</v>
      </c>
      <c r="C37" s="324">
        <f t="shared" si="0"/>
        <v>5.3907812263691204</v>
      </c>
      <c r="D37" s="324">
        <v>92</v>
      </c>
      <c r="E37" s="324">
        <v>14.4</v>
      </c>
      <c r="F37" s="324">
        <v>39.4</v>
      </c>
      <c r="G37" s="324">
        <v>45.9</v>
      </c>
      <c r="H37" s="401">
        <v>2452</v>
      </c>
      <c r="I37" s="324">
        <f t="shared" si="1"/>
        <v>4.0524236865156098</v>
      </c>
      <c r="J37" s="324">
        <v>59.2</v>
      </c>
      <c r="K37" s="324">
        <v>77.7</v>
      </c>
      <c r="L37" s="324">
        <v>3.9</v>
      </c>
      <c r="M37" s="324">
        <v>29.8</v>
      </c>
      <c r="N37" s="1"/>
    </row>
    <row r="38" spans="1:14">
      <c r="A38" s="318" t="s">
        <v>143</v>
      </c>
      <c r="B38" s="317">
        <v>3019</v>
      </c>
      <c r="C38" s="323">
        <f t="shared" si="0"/>
        <v>2.536591103866642</v>
      </c>
      <c r="D38" s="323">
        <v>93.2</v>
      </c>
      <c r="E38" s="323">
        <v>9.5</v>
      </c>
      <c r="F38" s="323">
        <v>47.5</v>
      </c>
      <c r="G38" s="323">
        <v>48.3</v>
      </c>
      <c r="H38" s="402">
        <v>1803</v>
      </c>
      <c r="I38" s="323">
        <f t="shared" si="1"/>
        <v>2.9798205166344389</v>
      </c>
      <c r="J38" s="323">
        <v>64</v>
      </c>
      <c r="K38" s="323">
        <v>66</v>
      </c>
      <c r="L38" s="323">
        <v>8.1999999999999993</v>
      </c>
      <c r="M38" s="323">
        <v>32.200000000000003</v>
      </c>
      <c r="N38" s="1"/>
    </row>
    <row r="39" spans="1:14">
      <c r="A39" s="316" t="s">
        <v>142</v>
      </c>
      <c r="B39" s="315">
        <v>9435</v>
      </c>
      <c r="C39" s="314">
        <f t="shared" si="0"/>
        <v>7.9273723302357633</v>
      </c>
      <c r="D39" s="314">
        <v>92.4</v>
      </c>
      <c r="E39" s="314">
        <v>12.8</v>
      </c>
      <c r="F39" s="314">
        <v>42</v>
      </c>
      <c r="G39" s="314">
        <v>46.6</v>
      </c>
      <c r="H39" s="403">
        <v>4255</v>
      </c>
      <c r="I39" s="314">
        <f t="shared" si="1"/>
        <v>7.0322442031500483</v>
      </c>
      <c r="J39" s="314">
        <v>61.2</v>
      </c>
      <c r="K39" s="314">
        <v>72.7</v>
      </c>
      <c r="L39" s="314">
        <v>5.7</v>
      </c>
      <c r="M39" s="314">
        <v>30.8</v>
      </c>
      <c r="N39" s="1"/>
    </row>
    <row r="40" spans="1:14" ht="12.75" customHeight="1">
      <c r="A40" s="313" t="s">
        <v>141</v>
      </c>
      <c r="B40" s="312">
        <v>113926</v>
      </c>
      <c r="C40" s="411">
        <f t="shared" si="0"/>
        <v>95.721655547900326</v>
      </c>
      <c r="D40" s="411">
        <v>92.6</v>
      </c>
      <c r="E40" s="412">
        <v>17</v>
      </c>
      <c r="F40" s="411">
        <v>37</v>
      </c>
      <c r="G40" s="413">
        <v>45.2</v>
      </c>
      <c r="H40" s="414">
        <v>56531</v>
      </c>
      <c r="I40" s="411">
        <f t="shared" si="1"/>
        <v>93.428859470805023</v>
      </c>
      <c r="J40" s="411">
        <v>60.2</v>
      </c>
      <c r="K40" s="412">
        <v>79.599999999999994</v>
      </c>
      <c r="L40" s="411">
        <v>3.6</v>
      </c>
      <c r="M40" s="413">
        <v>29.1</v>
      </c>
      <c r="N40" s="1"/>
    </row>
    <row r="41" spans="1:14">
      <c r="A41" s="311" t="s">
        <v>140</v>
      </c>
      <c r="B41" s="310">
        <v>1108</v>
      </c>
      <c r="C41" s="415">
        <f t="shared" si="0"/>
        <v>0.93095162076324589</v>
      </c>
      <c r="D41" s="415">
        <v>90.1</v>
      </c>
      <c r="E41" s="416">
        <v>23.2</v>
      </c>
      <c r="F41" s="415">
        <v>28.6</v>
      </c>
      <c r="G41" s="417">
        <v>43.1</v>
      </c>
      <c r="H41" s="418">
        <v>705</v>
      </c>
      <c r="I41" s="415">
        <f t="shared" si="1"/>
        <v>1.1651544449402549</v>
      </c>
      <c r="J41" s="415">
        <v>60</v>
      </c>
      <c r="K41" s="416">
        <v>74.8</v>
      </c>
      <c r="L41" s="415">
        <v>4.8</v>
      </c>
      <c r="M41" s="417">
        <v>30.7</v>
      </c>
      <c r="N41" s="1"/>
    </row>
    <row r="42" spans="1:14">
      <c r="A42" s="311" t="s">
        <v>139</v>
      </c>
      <c r="B42" s="310">
        <v>788</v>
      </c>
      <c r="C42" s="415">
        <f t="shared" si="0"/>
        <v>0.66208472667999796</v>
      </c>
      <c r="D42" s="415">
        <v>83.8</v>
      </c>
      <c r="E42" s="416">
        <v>54.9</v>
      </c>
      <c r="F42" s="415">
        <v>12.9</v>
      </c>
      <c r="G42" s="417">
        <v>35.1</v>
      </c>
      <c r="H42" s="418">
        <v>535</v>
      </c>
      <c r="I42" s="415">
        <f t="shared" si="1"/>
        <v>0.88419521708232096</v>
      </c>
      <c r="J42" s="415">
        <v>53.8</v>
      </c>
      <c r="K42" s="416">
        <v>77.599999999999994</v>
      </c>
      <c r="L42" s="415">
        <v>4.5</v>
      </c>
      <c r="M42" s="417">
        <v>30</v>
      </c>
      <c r="N42" s="1"/>
    </row>
    <row r="43" spans="1:14">
      <c r="A43" s="311" t="s">
        <v>138</v>
      </c>
      <c r="B43" s="310">
        <v>597</v>
      </c>
      <c r="C43" s="415">
        <f t="shared" si="0"/>
        <v>0.50160479927405932</v>
      </c>
      <c r="D43" s="415">
        <v>92.3</v>
      </c>
      <c r="E43" s="416">
        <v>16.600000000000001</v>
      </c>
      <c r="F43" s="415">
        <v>35</v>
      </c>
      <c r="G43" s="417">
        <v>45.1</v>
      </c>
      <c r="H43" s="418">
        <v>577</v>
      </c>
      <c r="I43" s="415">
        <f t="shared" si="1"/>
        <v>0.95360867337663402</v>
      </c>
      <c r="J43" s="415">
        <v>66.900000000000006</v>
      </c>
      <c r="K43" s="416">
        <v>67.2</v>
      </c>
      <c r="L43" s="415">
        <v>6.8</v>
      </c>
      <c r="M43" s="417">
        <v>32.4</v>
      </c>
      <c r="N43" s="1"/>
    </row>
    <row r="44" spans="1:14">
      <c r="A44" s="311" t="s">
        <v>137</v>
      </c>
      <c r="B44" s="310">
        <v>71</v>
      </c>
      <c r="C44" s="415">
        <f t="shared" si="0"/>
        <v>5.9654842124720629E-2</v>
      </c>
      <c r="D44" s="415">
        <v>84.5</v>
      </c>
      <c r="E44" s="416">
        <v>56.3</v>
      </c>
      <c r="F44" s="415">
        <v>5.6</v>
      </c>
      <c r="G44" s="417">
        <v>34.700000000000003</v>
      </c>
      <c r="H44" s="418">
        <v>402</v>
      </c>
      <c r="I44" s="415">
        <f t="shared" si="1"/>
        <v>0.66438593881699637</v>
      </c>
      <c r="J44" s="415">
        <v>50.7</v>
      </c>
      <c r="K44" s="416">
        <v>70.900000000000006</v>
      </c>
      <c r="L44" s="415">
        <v>2.5</v>
      </c>
      <c r="M44" s="417">
        <v>30.9</v>
      </c>
      <c r="N44" s="1"/>
    </row>
    <row r="45" spans="1:14">
      <c r="A45" s="311" t="s">
        <v>136</v>
      </c>
      <c r="B45" s="310">
        <v>2528</v>
      </c>
      <c r="C45" s="415">
        <f t="shared" si="0"/>
        <v>2.1240484632576586</v>
      </c>
      <c r="D45" s="415">
        <v>90.1</v>
      </c>
      <c r="E45" s="416">
        <v>31.4</v>
      </c>
      <c r="F45" s="415">
        <v>17.100000000000001</v>
      </c>
      <c r="G45" s="417">
        <v>39.9</v>
      </c>
      <c r="H45" s="418">
        <v>1757</v>
      </c>
      <c r="I45" s="415">
        <f t="shared" si="1"/>
        <v>2.9037962549787628</v>
      </c>
      <c r="J45" s="415">
        <v>57.2</v>
      </c>
      <c r="K45" s="416">
        <v>80.3</v>
      </c>
      <c r="L45" s="415">
        <v>2.2999999999999998</v>
      </c>
      <c r="M45" s="417">
        <v>29.2</v>
      </c>
      <c r="N45" s="1"/>
    </row>
    <row r="46" spans="1:14">
      <c r="A46" s="309" t="s">
        <v>135</v>
      </c>
      <c r="B46" s="308">
        <v>5092</v>
      </c>
      <c r="C46" s="306">
        <f t="shared" si="0"/>
        <v>4.2783444520996827</v>
      </c>
      <c r="D46" s="306">
        <v>89.3</v>
      </c>
      <c r="E46" s="307">
        <v>31.9</v>
      </c>
      <c r="F46" s="306">
        <v>20.9</v>
      </c>
      <c r="G46" s="305">
        <v>40.4</v>
      </c>
      <c r="H46" s="308">
        <v>3976</v>
      </c>
      <c r="I46" s="306">
        <f t="shared" si="1"/>
        <v>6.5711405291949685</v>
      </c>
      <c r="J46" s="306">
        <v>58</v>
      </c>
      <c r="K46" s="307">
        <v>76.099999999999994</v>
      </c>
      <c r="L46" s="306">
        <v>3.7</v>
      </c>
      <c r="M46" s="305">
        <v>30.2</v>
      </c>
      <c r="N46" s="1"/>
    </row>
    <row r="47" spans="1:14">
      <c r="A47" s="304" t="s">
        <v>134</v>
      </c>
      <c r="B47" s="303">
        <v>119018</v>
      </c>
      <c r="C47" s="301">
        <f t="shared" si="0"/>
        <v>100</v>
      </c>
      <c r="D47" s="301">
        <v>92.4</v>
      </c>
      <c r="E47" s="302">
        <v>17.7</v>
      </c>
      <c r="F47" s="301">
        <v>36.299999999999997</v>
      </c>
      <c r="G47" s="300">
        <v>45</v>
      </c>
      <c r="H47" s="303">
        <v>60507</v>
      </c>
      <c r="I47" s="301">
        <f t="shared" si="1"/>
        <v>100</v>
      </c>
      <c r="J47" s="301">
        <v>60</v>
      </c>
      <c r="K47" s="302">
        <v>79.400000000000006</v>
      </c>
      <c r="L47" s="301">
        <v>3.6</v>
      </c>
      <c r="M47" s="300">
        <v>29.2</v>
      </c>
      <c r="N47" s="1"/>
    </row>
    <row r="48" spans="1:14" s="2" customFormat="1" ht="12.6" customHeight="1">
      <c r="A48" s="2" t="s">
        <v>218</v>
      </c>
      <c r="M48" s="299"/>
    </row>
    <row r="49" spans="1:16" s="2" customFormat="1" ht="12.75" customHeight="1">
      <c r="A49" s="527" t="s">
        <v>133</v>
      </c>
      <c r="B49" s="527"/>
      <c r="C49" s="527"/>
      <c r="D49" s="527"/>
      <c r="E49" s="527"/>
      <c r="F49" s="527"/>
      <c r="G49" s="527"/>
      <c r="H49" s="527"/>
      <c r="I49" s="527"/>
      <c r="J49" s="527"/>
      <c r="K49" s="527"/>
      <c r="L49" s="527"/>
      <c r="M49" s="527"/>
    </row>
    <row r="50" spans="1:16" s="2" customFormat="1">
      <c r="A50" s="4" t="s">
        <v>24</v>
      </c>
      <c r="B50" s="74"/>
      <c r="C50" s="74"/>
      <c r="D50" s="74"/>
      <c r="E50" s="74"/>
      <c r="F50" s="74"/>
      <c r="G50" s="74"/>
      <c r="H50" s="74"/>
      <c r="I50" s="74"/>
      <c r="J50" s="74"/>
      <c r="K50" s="74"/>
      <c r="L50" s="74"/>
      <c r="M50" s="74"/>
    </row>
    <row r="51" spans="1:16" s="2" customFormat="1">
      <c r="O51" s="1"/>
      <c r="P51" s="1"/>
    </row>
  </sheetData>
  <mergeCells count="3">
    <mergeCell ref="B5:G5"/>
    <mergeCell ref="A5:A6"/>
    <mergeCell ref="H5:M5"/>
  </mergeCells>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2"/>
  <sheetViews>
    <sheetView topLeftCell="B66" zoomScale="90" zoomScaleNormal="90" workbookViewId="0">
      <selection activeCell="D72" sqref="D72"/>
    </sheetView>
  </sheetViews>
  <sheetFormatPr baseColWidth="10" defaultColWidth="11.42578125" defaultRowHeight="12.75"/>
  <cols>
    <col min="1" max="1" width="10.42578125" style="1" customWidth="1"/>
    <col min="2" max="2" width="23.42578125" style="1" customWidth="1"/>
    <col min="3" max="3" width="10.7109375" style="1" customWidth="1"/>
    <col min="4" max="4" width="7.42578125" style="1" bestFit="1" customWidth="1"/>
    <col min="5" max="5" width="6.28515625" style="1" customWidth="1"/>
    <col min="6" max="6" width="7.85546875" style="1" customWidth="1"/>
    <col min="7" max="7" width="8.7109375" style="1" customWidth="1"/>
    <col min="8" max="8" width="8" style="1" customWidth="1"/>
    <col min="9" max="9" width="7.140625" style="1" customWidth="1"/>
    <col min="10" max="10" width="7.42578125" style="1" customWidth="1"/>
    <col min="11" max="11" width="8.5703125" style="1" customWidth="1"/>
    <col min="12" max="12" width="10.28515625" style="1" bestFit="1" customWidth="1"/>
    <col min="13" max="13" width="11.42578125" style="1"/>
    <col min="14" max="14" width="6.42578125" style="1" customWidth="1"/>
    <col min="15" max="16384" width="11.42578125" style="1"/>
  </cols>
  <sheetData>
    <row r="1" spans="1:16">
      <c r="A1" s="34" t="s">
        <v>212</v>
      </c>
      <c r="B1" s="74"/>
      <c r="C1" s="74"/>
      <c r="D1" s="73"/>
      <c r="E1" s="75"/>
      <c r="F1" s="74"/>
      <c r="G1" s="74"/>
      <c r="H1" s="74"/>
      <c r="I1" s="74"/>
      <c r="J1" s="74"/>
      <c r="K1" s="74"/>
      <c r="L1" s="73"/>
      <c r="M1" s="2"/>
    </row>
    <row r="2" spans="1:16" ht="18.75" customHeight="1">
      <c r="A2" s="668"/>
      <c r="B2" s="669"/>
      <c r="C2" s="672"/>
      <c r="D2" s="673" t="s">
        <v>36</v>
      </c>
      <c r="E2" s="674" t="s">
        <v>22</v>
      </c>
      <c r="F2" s="675" t="s">
        <v>21</v>
      </c>
      <c r="G2" s="674" t="s">
        <v>20</v>
      </c>
      <c r="H2" s="674" t="s">
        <v>219</v>
      </c>
      <c r="I2" s="674" t="s">
        <v>19</v>
      </c>
      <c r="J2" s="665" t="s">
        <v>18</v>
      </c>
      <c r="K2" s="665" t="s">
        <v>40</v>
      </c>
      <c r="L2" s="667" t="s">
        <v>16</v>
      </c>
      <c r="M2" s="2"/>
    </row>
    <row r="3" spans="1:16" ht="16.5" customHeight="1">
      <c r="A3" s="670"/>
      <c r="B3" s="671"/>
      <c r="C3" s="672"/>
      <c r="D3" s="673"/>
      <c r="E3" s="674"/>
      <c r="F3" s="675"/>
      <c r="G3" s="674"/>
      <c r="H3" s="674"/>
      <c r="I3" s="674"/>
      <c r="J3" s="666"/>
      <c r="K3" s="666"/>
      <c r="L3" s="667"/>
      <c r="M3" s="2"/>
    </row>
    <row r="4" spans="1:16">
      <c r="A4" s="592" t="s">
        <v>39</v>
      </c>
      <c r="B4" s="593"/>
      <c r="C4" s="26" t="s">
        <v>4</v>
      </c>
      <c r="D4" s="29">
        <v>48724</v>
      </c>
      <c r="E4" s="28">
        <f t="shared" ref="E4:E12" si="0">D4/D$12*100</f>
        <v>73.490196078431367</v>
      </c>
      <c r="F4" s="28"/>
      <c r="G4" s="28">
        <v>8.1999999999999993</v>
      </c>
      <c r="H4" s="28">
        <v>53</v>
      </c>
      <c r="I4" s="28">
        <v>49</v>
      </c>
      <c r="J4" s="28">
        <v>17.2</v>
      </c>
      <c r="K4" s="28">
        <v>96.2</v>
      </c>
      <c r="L4" s="27">
        <v>46200</v>
      </c>
      <c r="M4" s="2"/>
    </row>
    <row r="5" spans="1:16" ht="12.75" customHeight="1">
      <c r="A5" s="594"/>
      <c r="B5" s="595"/>
      <c r="C5" s="26" t="s">
        <v>3</v>
      </c>
      <c r="D5" s="25">
        <v>7870</v>
      </c>
      <c r="E5" s="24">
        <f t="shared" si="0"/>
        <v>11.870286576168928</v>
      </c>
      <c r="F5" s="24"/>
      <c r="G5" s="24">
        <v>8.6999999999999993</v>
      </c>
      <c r="H5" s="24">
        <v>50.2</v>
      </c>
      <c r="I5" s="24">
        <v>48.5</v>
      </c>
      <c r="J5" s="24">
        <v>3.7</v>
      </c>
      <c r="K5" s="24">
        <v>99</v>
      </c>
      <c r="L5" s="23">
        <v>7691</v>
      </c>
      <c r="M5" s="2"/>
    </row>
    <row r="6" spans="1:16" ht="13.5" thickBot="1">
      <c r="A6" s="596"/>
      <c r="B6" s="597"/>
      <c r="C6" s="26" t="s">
        <v>2</v>
      </c>
      <c r="D6" s="90">
        <v>56594</v>
      </c>
      <c r="E6" s="89">
        <f t="shared" si="0"/>
        <v>85.360482654600304</v>
      </c>
      <c r="F6" s="89">
        <v>86.1</v>
      </c>
      <c r="G6" s="89">
        <v>8.3000000000000007</v>
      </c>
      <c r="H6" s="89">
        <v>52.6</v>
      </c>
      <c r="I6" s="89">
        <v>49</v>
      </c>
      <c r="J6" s="89">
        <v>15.3</v>
      </c>
      <c r="K6" s="89">
        <v>96.5</v>
      </c>
      <c r="L6" s="88">
        <v>53891</v>
      </c>
      <c r="M6" s="2"/>
    </row>
    <row r="7" spans="1:16">
      <c r="A7" s="676" t="s">
        <v>38</v>
      </c>
      <c r="B7" s="677"/>
      <c r="C7" s="87" t="s">
        <v>4</v>
      </c>
      <c r="D7" s="86">
        <v>8265</v>
      </c>
      <c r="E7" s="85">
        <f t="shared" si="0"/>
        <v>12.46606334841629</v>
      </c>
      <c r="F7" s="85"/>
      <c r="G7" s="85">
        <v>29.6</v>
      </c>
      <c r="H7" s="85">
        <v>30.1</v>
      </c>
      <c r="I7" s="85">
        <v>42.1</v>
      </c>
      <c r="J7" s="85">
        <v>1.4</v>
      </c>
      <c r="K7" s="85">
        <v>91.6</v>
      </c>
      <c r="L7" s="84">
        <v>7566</v>
      </c>
      <c r="M7" s="2"/>
    </row>
    <row r="8" spans="1:16" ht="12.75" customHeight="1">
      <c r="A8" s="594"/>
      <c r="B8" s="595"/>
      <c r="C8" s="26" t="s">
        <v>3</v>
      </c>
      <c r="D8" s="25">
        <v>1441</v>
      </c>
      <c r="E8" s="24">
        <f t="shared" si="0"/>
        <v>2.173453996983409</v>
      </c>
      <c r="F8" s="24"/>
      <c r="G8" s="24">
        <v>42.1</v>
      </c>
      <c r="H8" s="24">
        <v>25.7</v>
      </c>
      <c r="I8" s="24">
        <v>39.5</v>
      </c>
      <c r="J8" s="24">
        <v>0.4</v>
      </c>
      <c r="K8" s="24">
        <v>95.6</v>
      </c>
      <c r="L8" s="23">
        <v>1375</v>
      </c>
      <c r="M8" s="2"/>
    </row>
    <row r="9" spans="1:16" ht="13.5" thickBot="1">
      <c r="A9" s="678"/>
      <c r="B9" s="679"/>
      <c r="C9" s="83" t="s">
        <v>2</v>
      </c>
      <c r="D9" s="82">
        <v>9706</v>
      </c>
      <c r="E9" s="81">
        <f t="shared" si="0"/>
        <v>14.6395173453997</v>
      </c>
      <c r="F9" s="81">
        <v>85.2</v>
      </c>
      <c r="G9" s="81">
        <v>31.4</v>
      </c>
      <c r="H9" s="81">
        <v>29.5</v>
      </c>
      <c r="I9" s="81">
        <v>41.7</v>
      </c>
      <c r="J9" s="81">
        <v>1.2</v>
      </c>
      <c r="K9" s="81">
        <v>92.2</v>
      </c>
      <c r="L9" s="80">
        <v>8941</v>
      </c>
      <c r="M9" s="3"/>
    </row>
    <row r="10" spans="1:16">
      <c r="A10" s="680" t="s">
        <v>37</v>
      </c>
      <c r="B10" s="681"/>
      <c r="C10" s="79" t="s">
        <v>4</v>
      </c>
      <c r="D10" s="78">
        <v>56989</v>
      </c>
      <c r="E10" s="77">
        <f t="shared" si="0"/>
        <v>85.956259426847652</v>
      </c>
      <c r="F10" s="77"/>
      <c r="G10" s="77">
        <v>11.3</v>
      </c>
      <c r="H10" s="77">
        <v>49.7</v>
      </c>
      <c r="I10" s="77">
        <v>48</v>
      </c>
      <c r="J10" s="77">
        <v>14.9</v>
      </c>
      <c r="K10" s="77">
        <v>95.5</v>
      </c>
      <c r="L10" s="76">
        <v>53766</v>
      </c>
      <c r="M10" s="2"/>
    </row>
    <row r="11" spans="1:16">
      <c r="A11" s="682"/>
      <c r="B11" s="683"/>
      <c r="C11" s="13" t="s">
        <v>3</v>
      </c>
      <c r="D11" s="17">
        <v>9311</v>
      </c>
      <c r="E11" s="16">
        <f t="shared" si="0"/>
        <v>14.043740573152338</v>
      </c>
      <c r="F11" s="16"/>
      <c r="G11" s="16">
        <v>13.9</v>
      </c>
      <c r="H11" s="16">
        <v>46.4</v>
      </c>
      <c r="I11" s="16">
        <v>47.1</v>
      </c>
      <c r="J11" s="16">
        <v>3.2</v>
      </c>
      <c r="K11" s="16">
        <v>98.4</v>
      </c>
      <c r="L11" s="15">
        <v>9066</v>
      </c>
      <c r="M11" s="2"/>
    </row>
    <row r="12" spans="1:16">
      <c r="A12" s="611"/>
      <c r="B12" s="613"/>
      <c r="C12" s="13" t="s">
        <v>2</v>
      </c>
      <c r="D12" s="12">
        <v>66300</v>
      </c>
      <c r="E12" s="11">
        <f t="shared" si="0"/>
        <v>100</v>
      </c>
      <c r="F12" s="11">
        <v>86</v>
      </c>
      <c r="G12" s="11">
        <v>11.6</v>
      </c>
      <c r="H12" s="11">
        <v>49.2</v>
      </c>
      <c r="I12" s="11">
        <v>47.9</v>
      </c>
      <c r="J12" s="11">
        <v>13.2</v>
      </c>
      <c r="K12" s="11">
        <v>95.9</v>
      </c>
      <c r="L12" s="10">
        <v>62832</v>
      </c>
      <c r="M12" s="36"/>
      <c r="O12" s="8"/>
      <c r="P12" s="8"/>
    </row>
    <row r="13" spans="1:16" s="398" customFormat="1">
      <c r="A13" s="664" t="s">
        <v>218</v>
      </c>
      <c r="B13" s="664"/>
      <c r="C13" s="664"/>
      <c r="D13" s="664"/>
      <c r="E13" s="664"/>
      <c r="F13" s="664"/>
      <c r="G13" s="664"/>
      <c r="H13" s="664"/>
      <c r="I13" s="664"/>
      <c r="J13" s="664"/>
      <c r="K13" s="664"/>
      <c r="L13" s="664"/>
      <c r="M13" s="397"/>
      <c r="O13" s="399"/>
      <c r="P13" s="399"/>
    </row>
    <row r="14" spans="1:16" s="2" customFormat="1" ht="25.5" customHeight="1">
      <c r="A14" s="726" t="s">
        <v>1</v>
      </c>
      <c r="B14" s="727"/>
      <c r="C14" s="727"/>
      <c r="D14" s="727"/>
      <c r="E14" s="727"/>
      <c r="F14" s="727"/>
      <c r="G14" s="727"/>
      <c r="H14" s="727"/>
      <c r="I14" s="727"/>
      <c r="J14" s="727"/>
      <c r="K14" s="727"/>
      <c r="L14" s="727"/>
      <c r="N14" s="5"/>
    </row>
    <row r="15" spans="1:16" s="2" customFormat="1">
      <c r="A15" s="4" t="s">
        <v>0</v>
      </c>
      <c r="B15" s="74"/>
      <c r="C15" s="74"/>
      <c r="D15" s="73"/>
      <c r="E15" s="75"/>
      <c r="F15" s="74"/>
      <c r="G15" s="74"/>
      <c r="H15" s="74"/>
      <c r="I15" s="74"/>
      <c r="J15" s="74"/>
      <c r="K15" s="74"/>
      <c r="L15" s="73"/>
    </row>
    <row r="16" spans="1:16" s="2" customFormat="1">
      <c r="A16" s="34"/>
      <c r="B16" s="74"/>
      <c r="C16" s="74"/>
      <c r="D16" s="73"/>
      <c r="E16" s="75"/>
      <c r="F16" s="74"/>
      <c r="G16" s="74"/>
      <c r="H16" s="74"/>
      <c r="I16" s="74"/>
      <c r="J16" s="74"/>
      <c r="K16" s="74"/>
      <c r="L16" s="73"/>
    </row>
    <row r="17" spans="1:15" s="2" customFormat="1">
      <c r="A17" s="34" t="s">
        <v>213</v>
      </c>
      <c r="B17" s="74"/>
      <c r="C17" s="74"/>
      <c r="D17" s="73"/>
      <c r="E17" s="75"/>
      <c r="F17" s="74"/>
      <c r="G17" s="74"/>
      <c r="H17" s="74"/>
      <c r="I17" s="74"/>
      <c r="J17" s="74"/>
      <c r="K17" s="74"/>
      <c r="L17" s="73"/>
    </row>
    <row r="18" spans="1:15" ht="12.75" customHeight="1">
      <c r="A18" s="668"/>
      <c r="B18" s="669"/>
      <c r="C18" s="699"/>
      <c r="D18" s="701" t="s">
        <v>36</v>
      </c>
      <c r="E18" s="665" t="s">
        <v>22</v>
      </c>
      <c r="F18" s="665" t="s">
        <v>21</v>
      </c>
      <c r="G18" s="665" t="s">
        <v>20</v>
      </c>
      <c r="H18" s="665" t="s">
        <v>219</v>
      </c>
      <c r="I18" s="665" t="s">
        <v>19</v>
      </c>
      <c r="J18" s="665" t="s">
        <v>18</v>
      </c>
      <c r="K18" s="665" t="s">
        <v>17</v>
      </c>
      <c r="L18" s="690" t="s">
        <v>16</v>
      </c>
      <c r="M18" s="2"/>
    </row>
    <row r="19" spans="1:15" ht="24" customHeight="1">
      <c r="A19" s="670"/>
      <c r="B19" s="671"/>
      <c r="C19" s="700"/>
      <c r="D19" s="702"/>
      <c r="E19" s="666"/>
      <c r="F19" s="666"/>
      <c r="G19" s="666"/>
      <c r="H19" s="666"/>
      <c r="I19" s="666"/>
      <c r="J19" s="666"/>
      <c r="K19" s="666"/>
      <c r="L19" s="691"/>
      <c r="M19" s="2"/>
    </row>
    <row r="20" spans="1:15" ht="15.75" customHeight="1">
      <c r="A20" s="716" t="s">
        <v>35</v>
      </c>
      <c r="B20" s="717"/>
      <c r="C20" s="717"/>
      <c r="D20" s="717"/>
      <c r="E20" s="717"/>
      <c r="F20" s="717"/>
      <c r="G20" s="717"/>
      <c r="H20" s="717"/>
      <c r="I20" s="717"/>
      <c r="J20" s="717"/>
      <c r="K20" s="717"/>
      <c r="L20" s="718"/>
      <c r="M20" s="2"/>
    </row>
    <row r="21" spans="1:15" ht="12.75" customHeight="1">
      <c r="A21" s="736" t="s">
        <v>34</v>
      </c>
      <c r="B21" s="709" t="s">
        <v>33</v>
      </c>
      <c r="C21" s="26" t="s">
        <v>3</v>
      </c>
      <c r="D21" s="25">
        <v>5457</v>
      </c>
      <c r="E21" s="24">
        <f t="shared" ref="E21:E38" si="1">D21/$D$12*100</f>
        <v>8.2307692307692299</v>
      </c>
      <c r="F21" s="24"/>
      <c r="G21" s="24">
        <v>4.9000000000000004</v>
      </c>
      <c r="H21" s="24">
        <v>52.7</v>
      </c>
      <c r="I21" s="24">
        <v>49.4</v>
      </c>
      <c r="J21" s="24">
        <v>4.8</v>
      </c>
      <c r="K21" s="24">
        <v>98.9</v>
      </c>
      <c r="L21" s="23">
        <v>5351</v>
      </c>
      <c r="M21" s="2"/>
    </row>
    <row r="22" spans="1:15" ht="14.25" customHeight="1">
      <c r="A22" s="720"/>
      <c r="B22" s="710"/>
      <c r="C22" s="26" t="s">
        <v>4</v>
      </c>
      <c r="D22" s="25">
        <v>2874</v>
      </c>
      <c r="E22" s="24">
        <f t="shared" si="1"/>
        <v>4.3348416289592757</v>
      </c>
      <c r="F22" s="24"/>
      <c r="G22" s="24">
        <v>5.9</v>
      </c>
      <c r="H22" s="24">
        <v>52.9</v>
      </c>
      <c r="I22" s="24">
        <v>49.4</v>
      </c>
      <c r="J22" s="24">
        <v>1</v>
      </c>
      <c r="K22" s="24">
        <v>99.6</v>
      </c>
      <c r="L22" s="23">
        <v>2825</v>
      </c>
      <c r="M22" s="2"/>
    </row>
    <row r="23" spans="1:15" ht="13.5" customHeight="1">
      <c r="A23" s="737"/>
      <c r="B23" s="711"/>
      <c r="C23" s="26" t="s">
        <v>2</v>
      </c>
      <c r="D23" s="25">
        <v>8331</v>
      </c>
      <c r="E23" s="24">
        <f t="shared" si="1"/>
        <v>12.565610859728507</v>
      </c>
      <c r="F23" s="24">
        <v>65.5</v>
      </c>
      <c r="G23" s="24">
        <v>5.2</v>
      </c>
      <c r="H23" s="24">
        <v>52.7</v>
      </c>
      <c r="I23" s="24">
        <v>49.4</v>
      </c>
      <c r="J23" s="24">
        <v>3.5</v>
      </c>
      <c r="K23" s="24">
        <v>99.2</v>
      </c>
      <c r="L23" s="23">
        <v>8177</v>
      </c>
      <c r="M23" s="68"/>
      <c r="O23" s="8"/>
    </row>
    <row r="24" spans="1:15" ht="12.75" customHeight="1">
      <c r="A24" s="692" t="s">
        <v>32</v>
      </c>
      <c r="B24" s="695" t="s">
        <v>31</v>
      </c>
      <c r="C24" s="26" t="s">
        <v>3</v>
      </c>
      <c r="D24" s="25">
        <v>12808</v>
      </c>
      <c r="E24" s="24">
        <f t="shared" si="1"/>
        <v>19.318250377073905</v>
      </c>
      <c r="F24" s="24"/>
      <c r="G24" s="24">
        <v>8.5</v>
      </c>
      <c r="H24" s="24">
        <v>48.9</v>
      </c>
      <c r="I24" s="24">
        <v>48.3</v>
      </c>
      <c r="J24" s="24">
        <v>14</v>
      </c>
      <c r="K24" s="24">
        <v>97.1</v>
      </c>
      <c r="L24" s="23">
        <v>12301</v>
      </c>
      <c r="M24" s="2"/>
    </row>
    <row r="25" spans="1:15">
      <c r="A25" s="693"/>
      <c r="B25" s="696"/>
      <c r="C25" s="26" t="s">
        <v>4</v>
      </c>
      <c r="D25" s="25">
        <v>2300</v>
      </c>
      <c r="E25" s="24">
        <f t="shared" si="1"/>
        <v>3.4690799396681751</v>
      </c>
      <c r="F25" s="24"/>
      <c r="G25" s="24">
        <v>9.1</v>
      </c>
      <c r="H25" s="24">
        <v>48.7</v>
      </c>
      <c r="I25" s="24">
        <v>48.2</v>
      </c>
      <c r="J25" s="24">
        <v>3.9</v>
      </c>
      <c r="K25" s="24">
        <v>99</v>
      </c>
      <c r="L25" s="23">
        <v>2254</v>
      </c>
      <c r="M25" s="2"/>
    </row>
    <row r="26" spans="1:15">
      <c r="A26" s="694"/>
      <c r="B26" s="697"/>
      <c r="C26" s="26" t="s">
        <v>2</v>
      </c>
      <c r="D26" s="25">
        <v>15108</v>
      </c>
      <c r="E26" s="24">
        <f t="shared" si="1"/>
        <v>22.787330316742082</v>
      </c>
      <c r="F26" s="24">
        <v>84.8</v>
      </c>
      <c r="G26" s="24">
        <v>8.6</v>
      </c>
      <c r="H26" s="24">
        <v>48.9</v>
      </c>
      <c r="I26" s="24">
        <v>48.3</v>
      </c>
      <c r="J26" s="24">
        <v>12.5</v>
      </c>
      <c r="K26" s="24">
        <v>97.4</v>
      </c>
      <c r="L26" s="23">
        <v>14555</v>
      </c>
      <c r="M26" s="68"/>
    </row>
    <row r="27" spans="1:15" ht="12.75" customHeight="1">
      <c r="A27" s="692" t="s">
        <v>30</v>
      </c>
      <c r="B27" s="698" t="s">
        <v>29</v>
      </c>
      <c r="C27" s="26" t="s">
        <v>3</v>
      </c>
      <c r="D27" s="25">
        <v>19193</v>
      </c>
      <c r="E27" s="24">
        <f t="shared" si="1"/>
        <v>28.948717948717949</v>
      </c>
      <c r="F27" s="24"/>
      <c r="G27" s="24">
        <v>8.4</v>
      </c>
      <c r="H27" s="24">
        <v>56.7</v>
      </c>
      <c r="I27" s="24">
        <v>49.4</v>
      </c>
      <c r="J27" s="24">
        <v>15.9</v>
      </c>
      <c r="K27" s="24">
        <v>96.5</v>
      </c>
      <c r="L27" s="23">
        <v>18222</v>
      </c>
      <c r="M27" s="2"/>
    </row>
    <row r="28" spans="1:15">
      <c r="A28" s="693"/>
      <c r="B28" s="696"/>
      <c r="C28" s="26" t="s">
        <v>4</v>
      </c>
      <c r="D28" s="25">
        <v>2116</v>
      </c>
      <c r="E28" s="24">
        <f t="shared" si="1"/>
        <v>3.1915535444947212</v>
      </c>
      <c r="F28" s="24"/>
      <c r="G28" s="24">
        <v>12.6</v>
      </c>
      <c r="H28" s="24">
        <v>46.4</v>
      </c>
      <c r="I28" s="24">
        <v>47.1</v>
      </c>
      <c r="J28" s="24">
        <v>5.8</v>
      </c>
      <c r="K28" s="24">
        <v>98.4</v>
      </c>
      <c r="L28" s="23">
        <v>2056</v>
      </c>
      <c r="M28" s="2"/>
    </row>
    <row r="29" spans="1:15">
      <c r="A29" s="694"/>
      <c r="B29" s="697"/>
      <c r="C29" s="72" t="s">
        <v>2</v>
      </c>
      <c r="D29" s="71">
        <v>21309</v>
      </c>
      <c r="E29" s="70">
        <f t="shared" si="1"/>
        <v>32.140271493212666</v>
      </c>
      <c r="F29" s="70">
        <v>90.1</v>
      </c>
      <c r="G29" s="70">
        <v>8.9</v>
      </c>
      <c r="H29" s="70">
        <v>55.6</v>
      </c>
      <c r="I29" s="70">
        <v>49.2</v>
      </c>
      <c r="J29" s="70">
        <v>14.9</v>
      </c>
      <c r="K29" s="70">
        <v>96.7</v>
      </c>
      <c r="L29" s="69">
        <v>20279</v>
      </c>
      <c r="M29" s="68"/>
      <c r="N29" s="67"/>
      <c r="O29" s="66"/>
    </row>
    <row r="30" spans="1:15" ht="12.75" customHeight="1">
      <c r="A30" s="684" t="s">
        <v>7</v>
      </c>
      <c r="B30" s="685"/>
      <c r="C30" s="13" t="s">
        <v>3</v>
      </c>
      <c r="D30" s="20">
        <v>37458</v>
      </c>
      <c r="E30" s="19">
        <f t="shared" si="1"/>
        <v>56.497737556561091</v>
      </c>
      <c r="F30" s="19"/>
      <c r="G30" s="19">
        <v>7.9</v>
      </c>
      <c r="H30" s="19">
        <v>53.4</v>
      </c>
      <c r="I30" s="19">
        <v>49</v>
      </c>
      <c r="J30" s="19">
        <v>13.6</v>
      </c>
      <c r="K30" s="19">
        <v>97.1</v>
      </c>
      <c r="L30" s="18">
        <v>35875</v>
      </c>
      <c r="M30" s="2"/>
      <c r="N30" s="65"/>
    </row>
    <row r="31" spans="1:15">
      <c r="A31" s="686"/>
      <c r="B31" s="687"/>
      <c r="C31" s="13" t="s">
        <v>4</v>
      </c>
      <c r="D31" s="17">
        <v>7290</v>
      </c>
      <c r="E31" s="16">
        <f t="shared" si="1"/>
        <v>10.995475113122172</v>
      </c>
      <c r="F31" s="16"/>
      <c r="G31" s="16">
        <v>8.8000000000000007</v>
      </c>
      <c r="H31" s="16">
        <v>49.7</v>
      </c>
      <c r="I31" s="16">
        <v>48.4</v>
      </c>
      <c r="J31" s="16">
        <v>3.3</v>
      </c>
      <c r="K31" s="16">
        <v>99.1</v>
      </c>
      <c r="L31" s="15">
        <v>7136</v>
      </c>
      <c r="M31" s="2"/>
      <c r="N31" s="9"/>
    </row>
    <row r="32" spans="1:15">
      <c r="A32" s="688"/>
      <c r="B32" s="689"/>
      <c r="C32" s="13" t="s">
        <v>2</v>
      </c>
      <c r="D32" s="12">
        <v>44748</v>
      </c>
      <c r="E32" s="11">
        <f t="shared" si="1"/>
        <v>67.49321266968326</v>
      </c>
      <c r="F32" s="11">
        <v>83.7</v>
      </c>
      <c r="G32" s="11">
        <v>8.1</v>
      </c>
      <c r="H32" s="11">
        <v>52.8</v>
      </c>
      <c r="I32" s="11">
        <v>48.9</v>
      </c>
      <c r="J32" s="11">
        <v>12</v>
      </c>
      <c r="K32" s="11">
        <v>97.4</v>
      </c>
      <c r="L32" s="10">
        <v>43010</v>
      </c>
      <c r="M32" s="3"/>
      <c r="N32" s="9"/>
    </row>
    <row r="33" spans="1:16" ht="12.75" customHeight="1">
      <c r="A33" s="684" t="s">
        <v>6</v>
      </c>
      <c r="B33" s="685"/>
      <c r="C33" s="13" t="s">
        <v>3</v>
      </c>
      <c r="D33" s="63">
        <v>6601</v>
      </c>
      <c r="E33" s="62">
        <f t="shared" si="1"/>
        <v>9.9562594268476623</v>
      </c>
      <c r="F33" s="62"/>
      <c r="G33" s="62">
        <v>29</v>
      </c>
      <c r="H33" s="62">
        <v>31.1</v>
      </c>
      <c r="I33" s="62">
        <v>42.2</v>
      </c>
      <c r="J33" s="62">
        <v>1</v>
      </c>
      <c r="K33" s="62">
        <v>93.6</v>
      </c>
      <c r="L33" s="61">
        <v>6175</v>
      </c>
      <c r="M33" s="2"/>
      <c r="N33" s="64"/>
    </row>
    <row r="34" spans="1:16">
      <c r="A34" s="686"/>
      <c r="B34" s="687"/>
      <c r="C34" s="13" t="s">
        <v>4</v>
      </c>
      <c r="D34" s="17">
        <v>1191</v>
      </c>
      <c r="E34" s="16">
        <f t="shared" si="1"/>
        <v>1.7963800904977376</v>
      </c>
      <c r="F34" s="16"/>
      <c r="G34" s="16">
        <v>45.7</v>
      </c>
      <c r="H34" s="16">
        <v>23.7</v>
      </c>
      <c r="I34" s="16">
        <v>38.5</v>
      </c>
      <c r="J34" s="16">
        <v>0.4</v>
      </c>
      <c r="K34" s="16">
        <v>96.1</v>
      </c>
      <c r="L34" s="15">
        <v>1143</v>
      </c>
      <c r="M34" s="2"/>
    </row>
    <row r="35" spans="1:16">
      <c r="A35" s="688"/>
      <c r="B35" s="689"/>
      <c r="C35" s="13" t="s">
        <v>2</v>
      </c>
      <c r="D35" s="17">
        <v>7792</v>
      </c>
      <c r="E35" s="16">
        <f t="shared" si="1"/>
        <v>11.752639517345399</v>
      </c>
      <c r="F35" s="16">
        <v>84.7</v>
      </c>
      <c r="G35" s="16">
        <v>31.6</v>
      </c>
      <c r="H35" s="16">
        <v>29.9</v>
      </c>
      <c r="I35" s="16">
        <v>41.6</v>
      </c>
      <c r="J35" s="16">
        <v>0.9</v>
      </c>
      <c r="K35" s="16">
        <v>94</v>
      </c>
      <c r="L35" s="15">
        <v>7318</v>
      </c>
      <c r="M35" s="2"/>
      <c r="N35" s="8"/>
    </row>
    <row r="36" spans="1:16" ht="12.75" customHeight="1">
      <c r="A36" s="684" t="s">
        <v>28</v>
      </c>
      <c r="B36" s="685"/>
      <c r="C36" s="13" t="s">
        <v>3</v>
      </c>
      <c r="D36" s="63">
        <v>44059</v>
      </c>
      <c r="E36" s="62">
        <f t="shared" si="1"/>
        <v>66.453996983408743</v>
      </c>
      <c r="F36" s="62"/>
      <c r="G36" s="62">
        <v>11.1</v>
      </c>
      <c r="H36" s="62">
        <v>50.1</v>
      </c>
      <c r="I36" s="62">
        <v>48</v>
      </c>
      <c r="J36" s="62">
        <v>11.7</v>
      </c>
      <c r="K36" s="62">
        <v>96.5</v>
      </c>
      <c r="L36" s="61">
        <v>42050</v>
      </c>
      <c r="M36" s="2"/>
    </row>
    <row r="37" spans="1:16">
      <c r="A37" s="686"/>
      <c r="B37" s="687"/>
      <c r="C37" s="13" t="s">
        <v>4</v>
      </c>
      <c r="D37" s="17">
        <v>8481</v>
      </c>
      <c r="E37" s="16">
        <f t="shared" si="1"/>
        <v>12.791855203619908</v>
      </c>
      <c r="F37" s="16"/>
      <c r="G37" s="16">
        <v>14</v>
      </c>
      <c r="H37" s="16">
        <v>46</v>
      </c>
      <c r="I37" s="16">
        <v>47</v>
      </c>
      <c r="J37" s="16">
        <v>2.9</v>
      </c>
      <c r="K37" s="16">
        <v>98.7</v>
      </c>
      <c r="L37" s="15">
        <v>8278</v>
      </c>
      <c r="M37" s="2"/>
    </row>
    <row r="38" spans="1:16">
      <c r="A38" s="688"/>
      <c r="B38" s="689"/>
      <c r="C38" s="13" t="s">
        <v>2</v>
      </c>
      <c r="D38" s="17">
        <v>52540</v>
      </c>
      <c r="E38" s="16">
        <f t="shared" si="1"/>
        <v>79.24585218702866</v>
      </c>
      <c r="F38" s="16">
        <v>83.9</v>
      </c>
      <c r="G38" s="16">
        <v>11.6</v>
      </c>
      <c r="H38" s="16">
        <v>49.4</v>
      </c>
      <c r="I38" s="16">
        <v>47.8</v>
      </c>
      <c r="J38" s="16">
        <v>10.3</v>
      </c>
      <c r="K38" s="16">
        <v>96.9</v>
      </c>
      <c r="L38" s="15">
        <v>50328</v>
      </c>
      <c r="M38" s="3"/>
      <c r="N38" s="8"/>
      <c r="O38" s="8"/>
    </row>
    <row r="39" spans="1:16" ht="12.75" customHeight="1">
      <c r="A39" s="688" t="s">
        <v>27</v>
      </c>
      <c r="B39" s="722"/>
      <c r="C39" s="722"/>
      <c r="D39" s="722"/>
      <c r="E39" s="722"/>
      <c r="F39" s="722"/>
      <c r="G39" s="722"/>
      <c r="H39" s="722"/>
      <c r="I39" s="722"/>
      <c r="J39" s="722"/>
      <c r="K39" s="722"/>
      <c r="L39" s="689"/>
      <c r="M39" s="2"/>
    </row>
    <row r="40" spans="1:16" ht="12.75" customHeight="1">
      <c r="A40" s="592" t="s">
        <v>26</v>
      </c>
      <c r="B40" s="593"/>
      <c r="C40" s="51" t="s">
        <v>3</v>
      </c>
      <c r="D40" s="60">
        <v>56</v>
      </c>
      <c r="E40" s="59">
        <f t="shared" ref="E40:E48" si="2">D40/$D$12*100</f>
        <v>8.4464555052790338E-2</v>
      </c>
      <c r="F40" s="59"/>
      <c r="G40" s="59">
        <v>0</v>
      </c>
      <c r="H40" s="59">
        <v>96.4</v>
      </c>
      <c r="I40" s="59">
        <v>56.6</v>
      </c>
      <c r="J40" s="59">
        <v>5.4</v>
      </c>
      <c r="K40" s="59">
        <v>98.8</v>
      </c>
      <c r="L40" s="58">
        <v>49</v>
      </c>
      <c r="M40" s="2"/>
    </row>
    <row r="41" spans="1:16">
      <c r="A41" s="594"/>
      <c r="B41" s="595"/>
      <c r="C41" s="50" t="s">
        <v>4</v>
      </c>
      <c r="D41" s="57">
        <v>91</v>
      </c>
      <c r="E41" s="56">
        <f t="shared" si="2"/>
        <v>0.13725490196078433</v>
      </c>
      <c r="F41" s="56"/>
      <c r="G41" s="56">
        <v>1.1000000000000001</v>
      </c>
      <c r="H41" s="56">
        <v>80.2</v>
      </c>
      <c r="I41" s="56">
        <v>54.7</v>
      </c>
      <c r="J41" s="56">
        <v>3.3</v>
      </c>
      <c r="K41" s="56">
        <v>99</v>
      </c>
      <c r="L41" s="55">
        <v>83</v>
      </c>
      <c r="M41" s="2"/>
    </row>
    <row r="42" spans="1:16">
      <c r="A42" s="712"/>
      <c r="B42" s="713"/>
      <c r="C42" s="50" t="s">
        <v>2</v>
      </c>
      <c r="D42" s="54">
        <v>147</v>
      </c>
      <c r="E42" s="53">
        <f t="shared" si="2"/>
        <v>0.22171945701357468</v>
      </c>
      <c r="F42" s="53">
        <v>38.1</v>
      </c>
      <c r="G42" s="53">
        <v>0.7</v>
      </c>
      <c r="H42" s="53">
        <v>86.4</v>
      </c>
      <c r="I42" s="53">
        <v>55.4</v>
      </c>
      <c r="J42" s="53">
        <v>4.0999999999999996</v>
      </c>
      <c r="K42" s="53">
        <v>99</v>
      </c>
      <c r="L42" s="52">
        <v>133</v>
      </c>
      <c r="M42" s="2"/>
    </row>
    <row r="43" spans="1:16" ht="12.75" customHeight="1">
      <c r="A43" s="684" t="s">
        <v>6</v>
      </c>
      <c r="B43" s="685"/>
      <c r="C43" s="51" t="s">
        <v>3</v>
      </c>
      <c r="D43" s="48">
        <v>119</v>
      </c>
      <c r="E43" s="49">
        <f t="shared" si="2"/>
        <v>0.17948717948717949</v>
      </c>
      <c r="F43" s="49"/>
      <c r="G43" s="49">
        <v>17.600000000000001</v>
      </c>
      <c r="H43" s="49">
        <v>39.5</v>
      </c>
      <c r="I43" s="49">
        <v>45.2</v>
      </c>
      <c r="J43" s="49">
        <v>0</v>
      </c>
      <c r="K43" s="49">
        <v>84.6</v>
      </c>
      <c r="L43" s="48">
        <v>101</v>
      </c>
      <c r="M43" s="2"/>
    </row>
    <row r="44" spans="1:16">
      <c r="A44" s="686"/>
      <c r="B44" s="687"/>
      <c r="C44" s="50" t="s">
        <v>4</v>
      </c>
      <c r="D44" s="48">
        <v>142</v>
      </c>
      <c r="E44" s="49">
        <f t="shared" si="2"/>
        <v>0.21417797888386125</v>
      </c>
      <c r="F44" s="49"/>
      <c r="G44" s="49">
        <v>22.5</v>
      </c>
      <c r="H44" s="49">
        <v>34.5</v>
      </c>
      <c r="I44" s="49">
        <v>43.6</v>
      </c>
      <c r="J44" s="49">
        <v>0.7</v>
      </c>
      <c r="K44" s="49">
        <v>97.8</v>
      </c>
      <c r="L44" s="48">
        <v>139</v>
      </c>
      <c r="M44" s="2"/>
    </row>
    <row r="45" spans="1:16">
      <c r="A45" s="688"/>
      <c r="B45" s="689"/>
      <c r="C45" s="50" t="s">
        <v>2</v>
      </c>
      <c r="D45" s="48">
        <v>261</v>
      </c>
      <c r="E45" s="49">
        <f t="shared" si="2"/>
        <v>0.39366515837104077</v>
      </c>
      <c r="F45" s="49">
        <v>45.6</v>
      </c>
      <c r="G45" s="49">
        <v>20.3</v>
      </c>
      <c r="H45" s="49">
        <v>36.799999999999997</v>
      </c>
      <c r="I45" s="49">
        <v>44.3</v>
      </c>
      <c r="J45" s="49">
        <v>0.4</v>
      </c>
      <c r="K45" s="49">
        <v>91.7</v>
      </c>
      <c r="L45" s="48">
        <v>239</v>
      </c>
      <c r="M45" s="2"/>
    </row>
    <row r="46" spans="1:16" ht="12.75" customHeight="1">
      <c r="A46" s="703" t="s">
        <v>25</v>
      </c>
      <c r="B46" s="704"/>
      <c r="C46" s="47" t="s">
        <v>3</v>
      </c>
      <c r="D46" s="46">
        <v>175</v>
      </c>
      <c r="E46" s="45">
        <f t="shared" si="2"/>
        <v>0.26395173453996984</v>
      </c>
      <c r="F46" s="45"/>
      <c r="G46" s="45">
        <v>12</v>
      </c>
      <c r="H46" s="45">
        <v>57.7</v>
      </c>
      <c r="I46" s="45">
        <v>48.8</v>
      </c>
      <c r="J46" s="45">
        <v>1.7</v>
      </c>
      <c r="K46" s="45">
        <v>88.8</v>
      </c>
      <c r="L46" s="44">
        <v>150</v>
      </c>
      <c r="M46" s="2"/>
    </row>
    <row r="47" spans="1:16">
      <c r="A47" s="682"/>
      <c r="B47" s="683"/>
      <c r="C47" s="40" t="s">
        <v>4</v>
      </c>
      <c r="D47" s="43">
        <v>233</v>
      </c>
      <c r="E47" s="42">
        <f t="shared" si="2"/>
        <v>0.35143288084464552</v>
      </c>
      <c r="F47" s="42"/>
      <c r="G47" s="42">
        <v>14.2</v>
      </c>
      <c r="H47" s="42">
        <v>52.4</v>
      </c>
      <c r="I47" s="42">
        <v>47.9</v>
      </c>
      <c r="J47" s="42">
        <v>1.7</v>
      </c>
      <c r="K47" s="42">
        <v>98.2</v>
      </c>
      <c r="L47" s="41">
        <v>222</v>
      </c>
      <c r="M47" s="2"/>
      <c r="P47" s="8"/>
    </row>
    <row r="48" spans="1:16">
      <c r="A48" s="705"/>
      <c r="B48" s="706"/>
      <c r="C48" s="40" t="s">
        <v>2</v>
      </c>
      <c r="D48" s="39">
        <v>408</v>
      </c>
      <c r="E48" s="38">
        <f t="shared" si="2"/>
        <v>0.61538461538461542</v>
      </c>
      <c r="F48" s="38">
        <v>42.9</v>
      </c>
      <c r="G48" s="38">
        <v>13.2</v>
      </c>
      <c r="H48" s="38">
        <v>54.7</v>
      </c>
      <c r="I48" s="38">
        <v>48.3</v>
      </c>
      <c r="J48" s="38">
        <v>1.7</v>
      </c>
      <c r="K48" s="38">
        <v>94.2</v>
      </c>
      <c r="L48" s="37">
        <v>372</v>
      </c>
      <c r="M48" s="36"/>
    </row>
    <row r="49" spans="1:14" s="398" customFormat="1">
      <c r="A49" s="664" t="s">
        <v>218</v>
      </c>
      <c r="B49" s="664"/>
      <c r="C49" s="664"/>
      <c r="D49" s="664"/>
      <c r="E49" s="664"/>
      <c r="F49" s="664"/>
      <c r="G49" s="664"/>
      <c r="H49" s="664"/>
      <c r="I49" s="664"/>
      <c r="J49" s="664"/>
      <c r="K49" s="664"/>
      <c r="L49" s="664"/>
      <c r="M49" s="397"/>
    </row>
    <row r="50" spans="1:14" s="2" customFormat="1" ht="25.5" customHeight="1">
      <c r="A50" s="726" t="s">
        <v>1</v>
      </c>
      <c r="B50" s="727"/>
      <c r="C50" s="727"/>
      <c r="D50" s="727"/>
      <c r="E50" s="727"/>
      <c r="F50" s="727"/>
      <c r="G50" s="727"/>
      <c r="H50" s="727"/>
      <c r="I50" s="727"/>
      <c r="J50" s="727"/>
      <c r="K50" s="727"/>
      <c r="L50" s="727"/>
      <c r="N50" s="5"/>
    </row>
    <row r="51" spans="1:14" s="2" customFormat="1">
      <c r="A51" s="4" t="s">
        <v>24</v>
      </c>
      <c r="B51" s="35"/>
      <c r="C51" s="35"/>
      <c r="D51" s="35"/>
      <c r="E51" s="35"/>
      <c r="F51" s="35"/>
      <c r="G51" s="35"/>
      <c r="H51" s="35"/>
      <c r="I51" s="35"/>
      <c r="J51" s="35"/>
      <c r="K51" s="35"/>
      <c r="L51" s="35"/>
    </row>
    <row r="52" spans="1:14" s="2" customFormat="1">
      <c r="B52" s="35"/>
      <c r="C52" s="35"/>
      <c r="D52" s="35"/>
      <c r="E52" s="35"/>
      <c r="F52" s="35"/>
      <c r="G52" s="35"/>
      <c r="H52" s="35"/>
      <c r="I52" s="35"/>
      <c r="J52" s="35"/>
      <c r="K52" s="35"/>
      <c r="L52" s="35"/>
    </row>
    <row r="53" spans="1:14" s="2" customFormat="1">
      <c r="A53" s="34" t="s">
        <v>214</v>
      </c>
      <c r="B53" s="33"/>
      <c r="C53" s="32"/>
      <c r="D53" s="30"/>
      <c r="E53" s="31"/>
      <c r="F53" s="31"/>
      <c r="G53" s="31"/>
      <c r="H53" s="31"/>
      <c r="I53" s="31"/>
      <c r="J53" s="31"/>
      <c r="K53" s="31"/>
      <c r="L53" s="30"/>
    </row>
    <row r="54" spans="1:14">
      <c r="A54" s="668"/>
      <c r="B54" s="669"/>
      <c r="C54" s="699"/>
      <c r="D54" s="701" t="s">
        <v>23</v>
      </c>
      <c r="E54" s="665" t="s">
        <v>22</v>
      </c>
      <c r="F54" s="665" t="s">
        <v>21</v>
      </c>
      <c r="G54" s="665" t="s">
        <v>20</v>
      </c>
      <c r="H54" s="665" t="s">
        <v>219</v>
      </c>
      <c r="I54" s="665" t="s">
        <v>19</v>
      </c>
      <c r="J54" s="665" t="s">
        <v>18</v>
      </c>
      <c r="K54" s="665" t="s">
        <v>17</v>
      </c>
      <c r="L54" s="690" t="s">
        <v>16</v>
      </c>
      <c r="M54" s="2"/>
    </row>
    <row r="55" spans="1:14" ht="27" customHeight="1">
      <c r="A55" s="707"/>
      <c r="B55" s="708"/>
      <c r="C55" s="733"/>
      <c r="D55" s="715"/>
      <c r="E55" s="714"/>
      <c r="F55" s="714"/>
      <c r="G55" s="714"/>
      <c r="H55" s="714"/>
      <c r="I55" s="714"/>
      <c r="J55" s="714"/>
      <c r="K55" s="714"/>
      <c r="L55" s="723"/>
      <c r="M55" s="2"/>
    </row>
    <row r="56" spans="1:14">
      <c r="A56" s="688" t="s">
        <v>15</v>
      </c>
      <c r="B56" s="722"/>
      <c r="C56" s="722"/>
      <c r="D56" s="722"/>
      <c r="E56" s="722"/>
      <c r="F56" s="722"/>
      <c r="G56" s="722"/>
      <c r="H56" s="722"/>
      <c r="I56" s="722"/>
      <c r="J56" s="722"/>
      <c r="K56" s="722"/>
      <c r="L56" s="689"/>
      <c r="M56" s="2"/>
    </row>
    <row r="57" spans="1:14">
      <c r="A57" s="734" t="s">
        <v>14</v>
      </c>
      <c r="B57" s="734" t="s">
        <v>262</v>
      </c>
      <c r="C57" s="26" t="s">
        <v>4</v>
      </c>
      <c r="D57" s="29">
        <v>823</v>
      </c>
      <c r="E57" s="28">
        <f t="shared" ref="E57:E83" si="3">D57/$D$12*100</f>
        <v>1.2413273001508296</v>
      </c>
      <c r="F57" s="28"/>
      <c r="G57" s="28">
        <v>2.2000000000000002</v>
      </c>
      <c r="H57" s="28">
        <v>81.7</v>
      </c>
      <c r="I57" s="28">
        <v>55.7</v>
      </c>
      <c r="J57" s="28">
        <v>33.4</v>
      </c>
      <c r="K57" s="28">
        <v>92.1</v>
      </c>
      <c r="L57" s="27">
        <v>753</v>
      </c>
      <c r="M57" s="2"/>
    </row>
    <row r="58" spans="1:14" ht="12.75" customHeight="1">
      <c r="A58" s="710"/>
      <c r="B58" s="710"/>
      <c r="C58" s="26" t="s">
        <v>3</v>
      </c>
      <c r="D58" s="25">
        <v>32</v>
      </c>
      <c r="E58" s="24">
        <f t="shared" si="3"/>
        <v>4.8265460030165915E-2</v>
      </c>
      <c r="F58" s="24"/>
      <c r="G58" s="24">
        <v>6.3</v>
      </c>
      <c r="H58" s="24">
        <v>75</v>
      </c>
      <c r="I58" s="24">
        <v>54.5</v>
      </c>
      <c r="J58" s="24">
        <v>12.5</v>
      </c>
      <c r="K58" s="24">
        <v>92.2</v>
      </c>
      <c r="L58" s="23">
        <v>30</v>
      </c>
      <c r="M58" s="2"/>
    </row>
    <row r="59" spans="1:14">
      <c r="A59" s="710"/>
      <c r="B59" s="711"/>
      <c r="C59" s="26" t="s">
        <v>2</v>
      </c>
      <c r="D59" s="25">
        <v>855</v>
      </c>
      <c r="E59" s="24">
        <f t="shared" si="3"/>
        <v>1.2895927601809953</v>
      </c>
      <c r="F59" s="24">
        <v>96.3</v>
      </c>
      <c r="G59" s="24">
        <v>2.2999999999999998</v>
      </c>
      <c r="H59" s="24">
        <v>81.400000000000006</v>
      </c>
      <c r="I59" s="24">
        <v>55.6</v>
      </c>
      <c r="J59" s="24">
        <v>32.6</v>
      </c>
      <c r="K59" s="24">
        <v>92.1</v>
      </c>
      <c r="L59" s="23">
        <v>783</v>
      </c>
      <c r="M59" s="2"/>
    </row>
    <row r="60" spans="1:14">
      <c r="A60" s="710"/>
      <c r="B60" s="709" t="s">
        <v>13</v>
      </c>
      <c r="C60" s="26" t="s">
        <v>4</v>
      </c>
      <c r="D60" s="25">
        <v>7338</v>
      </c>
      <c r="E60" s="24">
        <f t="shared" si="3"/>
        <v>11.067873303167421</v>
      </c>
      <c r="F60" s="24"/>
      <c r="G60" s="24">
        <v>7.6</v>
      </c>
      <c r="H60" s="24">
        <v>51.2</v>
      </c>
      <c r="I60" s="24">
        <v>49.1</v>
      </c>
      <c r="J60" s="24">
        <v>29.4</v>
      </c>
      <c r="K60" s="24">
        <v>92.8</v>
      </c>
      <c r="L60" s="23">
        <v>6698</v>
      </c>
      <c r="M60" s="2"/>
    </row>
    <row r="61" spans="1:14" ht="12.75" customHeight="1">
      <c r="A61" s="710"/>
      <c r="B61" s="710"/>
      <c r="C61" s="26" t="s">
        <v>3</v>
      </c>
      <c r="D61" s="25">
        <v>310</v>
      </c>
      <c r="E61" s="24">
        <f t="shared" si="3"/>
        <v>0.46757164404223228</v>
      </c>
      <c r="F61" s="24"/>
      <c r="G61" s="24">
        <v>5.8</v>
      </c>
      <c r="H61" s="24">
        <v>56.8</v>
      </c>
      <c r="I61" s="24">
        <v>50.1</v>
      </c>
      <c r="J61" s="24">
        <v>11.3</v>
      </c>
      <c r="K61" s="24">
        <v>96.7</v>
      </c>
      <c r="L61" s="23">
        <v>297</v>
      </c>
      <c r="M61" s="2"/>
    </row>
    <row r="62" spans="1:14">
      <c r="A62" s="710"/>
      <c r="B62" s="711"/>
      <c r="C62" s="26" t="s">
        <v>2</v>
      </c>
      <c r="D62" s="25">
        <v>7648</v>
      </c>
      <c r="E62" s="24">
        <f t="shared" si="3"/>
        <v>11.535444947209653</v>
      </c>
      <c r="F62" s="24">
        <v>95.9</v>
      </c>
      <c r="G62" s="24">
        <v>7.5</v>
      </c>
      <c r="H62" s="24">
        <v>51.4</v>
      </c>
      <c r="I62" s="24">
        <v>49.2</v>
      </c>
      <c r="J62" s="24">
        <v>28.7</v>
      </c>
      <c r="K62" s="24">
        <v>93</v>
      </c>
      <c r="L62" s="23">
        <v>6995</v>
      </c>
      <c r="M62" s="2"/>
    </row>
    <row r="63" spans="1:14">
      <c r="A63" s="710"/>
      <c r="B63" s="724" t="s">
        <v>12</v>
      </c>
      <c r="C63" s="26" t="s">
        <v>4</v>
      </c>
      <c r="D63" s="25">
        <v>2653</v>
      </c>
      <c r="E63" s="24">
        <f t="shared" si="3"/>
        <v>4.0015082956259427</v>
      </c>
      <c r="F63" s="24"/>
      <c r="G63" s="24">
        <v>16.5</v>
      </c>
      <c r="H63" s="24">
        <v>39.200000000000003</v>
      </c>
      <c r="I63" s="24">
        <v>45.8</v>
      </c>
      <c r="J63" s="24">
        <v>29</v>
      </c>
      <c r="K63" s="24">
        <v>93.6</v>
      </c>
      <c r="L63" s="23">
        <v>2447</v>
      </c>
      <c r="M63" s="2"/>
    </row>
    <row r="64" spans="1:14">
      <c r="A64" s="710"/>
      <c r="B64" s="710"/>
      <c r="C64" s="26" t="s">
        <v>3</v>
      </c>
      <c r="D64" s="25">
        <v>124</v>
      </c>
      <c r="E64" s="24">
        <f t="shared" si="3"/>
        <v>0.18702865761689291</v>
      </c>
      <c r="F64" s="24"/>
      <c r="G64" s="24">
        <v>16.100000000000001</v>
      </c>
      <c r="H64" s="24">
        <v>33.1</v>
      </c>
      <c r="I64" s="24">
        <v>45.1</v>
      </c>
      <c r="J64" s="24">
        <v>5.6</v>
      </c>
      <c r="K64" s="24">
        <v>99</v>
      </c>
      <c r="L64" s="23">
        <v>123</v>
      </c>
      <c r="M64" s="2"/>
    </row>
    <row r="65" spans="1:17">
      <c r="A65" s="710"/>
      <c r="B65" s="725"/>
      <c r="C65" s="26" t="s">
        <v>2</v>
      </c>
      <c r="D65" s="25">
        <v>2777</v>
      </c>
      <c r="E65" s="24">
        <f t="shared" si="3"/>
        <v>4.1885369532428358</v>
      </c>
      <c r="F65" s="24">
        <v>95.5</v>
      </c>
      <c r="G65" s="24">
        <v>16.5</v>
      </c>
      <c r="H65" s="24">
        <v>38.9</v>
      </c>
      <c r="I65" s="24">
        <v>45.8</v>
      </c>
      <c r="J65" s="24">
        <v>28</v>
      </c>
      <c r="K65" s="24">
        <v>93.9</v>
      </c>
      <c r="L65" s="23">
        <v>2570</v>
      </c>
      <c r="M65" s="2"/>
    </row>
    <row r="66" spans="1:17">
      <c r="A66" s="710"/>
      <c r="B66" s="709" t="s">
        <v>11</v>
      </c>
      <c r="C66" s="26" t="s">
        <v>4</v>
      </c>
      <c r="D66" s="25">
        <v>360</v>
      </c>
      <c r="E66" s="24">
        <f t="shared" si="3"/>
        <v>0.54298642533936647</v>
      </c>
      <c r="F66" s="24"/>
      <c r="G66" s="24">
        <v>1.1000000000000001</v>
      </c>
      <c r="H66" s="24">
        <v>72.2</v>
      </c>
      <c r="I66" s="24">
        <v>54</v>
      </c>
      <c r="J66" s="24">
        <v>9.4</v>
      </c>
      <c r="K66" s="24">
        <v>97.7</v>
      </c>
      <c r="L66" s="23">
        <v>346</v>
      </c>
      <c r="M66" s="2"/>
    </row>
    <row r="67" spans="1:17">
      <c r="A67" s="710"/>
      <c r="B67" s="710"/>
      <c r="C67" s="26" t="s">
        <v>3</v>
      </c>
      <c r="D67" s="25">
        <v>22</v>
      </c>
      <c r="E67" s="24">
        <f t="shared" si="3"/>
        <v>3.3182503770739065E-2</v>
      </c>
      <c r="F67" s="24"/>
      <c r="G67" s="24">
        <v>0</v>
      </c>
      <c r="H67" s="24">
        <v>54.5</v>
      </c>
      <c r="I67" s="24">
        <v>51</v>
      </c>
      <c r="J67" s="24">
        <v>4.5</v>
      </c>
      <c r="K67" s="24">
        <v>100</v>
      </c>
      <c r="L67" s="23">
        <v>22</v>
      </c>
      <c r="M67" s="2"/>
    </row>
    <row r="68" spans="1:17">
      <c r="A68" s="710"/>
      <c r="B68" s="711"/>
      <c r="C68" s="26" t="s">
        <v>2</v>
      </c>
      <c r="D68" s="25">
        <v>382</v>
      </c>
      <c r="E68" s="24">
        <f t="shared" si="3"/>
        <v>0.57616892911010564</v>
      </c>
      <c r="F68" s="24">
        <v>94.2</v>
      </c>
      <c r="G68" s="24">
        <v>1</v>
      </c>
      <c r="H68" s="24">
        <v>71.2</v>
      </c>
      <c r="I68" s="24">
        <v>53.8</v>
      </c>
      <c r="J68" s="24">
        <v>9.1999999999999993</v>
      </c>
      <c r="K68" s="24">
        <v>97.8</v>
      </c>
      <c r="L68" s="23">
        <v>368</v>
      </c>
      <c r="M68" s="2"/>
    </row>
    <row r="69" spans="1:17">
      <c r="A69" s="710"/>
      <c r="B69" s="719" t="s">
        <v>10</v>
      </c>
      <c r="C69" s="13" t="s">
        <v>4</v>
      </c>
      <c r="D69" s="17">
        <v>11174</v>
      </c>
      <c r="E69" s="16">
        <f t="shared" si="3"/>
        <v>16.85369532428356</v>
      </c>
      <c r="F69" s="16"/>
      <c r="G69" s="16">
        <v>9.1</v>
      </c>
      <c r="H69" s="16">
        <v>51.3</v>
      </c>
      <c r="I69" s="16">
        <v>49</v>
      </c>
      <c r="J69" s="16">
        <v>29</v>
      </c>
      <c r="K69" s="16">
        <v>93.1</v>
      </c>
      <c r="L69" s="15">
        <v>10244</v>
      </c>
      <c r="M69" s="2"/>
    </row>
    <row r="70" spans="1:17" ht="12.75" customHeight="1">
      <c r="A70" s="710"/>
      <c r="B70" s="720"/>
      <c r="C70" s="13" t="s">
        <v>3</v>
      </c>
      <c r="D70" s="17">
        <v>488</v>
      </c>
      <c r="E70" s="16">
        <f t="shared" si="3"/>
        <v>0.73604826546003022</v>
      </c>
      <c r="F70" s="16"/>
      <c r="G70" s="16">
        <v>8.1999999999999993</v>
      </c>
      <c r="H70" s="16">
        <v>51.8</v>
      </c>
      <c r="I70" s="16">
        <v>49.1</v>
      </c>
      <c r="J70" s="16">
        <v>9.6</v>
      </c>
      <c r="K70" s="16">
        <v>97.2</v>
      </c>
      <c r="L70" s="15">
        <v>471</v>
      </c>
      <c r="M70" s="2"/>
      <c r="N70" s="22"/>
      <c r="O70" s="14"/>
      <c r="P70" s="14"/>
      <c r="Q70" s="14"/>
    </row>
    <row r="71" spans="1:17">
      <c r="A71" s="735"/>
      <c r="B71" s="721"/>
      <c r="C71" s="13" t="s">
        <v>2</v>
      </c>
      <c r="D71" s="17">
        <v>11662</v>
      </c>
      <c r="E71" s="16">
        <f t="shared" si="3"/>
        <v>17.589743589743591</v>
      </c>
      <c r="F71" s="16">
        <v>95.8</v>
      </c>
      <c r="G71" s="16">
        <v>9</v>
      </c>
      <c r="H71" s="16">
        <v>51.3</v>
      </c>
      <c r="I71" s="16">
        <v>49</v>
      </c>
      <c r="J71" s="16">
        <v>28.2</v>
      </c>
      <c r="K71" s="16">
        <v>93.3</v>
      </c>
      <c r="L71" s="15">
        <v>10715</v>
      </c>
      <c r="M71" s="3"/>
      <c r="N71" s="21"/>
      <c r="O71" s="14"/>
      <c r="P71" s="14"/>
      <c r="Q71" s="14"/>
    </row>
    <row r="72" spans="1:17">
      <c r="A72" s="728" t="s">
        <v>9</v>
      </c>
      <c r="B72" s="730" t="s">
        <v>8</v>
      </c>
      <c r="C72" s="13" t="s">
        <v>4</v>
      </c>
      <c r="D72" s="17">
        <v>36</v>
      </c>
      <c r="E72" s="16">
        <f t="shared" si="3"/>
        <v>5.4298642533936653E-2</v>
      </c>
      <c r="F72" s="16"/>
      <c r="G72" s="16">
        <v>0</v>
      </c>
      <c r="H72" s="16">
        <v>44.4</v>
      </c>
      <c r="I72" s="16">
        <v>49.9</v>
      </c>
      <c r="J72" s="16">
        <v>30.6</v>
      </c>
      <c r="K72" s="16">
        <v>92.4</v>
      </c>
      <c r="L72" s="15">
        <v>31</v>
      </c>
      <c r="M72" s="2"/>
      <c r="N72" s="8"/>
    </row>
    <row r="73" spans="1:17" ht="12.75" customHeight="1">
      <c r="A73" s="728"/>
      <c r="B73" s="731"/>
      <c r="C73" s="13" t="s">
        <v>3</v>
      </c>
      <c r="D73" s="17">
        <v>1</v>
      </c>
      <c r="E73" s="16">
        <f t="shared" si="3"/>
        <v>1.5082956259426848E-3</v>
      </c>
      <c r="F73" s="16"/>
      <c r="G73" s="16">
        <v>0</v>
      </c>
      <c r="H73" s="16">
        <v>0</v>
      </c>
      <c r="I73" s="16">
        <v>47</v>
      </c>
      <c r="J73" s="16">
        <v>0</v>
      </c>
      <c r="K73" s="16">
        <v>100</v>
      </c>
      <c r="L73" s="15">
        <v>1</v>
      </c>
      <c r="M73" s="2"/>
    </row>
    <row r="74" spans="1:17">
      <c r="A74" s="729"/>
      <c r="B74" s="732"/>
      <c r="C74" s="13" t="s">
        <v>2</v>
      </c>
      <c r="D74" s="12">
        <v>37</v>
      </c>
      <c r="E74" s="11">
        <f t="shared" si="3"/>
        <v>5.5806938159879339E-2</v>
      </c>
      <c r="F74" s="11">
        <v>97.3</v>
      </c>
      <c r="G74" s="11">
        <v>0</v>
      </c>
      <c r="H74" s="11">
        <v>43.2</v>
      </c>
      <c r="I74" s="11">
        <v>49.9</v>
      </c>
      <c r="J74" s="11">
        <v>29.7</v>
      </c>
      <c r="K74" s="11">
        <v>92.6</v>
      </c>
      <c r="L74" s="10">
        <v>32</v>
      </c>
      <c r="M74" s="2"/>
    </row>
    <row r="75" spans="1:17">
      <c r="A75" s="684" t="s">
        <v>7</v>
      </c>
      <c r="B75" s="685"/>
      <c r="C75" s="13" t="s">
        <v>4</v>
      </c>
      <c r="D75" s="20">
        <v>11210</v>
      </c>
      <c r="E75" s="19">
        <f t="shared" si="3"/>
        <v>16.907993966817497</v>
      </c>
      <c r="F75" s="19"/>
      <c r="G75" s="19">
        <v>9</v>
      </c>
      <c r="H75" s="19">
        <v>51.2</v>
      </c>
      <c r="I75" s="19">
        <v>49</v>
      </c>
      <c r="J75" s="19">
        <v>29</v>
      </c>
      <c r="K75" s="19">
        <v>93.1</v>
      </c>
      <c r="L75" s="18">
        <v>10276</v>
      </c>
      <c r="M75" s="2"/>
    </row>
    <row r="76" spans="1:17" ht="12.75" customHeight="1">
      <c r="A76" s="686"/>
      <c r="B76" s="687"/>
      <c r="C76" s="13" t="s">
        <v>3</v>
      </c>
      <c r="D76" s="17">
        <v>489</v>
      </c>
      <c r="E76" s="16">
        <f t="shared" si="3"/>
        <v>0.73755656108597289</v>
      </c>
      <c r="F76" s="16"/>
      <c r="G76" s="16">
        <v>8.1999999999999993</v>
      </c>
      <c r="H76" s="16">
        <v>51.7</v>
      </c>
      <c r="I76" s="16">
        <v>49.1</v>
      </c>
      <c r="J76" s="16">
        <v>9.6</v>
      </c>
      <c r="K76" s="16">
        <v>97.2</v>
      </c>
      <c r="L76" s="15">
        <v>472</v>
      </c>
      <c r="M76" s="2"/>
    </row>
    <row r="77" spans="1:17">
      <c r="A77" s="688"/>
      <c r="B77" s="689"/>
      <c r="C77" s="13" t="s">
        <v>2</v>
      </c>
      <c r="D77" s="12">
        <v>11699</v>
      </c>
      <c r="E77" s="11">
        <f t="shared" si="3"/>
        <v>17.64555052790347</v>
      </c>
      <c r="F77" s="11">
        <v>95.8</v>
      </c>
      <c r="G77" s="11">
        <v>9</v>
      </c>
      <c r="H77" s="11">
        <v>51.3</v>
      </c>
      <c r="I77" s="11">
        <v>49</v>
      </c>
      <c r="J77" s="11">
        <v>28.2</v>
      </c>
      <c r="K77" s="11">
        <v>93.3</v>
      </c>
      <c r="L77" s="10">
        <v>10748</v>
      </c>
      <c r="M77" s="3"/>
    </row>
    <row r="78" spans="1:17">
      <c r="A78" s="684" t="s">
        <v>6</v>
      </c>
      <c r="B78" s="685"/>
      <c r="C78" s="13" t="s">
        <v>4</v>
      </c>
      <c r="D78" s="20">
        <v>1545</v>
      </c>
      <c r="E78" s="19">
        <f t="shared" si="3"/>
        <v>2.3303167420814481</v>
      </c>
      <c r="F78" s="19"/>
      <c r="G78" s="19">
        <v>32.9</v>
      </c>
      <c r="H78" s="19">
        <v>25.5</v>
      </c>
      <c r="I78" s="19">
        <v>41.4</v>
      </c>
      <c r="J78" s="19">
        <v>3.1</v>
      </c>
      <c r="K78" s="19">
        <v>83.6</v>
      </c>
      <c r="L78" s="18">
        <v>1291</v>
      </c>
      <c r="M78" s="2"/>
    </row>
    <row r="79" spans="1:17" ht="12.75" customHeight="1">
      <c r="A79" s="686"/>
      <c r="B79" s="687"/>
      <c r="C79" s="13" t="s">
        <v>3</v>
      </c>
      <c r="D79" s="17">
        <v>108</v>
      </c>
      <c r="E79" s="16">
        <f t="shared" si="3"/>
        <v>0.16289592760180996</v>
      </c>
      <c r="F79" s="16"/>
      <c r="G79" s="16">
        <v>27.8</v>
      </c>
      <c r="H79" s="16">
        <v>37</v>
      </c>
      <c r="I79" s="16">
        <v>45.1</v>
      </c>
      <c r="J79" s="16">
        <v>0</v>
      </c>
      <c r="K79" s="16">
        <v>86.6</v>
      </c>
      <c r="L79" s="15">
        <v>94</v>
      </c>
      <c r="M79" s="2"/>
    </row>
    <row r="80" spans="1:17">
      <c r="A80" s="688"/>
      <c r="B80" s="689"/>
      <c r="C80" s="13" t="s">
        <v>2</v>
      </c>
      <c r="D80" s="12">
        <v>1653</v>
      </c>
      <c r="E80" s="11">
        <f t="shared" si="3"/>
        <v>2.4932126696832579</v>
      </c>
      <c r="F80" s="11">
        <v>93.5</v>
      </c>
      <c r="G80" s="11">
        <v>32.5</v>
      </c>
      <c r="H80" s="11">
        <v>26.3</v>
      </c>
      <c r="I80" s="11">
        <v>41.6</v>
      </c>
      <c r="J80" s="11">
        <v>2.9</v>
      </c>
      <c r="K80" s="11">
        <v>83.8</v>
      </c>
      <c r="L80" s="10">
        <v>1384</v>
      </c>
      <c r="M80" s="2"/>
      <c r="O80" s="419"/>
    </row>
    <row r="81" spans="1:16" ht="12.75" customHeight="1">
      <c r="A81" s="684" t="s">
        <v>5</v>
      </c>
      <c r="B81" s="685"/>
      <c r="C81" s="13" t="s">
        <v>4</v>
      </c>
      <c r="D81" s="20">
        <v>12755</v>
      </c>
      <c r="E81" s="19">
        <f t="shared" si="3"/>
        <v>19.238310708898947</v>
      </c>
      <c r="F81" s="19"/>
      <c r="G81" s="19">
        <v>11.9</v>
      </c>
      <c r="H81" s="19">
        <v>48.1</v>
      </c>
      <c r="I81" s="19">
        <v>48</v>
      </c>
      <c r="J81" s="19">
        <v>25.8</v>
      </c>
      <c r="K81" s="19">
        <v>91.9</v>
      </c>
      <c r="L81" s="18">
        <v>11566</v>
      </c>
      <c r="M81" s="2"/>
    </row>
    <row r="82" spans="1:16" ht="12.75" customHeight="1">
      <c r="A82" s="686"/>
      <c r="B82" s="687"/>
      <c r="C82" s="13" t="s">
        <v>3</v>
      </c>
      <c r="D82" s="17">
        <v>597</v>
      </c>
      <c r="E82" s="16">
        <f t="shared" si="3"/>
        <v>0.90045248868778283</v>
      </c>
      <c r="F82" s="16"/>
      <c r="G82" s="16">
        <v>11.7</v>
      </c>
      <c r="H82" s="16">
        <v>49.1</v>
      </c>
      <c r="I82" s="16">
        <v>48.4</v>
      </c>
      <c r="J82" s="16">
        <v>7.9</v>
      </c>
      <c r="K82" s="16">
        <v>95.2</v>
      </c>
      <c r="L82" s="15">
        <v>566</v>
      </c>
      <c r="M82" s="2"/>
      <c r="O82" s="14"/>
    </row>
    <row r="83" spans="1:16">
      <c r="A83" s="688"/>
      <c r="B83" s="689"/>
      <c r="C83" s="13" t="s">
        <v>2</v>
      </c>
      <c r="D83" s="12">
        <v>13352</v>
      </c>
      <c r="E83" s="11">
        <f t="shared" si="3"/>
        <v>20.138763197586727</v>
      </c>
      <c r="F83" s="11">
        <v>95.5</v>
      </c>
      <c r="G83" s="11">
        <v>11.9</v>
      </c>
      <c r="H83" s="11">
        <v>48.2</v>
      </c>
      <c r="I83" s="11">
        <v>48.1</v>
      </c>
      <c r="J83" s="11">
        <v>25</v>
      </c>
      <c r="K83" s="11">
        <v>92.1</v>
      </c>
      <c r="L83" s="10">
        <v>12132</v>
      </c>
      <c r="N83" s="8"/>
      <c r="O83" s="9"/>
      <c r="P83" s="8"/>
    </row>
    <row r="84" spans="1:16" s="2" customFormat="1" ht="15.6" customHeight="1">
      <c r="A84" s="7" t="s">
        <v>218</v>
      </c>
      <c r="B84" s="7"/>
      <c r="C84" s="7"/>
      <c r="D84" s="7"/>
      <c r="E84" s="7"/>
      <c r="F84" s="7"/>
      <c r="G84" s="7"/>
      <c r="H84" s="7"/>
      <c r="I84" s="7"/>
      <c r="J84" s="7"/>
      <c r="K84" s="7"/>
      <c r="L84" s="6"/>
      <c r="N84" s="5"/>
    </row>
    <row r="85" spans="1:16" s="2" customFormat="1" ht="29.45" customHeight="1">
      <c r="A85" s="726" t="s">
        <v>1</v>
      </c>
      <c r="B85" s="727"/>
      <c r="C85" s="727"/>
      <c r="D85" s="727"/>
      <c r="E85" s="727"/>
      <c r="F85" s="727"/>
      <c r="G85" s="727"/>
      <c r="H85" s="727"/>
      <c r="I85" s="727"/>
      <c r="J85" s="727"/>
      <c r="K85" s="727"/>
      <c r="L85" s="727"/>
    </row>
    <row r="86" spans="1:16" s="2" customFormat="1">
      <c r="A86" s="4" t="s">
        <v>0</v>
      </c>
      <c r="D86" s="3"/>
    </row>
    <row r="87" spans="1:16" s="2" customFormat="1"/>
    <row r="88" spans="1:16" s="2" customFormat="1"/>
    <row r="89" spans="1:16" s="2" customFormat="1"/>
    <row r="90" spans="1:16" s="2" customFormat="1"/>
    <row r="91" spans="1:16" s="2" customFormat="1"/>
    <row r="92" spans="1:16" s="2" customFormat="1"/>
  </sheetData>
  <mergeCells count="67">
    <mergeCell ref="A85:L85"/>
    <mergeCell ref="A50:L50"/>
    <mergeCell ref="A14:L14"/>
    <mergeCell ref="J54:J55"/>
    <mergeCell ref="A81:B83"/>
    <mergeCell ref="A72:A74"/>
    <mergeCell ref="B72:B74"/>
    <mergeCell ref="A75:B77"/>
    <mergeCell ref="A78:B80"/>
    <mergeCell ref="A39:L39"/>
    <mergeCell ref="C54:C55"/>
    <mergeCell ref="A57:A71"/>
    <mergeCell ref="B57:B59"/>
    <mergeCell ref="B60:B62"/>
    <mergeCell ref="A21:A23"/>
    <mergeCell ref="B66:B68"/>
    <mergeCell ref="B69:B71"/>
    <mergeCell ref="A56:L56"/>
    <mergeCell ref="K54:K55"/>
    <mergeCell ref="L54:L55"/>
    <mergeCell ref="B63:B65"/>
    <mergeCell ref="A46:B48"/>
    <mergeCell ref="A54:B55"/>
    <mergeCell ref="H18:H19"/>
    <mergeCell ref="I18:I19"/>
    <mergeCell ref="B21:B23"/>
    <mergeCell ref="A40:B42"/>
    <mergeCell ref="E54:E55"/>
    <mergeCell ref="D54:D55"/>
    <mergeCell ref="F54:F55"/>
    <mergeCell ref="G54:G55"/>
    <mergeCell ref="H54:H55"/>
    <mergeCell ref="I54:I55"/>
    <mergeCell ref="A36:B38"/>
    <mergeCell ref="A33:B35"/>
    <mergeCell ref="A20:L20"/>
    <mergeCell ref="K18:K19"/>
    <mergeCell ref="A43:B45"/>
    <mergeCell ref="L18:L19"/>
    <mergeCell ref="A30:B32"/>
    <mergeCell ref="A24:A26"/>
    <mergeCell ref="B24:B26"/>
    <mergeCell ref="A27:A29"/>
    <mergeCell ref="B27:B29"/>
    <mergeCell ref="A18:B19"/>
    <mergeCell ref="C18:C19"/>
    <mergeCell ref="D18:D19"/>
    <mergeCell ref="E18:E19"/>
    <mergeCell ref="J18:J19"/>
    <mergeCell ref="F18:F19"/>
    <mergeCell ref="G18:G19"/>
    <mergeCell ref="A49:L49"/>
    <mergeCell ref="A13:L13"/>
    <mergeCell ref="K2:K3"/>
    <mergeCell ref="L2:L3"/>
    <mergeCell ref="A4:B6"/>
    <mergeCell ref="A2:B3"/>
    <mergeCell ref="C2:C3"/>
    <mergeCell ref="D2:D3"/>
    <mergeCell ref="E2:E3"/>
    <mergeCell ref="F2:F3"/>
    <mergeCell ref="G2:G3"/>
    <mergeCell ref="H2:H3"/>
    <mergeCell ref="J2:J3"/>
    <mergeCell ref="I2:I3"/>
    <mergeCell ref="A7:B9"/>
    <mergeCell ref="A10:B12"/>
  </mergeCells>
  <pageMargins left="0.25" right="0.25"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13" zoomScaleNormal="100" workbookViewId="0">
      <selection activeCell="A21" sqref="A21"/>
    </sheetView>
  </sheetViews>
  <sheetFormatPr baseColWidth="10" defaultRowHeight="12.75"/>
  <cols>
    <col min="1" max="1" width="9" bestFit="1" customWidth="1"/>
    <col min="2" max="2" width="15.85546875" customWidth="1"/>
    <col min="5" max="5" width="9.140625" bestFit="1" customWidth="1"/>
    <col min="6" max="6" width="9" bestFit="1" customWidth="1"/>
    <col min="7" max="7" width="9.140625" customWidth="1"/>
    <col min="8" max="8" width="9.5703125" customWidth="1"/>
    <col min="9" max="9" width="5.42578125" bestFit="1" customWidth="1"/>
    <col min="10" max="10" width="12.7109375" customWidth="1"/>
  </cols>
  <sheetData>
    <row r="1" spans="1:8" s="91" customFormat="1" ht="27" customHeight="1">
      <c r="A1" s="738" t="s">
        <v>215</v>
      </c>
      <c r="B1" s="738"/>
      <c r="C1" s="738"/>
      <c r="D1" s="738"/>
      <c r="E1" s="738"/>
      <c r="F1" s="738"/>
    </row>
    <row r="2" spans="1:8" s="91" customFormat="1" ht="27" customHeight="1">
      <c r="B2" s="94"/>
    </row>
    <row r="3" spans="1:8" s="91" customFormat="1" ht="27" customHeight="1"/>
    <row r="4" spans="1:8" s="91" customFormat="1" ht="27" customHeight="1"/>
    <row r="5" spans="1:8" s="91" customFormat="1" ht="27" customHeight="1"/>
    <row r="6" spans="1:8" s="91" customFormat="1"/>
    <row r="7" spans="1:8" s="91" customFormat="1">
      <c r="H7" s="118"/>
    </row>
    <row r="8" spans="1:8" s="91" customFormat="1"/>
    <row r="9" spans="1:8" s="91" customFormat="1"/>
    <row r="10" spans="1:8" s="91" customFormat="1"/>
    <row r="11" spans="1:8" s="91" customFormat="1"/>
    <row r="12" spans="1:8" s="91" customFormat="1"/>
    <row r="13" spans="1:8" s="91" customFormat="1"/>
    <row r="14" spans="1:8" s="91" customFormat="1"/>
    <row r="15" spans="1:8" s="91" customFormat="1"/>
    <row r="16" spans="1:8" s="91" customFormat="1"/>
    <row r="17" spans="1:11" s="91" customFormat="1"/>
    <row r="18" spans="1:11" s="91" customFormat="1">
      <c r="A18" s="273" t="s">
        <v>218</v>
      </c>
      <c r="F18" s="354"/>
    </row>
    <row r="19" spans="1:11" s="91" customFormat="1" ht="39" customHeight="1">
      <c r="A19" s="534" t="s">
        <v>182</v>
      </c>
      <c r="B19" s="534"/>
      <c r="C19" s="534"/>
      <c r="D19" s="534"/>
      <c r="E19" s="534"/>
      <c r="F19" s="534"/>
      <c r="G19" s="353"/>
      <c r="H19" s="353"/>
      <c r="I19" s="353"/>
      <c r="J19" s="353"/>
    </row>
    <row r="20" spans="1:11" s="91" customFormat="1" ht="36" customHeight="1">
      <c r="A20" s="534" t="s">
        <v>181</v>
      </c>
      <c r="B20" s="534"/>
      <c r="C20" s="534"/>
      <c r="D20" s="534"/>
      <c r="E20" s="534"/>
      <c r="F20" s="534"/>
      <c r="K20" s="118"/>
    </row>
    <row r="21" spans="1:11" s="91" customFormat="1">
      <c r="A21" s="4" t="s">
        <v>180</v>
      </c>
      <c r="B21" s="92"/>
      <c r="C21" s="92"/>
      <c r="D21" s="92"/>
      <c r="E21" s="92"/>
      <c r="F21" s="92"/>
    </row>
    <row r="22" spans="1:11">
      <c r="A22" s="352"/>
      <c r="B22" s="352"/>
      <c r="C22" s="352"/>
      <c r="D22" s="352"/>
      <c r="E22" s="352"/>
      <c r="F22" s="352"/>
    </row>
    <row r="23" spans="1:11">
      <c r="A23" s="345"/>
      <c r="B23" s="351"/>
      <c r="C23" s="350" t="s">
        <v>14</v>
      </c>
      <c r="D23" s="350" t="s">
        <v>9</v>
      </c>
      <c r="E23" s="351" t="s">
        <v>179</v>
      </c>
      <c r="F23" s="350" t="s">
        <v>14</v>
      </c>
      <c r="G23" s="350" t="s">
        <v>9</v>
      </c>
      <c r="H23" s="349" t="s">
        <v>179</v>
      </c>
    </row>
    <row r="24" spans="1:11">
      <c r="A24" s="348" t="s">
        <v>60</v>
      </c>
      <c r="B24" s="347"/>
      <c r="C24" s="346">
        <v>1923</v>
      </c>
      <c r="D24" s="346">
        <v>1953</v>
      </c>
      <c r="E24" s="346">
        <v>5725</v>
      </c>
      <c r="F24" s="340">
        <f t="shared" ref="F24:H26" si="0">C24/SUM($C24:$E24)</f>
        <v>0.20029163628788668</v>
      </c>
      <c r="G24" s="340">
        <f t="shared" si="0"/>
        <v>0.20341631080095823</v>
      </c>
      <c r="H24" s="340">
        <f t="shared" si="0"/>
        <v>0.59629205291115506</v>
      </c>
    </row>
    <row r="25" spans="1:11">
      <c r="A25" s="345" t="s">
        <v>59</v>
      </c>
      <c r="B25" s="344" t="s">
        <v>178</v>
      </c>
      <c r="C25" s="341">
        <v>11662</v>
      </c>
      <c r="D25" s="341">
        <v>37</v>
      </c>
      <c r="E25" s="341"/>
      <c r="F25" s="340">
        <f t="shared" si="0"/>
        <v>0.99683733652448925</v>
      </c>
      <c r="G25" s="340">
        <f t="shared" si="0"/>
        <v>3.1626634755107276E-3</v>
      </c>
      <c r="H25" s="340">
        <f t="shared" si="0"/>
        <v>0</v>
      </c>
    </row>
    <row r="26" spans="1:11">
      <c r="A26" s="343"/>
      <c r="B26" s="342" t="s">
        <v>35</v>
      </c>
      <c r="C26" s="341">
        <v>8331</v>
      </c>
      <c r="D26" s="341">
        <v>15108</v>
      </c>
      <c r="E26" s="341">
        <v>21309</v>
      </c>
      <c r="F26" s="340">
        <f t="shared" si="0"/>
        <v>0.18617591847680343</v>
      </c>
      <c r="G26" s="340">
        <f t="shared" si="0"/>
        <v>0.33762402788951462</v>
      </c>
      <c r="H26" s="340">
        <f t="shared" si="0"/>
        <v>0.47620005363368195</v>
      </c>
    </row>
  </sheetData>
  <mergeCells count="3">
    <mergeCell ref="A19:F19"/>
    <mergeCell ref="A20:F20"/>
    <mergeCell ref="A1:F1"/>
  </mergeCells>
  <pageMargins left="0.78740157499999996" right="0.78740157499999996" top="0.984251969" bottom="0.984251969" header="0.4921259845" footer="0.492125984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opLeftCell="A19" zoomScaleNormal="100" workbookViewId="0">
      <selection activeCell="D34" sqref="D34"/>
    </sheetView>
  </sheetViews>
  <sheetFormatPr baseColWidth="10" defaultRowHeight="12.75"/>
  <cols>
    <col min="1" max="1" width="9.5703125" customWidth="1"/>
    <col min="2" max="2" width="10.5703125" customWidth="1"/>
    <col min="3" max="3" width="11.42578125" style="355"/>
    <col min="4" max="4" width="7.85546875" customWidth="1"/>
    <col min="5" max="5" width="6.7109375" customWidth="1"/>
    <col min="6" max="6" width="7.85546875" customWidth="1"/>
    <col min="7" max="12" width="8.140625" customWidth="1"/>
    <col min="14" max="14" width="7.5703125" customWidth="1"/>
    <col min="15" max="15" width="11.42578125" style="91"/>
  </cols>
  <sheetData>
    <row r="1" spans="1:17" s="91" customFormat="1">
      <c r="A1" s="272" t="s">
        <v>216</v>
      </c>
      <c r="C1" s="356"/>
      <c r="K1" s="118"/>
    </row>
    <row r="2" spans="1:17" s="91" customFormat="1">
      <c r="C2" s="356"/>
    </row>
    <row r="3" spans="1:17" ht="12.75" customHeight="1">
      <c r="A3" s="747"/>
      <c r="B3" s="748"/>
      <c r="C3" s="742" t="s">
        <v>194</v>
      </c>
      <c r="D3" s="744" t="s">
        <v>36</v>
      </c>
      <c r="E3" s="739" t="s">
        <v>22</v>
      </c>
      <c r="F3" s="739" t="s">
        <v>21</v>
      </c>
      <c r="G3" s="739" t="s">
        <v>20</v>
      </c>
      <c r="H3" s="739" t="s">
        <v>219</v>
      </c>
      <c r="I3" s="739" t="s">
        <v>19</v>
      </c>
      <c r="J3" s="739" t="s">
        <v>18</v>
      </c>
      <c r="K3" s="739" t="s">
        <v>193</v>
      </c>
      <c r="L3" s="739" t="s">
        <v>192</v>
      </c>
      <c r="M3" s="739" t="s">
        <v>40</v>
      </c>
      <c r="N3" s="739" t="s">
        <v>16</v>
      </c>
    </row>
    <row r="4" spans="1:17" ht="34.5" customHeight="1">
      <c r="A4" s="749"/>
      <c r="B4" s="750"/>
      <c r="C4" s="743"/>
      <c r="D4" s="744"/>
      <c r="E4" s="740"/>
      <c r="F4" s="740"/>
      <c r="G4" s="740"/>
      <c r="H4" s="740"/>
      <c r="I4" s="740"/>
      <c r="J4" s="740"/>
      <c r="K4" s="740"/>
      <c r="L4" s="740"/>
      <c r="M4" s="740"/>
      <c r="N4" s="740"/>
    </row>
    <row r="5" spans="1:17">
      <c r="A5" s="616" t="s">
        <v>191</v>
      </c>
      <c r="B5" s="625" t="s">
        <v>189</v>
      </c>
      <c r="C5" s="371" t="s">
        <v>185</v>
      </c>
      <c r="D5" s="380">
        <v>7717</v>
      </c>
      <c r="E5" s="378">
        <f t="shared" ref="E5:E27" si="0">D5/D$27*100</f>
        <v>69.585211902614958</v>
      </c>
      <c r="F5" s="378"/>
      <c r="G5" s="378">
        <v>31.3</v>
      </c>
      <c r="H5" s="378">
        <v>28.2</v>
      </c>
      <c r="I5" s="378">
        <v>41.5</v>
      </c>
      <c r="J5" s="378">
        <v>1.1000000000000001</v>
      </c>
      <c r="K5" s="378">
        <v>19.05</v>
      </c>
      <c r="L5" s="379">
        <v>79.89</v>
      </c>
      <c r="M5" s="378">
        <v>91.6</v>
      </c>
      <c r="N5" s="377">
        <v>7065</v>
      </c>
      <c r="P5" s="287"/>
      <c r="Q5" s="287"/>
    </row>
    <row r="6" spans="1:17">
      <c r="A6" s="618"/>
      <c r="B6" s="626"/>
      <c r="C6" s="371" t="s">
        <v>184</v>
      </c>
      <c r="D6" s="375">
        <v>547</v>
      </c>
      <c r="E6" s="373">
        <f t="shared" si="0"/>
        <v>4.9323715058611359</v>
      </c>
      <c r="F6" s="373"/>
      <c r="G6" s="373">
        <v>4.8</v>
      </c>
      <c r="H6" s="373">
        <v>57.4</v>
      </c>
      <c r="I6" s="373">
        <v>50.4</v>
      </c>
      <c r="J6" s="373">
        <v>5.5</v>
      </c>
      <c r="K6" s="373">
        <v>15.9</v>
      </c>
      <c r="L6" s="374">
        <v>78.61</v>
      </c>
      <c r="M6" s="373">
        <v>91.5</v>
      </c>
      <c r="N6" s="372">
        <v>500</v>
      </c>
      <c r="P6" s="287"/>
      <c r="Q6" s="287"/>
    </row>
    <row r="7" spans="1:17">
      <c r="A7" s="618"/>
      <c r="B7" s="741"/>
      <c r="C7" s="371" t="s">
        <v>2</v>
      </c>
      <c r="D7" s="375">
        <v>8265</v>
      </c>
      <c r="E7" s="373">
        <f t="shared" si="0"/>
        <v>74.52660054102796</v>
      </c>
      <c r="F7" s="373"/>
      <c r="G7" s="373">
        <v>29.6</v>
      </c>
      <c r="H7" s="373">
        <v>30.1</v>
      </c>
      <c r="I7" s="373">
        <v>42.1</v>
      </c>
      <c r="J7" s="373">
        <v>1.4</v>
      </c>
      <c r="K7" s="373">
        <v>18.84</v>
      </c>
      <c r="L7" s="374">
        <v>79.81</v>
      </c>
      <c r="M7" s="373">
        <v>91.6</v>
      </c>
      <c r="N7" s="372">
        <v>7566</v>
      </c>
      <c r="P7" s="287"/>
      <c r="Q7" s="287"/>
    </row>
    <row r="8" spans="1:17">
      <c r="A8" s="618"/>
      <c r="B8" s="625" t="s">
        <v>188</v>
      </c>
      <c r="C8" s="371" t="s">
        <v>185</v>
      </c>
      <c r="D8" s="375">
        <v>1268</v>
      </c>
      <c r="E8" s="373">
        <f t="shared" si="0"/>
        <v>11.433724075743914</v>
      </c>
      <c r="F8" s="373"/>
      <c r="G8" s="373">
        <v>46.4</v>
      </c>
      <c r="H8" s="373">
        <v>23.4</v>
      </c>
      <c r="I8" s="373">
        <v>38.4</v>
      </c>
      <c r="J8" s="373">
        <v>0.4</v>
      </c>
      <c r="K8" s="373">
        <v>10.96</v>
      </c>
      <c r="L8" s="374">
        <v>88.64</v>
      </c>
      <c r="M8" s="373">
        <v>95.3</v>
      </c>
      <c r="N8" s="372">
        <v>1207</v>
      </c>
      <c r="P8" s="287"/>
      <c r="Q8" s="287"/>
    </row>
    <row r="9" spans="1:17">
      <c r="A9" s="618"/>
      <c r="B9" s="626"/>
      <c r="C9" s="371" t="s">
        <v>184</v>
      </c>
      <c r="D9" s="375">
        <v>172</v>
      </c>
      <c r="E9" s="373">
        <f t="shared" si="0"/>
        <v>1.550946798917944</v>
      </c>
      <c r="F9" s="373"/>
      <c r="G9" s="373">
        <v>10.5</v>
      </c>
      <c r="H9" s="373">
        <v>42.4</v>
      </c>
      <c r="I9" s="373">
        <v>47.7</v>
      </c>
      <c r="J9" s="373">
        <v>0.6</v>
      </c>
      <c r="K9" s="373">
        <v>4.07</v>
      </c>
      <c r="L9" s="374">
        <v>95.35</v>
      </c>
      <c r="M9" s="373">
        <v>98.1</v>
      </c>
      <c r="N9" s="372">
        <v>169</v>
      </c>
      <c r="P9" s="287"/>
      <c r="Q9" s="287"/>
    </row>
    <row r="10" spans="1:17">
      <c r="A10" s="618"/>
      <c r="B10" s="741"/>
      <c r="C10" s="371" t="s">
        <v>2</v>
      </c>
      <c r="D10" s="370">
        <v>1441</v>
      </c>
      <c r="E10" s="368">
        <f t="shared" si="0"/>
        <v>12.993688007213706</v>
      </c>
      <c r="F10" s="368"/>
      <c r="G10" s="368">
        <v>42.1</v>
      </c>
      <c r="H10" s="368">
        <v>25.7</v>
      </c>
      <c r="I10" s="368">
        <v>39.5</v>
      </c>
      <c r="J10" s="368">
        <v>0.4</v>
      </c>
      <c r="K10" s="368">
        <v>10.130000000000001</v>
      </c>
      <c r="L10" s="369">
        <v>89.45</v>
      </c>
      <c r="M10" s="368">
        <v>95.6</v>
      </c>
      <c r="N10" s="367">
        <v>1375</v>
      </c>
      <c r="P10" s="287"/>
      <c r="Q10" s="287"/>
    </row>
    <row r="11" spans="1:17">
      <c r="A11" s="618"/>
      <c r="B11" s="625" t="s">
        <v>187</v>
      </c>
      <c r="C11" s="363" t="s">
        <v>185</v>
      </c>
      <c r="D11" s="366">
        <v>8985</v>
      </c>
      <c r="E11" s="358">
        <f t="shared" si="0"/>
        <v>81.018935978358883</v>
      </c>
      <c r="F11" s="358">
        <v>85.9</v>
      </c>
      <c r="G11" s="365">
        <v>33.5</v>
      </c>
      <c r="H11" s="358">
        <v>27.5</v>
      </c>
      <c r="I11" s="358">
        <v>41</v>
      </c>
      <c r="J11" s="358">
        <v>1</v>
      </c>
      <c r="K11" s="358">
        <v>17.91</v>
      </c>
      <c r="L11" s="364">
        <v>81.12</v>
      </c>
      <c r="M11" s="358">
        <v>92.1</v>
      </c>
      <c r="N11" s="357">
        <v>8271</v>
      </c>
      <c r="P11" s="287"/>
      <c r="Q11" s="287"/>
    </row>
    <row r="12" spans="1:17">
      <c r="A12" s="618"/>
      <c r="B12" s="626"/>
      <c r="C12" s="363" t="s">
        <v>184</v>
      </c>
      <c r="D12" s="366">
        <v>719</v>
      </c>
      <c r="E12" s="358">
        <f t="shared" si="0"/>
        <v>6.4833183047790799</v>
      </c>
      <c r="F12" s="358">
        <v>76.099999999999994</v>
      </c>
      <c r="G12" s="365">
        <v>6.1</v>
      </c>
      <c r="H12" s="358">
        <v>53.8</v>
      </c>
      <c r="I12" s="358">
        <v>49.8</v>
      </c>
      <c r="J12" s="358">
        <v>4.3</v>
      </c>
      <c r="K12" s="358">
        <v>13.07</v>
      </c>
      <c r="L12" s="364">
        <v>82.61</v>
      </c>
      <c r="M12" s="358">
        <v>93.1</v>
      </c>
      <c r="N12" s="357">
        <v>669</v>
      </c>
      <c r="P12" s="287"/>
      <c r="Q12" s="287"/>
    </row>
    <row r="13" spans="1:17">
      <c r="A13" s="618"/>
      <c r="B13" s="626"/>
      <c r="C13" s="371" t="s">
        <v>183</v>
      </c>
      <c r="D13" s="366">
        <v>2</v>
      </c>
      <c r="E13" s="358">
        <f t="shared" si="0"/>
        <v>1.8034265103697024E-2</v>
      </c>
      <c r="F13" s="358">
        <v>50</v>
      </c>
      <c r="G13" s="365">
        <v>0</v>
      </c>
      <c r="H13" s="358">
        <v>100</v>
      </c>
      <c r="I13" s="358">
        <v>70</v>
      </c>
      <c r="J13" s="358">
        <v>0</v>
      </c>
      <c r="K13" s="358">
        <v>0</v>
      </c>
      <c r="L13" s="364">
        <v>100</v>
      </c>
      <c r="M13" s="358">
        <v>50</v>
      </c>
      <c r="N13" s="357">
        <v>1</v>
      </c>
      <c r="P13" s="287"/>
      <c r="Q13" s="287"/>
    </row>
    <row r="14" spans="1:17">
      <c r="A14" s="745"/>
      <c r="B14" s="741"/>
      <c r="C14" s="363" t="s">
        <v>2</v>
      </c>
      <c r="D14" s="362">
        <v>9706</v>
      </c>
      <c r="E14" s="360">
        <f t="shared" si="0"/>
        <v>87.520288548241652</v>
      </c>
      <c r="F14" s="360">
        <v>85.2</v>
      </c>
      <c r="G14" s="361">
        <v>31.4</v>
      </c>
      <c r="H14" s="360">
        <v>29.5</v>
      </c>
      <c r="I14" s="360">
        <v>41.7</v>
      </c>
      <c r="J14" s="360">
        <v>1.2</v>
      </c>
      <c r="K14" s="360">
        <v>17.55</v>
      </c>
      <c r="L14" s="359">
        <v>81.239999999999995</v>
      </c>
      <c r="M14" s="358">
        <v>92.2</v>
      </c>
      <c r="N14" s="357">
        <v>8941</v>
      </c>
      <c r="P14" s="287"/>
      <c r="Q14" s="287"/>
    </row>
    <row r="15" spans="1:17" ht="15" customHeight="1">
      <c r="A15" s="746" t="s">
        <v>190</v>
      </c>
      <c r="B15" s="625" t="s">
        <v>189</v>
      </c>
      <c r="C15" s="371" t="s">
        <v>185</v>
      </c>
      <c r="D15" s="380">
        <v>702</v>
      </c>
      <c r="E15" s="378">
        <f t="shared" si="0"/>
        <v>6.3300270513976562</v>
      </c>
      <c r="F15" s="378"/>
      <c r="G15" s="378">
        <v>45.9</v>
      </c>
      <c r="H15" s="378">
        <v>22.2</v>
      </c>
      <c r="I15" s="378">
        <v>38</v>
      </c>
      <c r="J15" s="378">
        <v>0.7</v>
      </c>
      <c r="K15" s="378">
        <v>22.36</v>
      </c>
      <c r="L15" s="379">
        <v>76.92</v>
      </c>
      <c r="M15" s="378">
        <v>89</v>
      </c>
      <c r="N15" s="377">
        <v>625</v>
      </c>
      <c r="O15" s="242"/>
      <c r="P15" s="287"/>
      <c r="Q15" s="287"/>
    </row>
    <row r="16" spans="1:17" ht="15">
      <c r="A16" s="626"/>
      <c r="B16" s="626"/>
      <c r="C16" s="371" t="s">
        <v>184</v>
      </c>
      <c r="D16" s="375">
        <v>52</v>
      </c>
      <c r="E16" s="373">
        <f t="shared" si="0"/>
        <v>0.46889089269612261</v>
      </c>
      <c r="F16" s="373"/>
      <c r="G16" s="373">
        <v>11.5</v>
      </c>
      <c r="H16" s="373">
        <v>59.6</v>
      </c>
      <c r="I16" s="373">
        <v>49.9</v>
      </c>
      <c r="J16" s="373">
        <v>5.8</v>
      </c>
      <c r="K16" s="373">
        <v>25</v>
      </c>
      <c r="L16" s="374">
        <v>69.23</v>
      </c>
      <c r="M16" s="373">
        <v>85</v>
      </c>
      <c r="N16" s="372">
        <v>44</v>
      </c>
      <c r="O16" s="242"/>
      <c r="P16" s="287"/>
      <c r="Q16" s="287"/>
    </row>
    <row r="17" spans="1:17" ht="15">
      <c r="A17" s="626"/>
      <c r="B17" s="741"/>
      <c r="C17" s="371" t="s">
        <v>2</v>
      </c>
      <c r="D17" s="375">
        <v>754</v>
      </c>
      <c r="E17" s="373">
        <f t="shared" si="0"/>
        <v>6.7989179440937786</v>
      </c>
      <c r="F17" s="373"/>
      <c r="G17" s="373">
        <v>43.5</v>
      </c>
      <c r="H17" s="373">
        <v>24.8</v>
      </c>
      <c r="I17" s="373">
        <v>38.9</v>
      </c>
      <c r="J17" s="373">
        <v>1.1000000000000001</v>
      </c>
      <c r="K17" s="373">
        <v>22.55</v>
      </c>
      <c r="L17" s="374">
        <v>76.39</v>
      </c>
      <c r="M17" s="373">
        <v>88.8</v>
      </c>
      <c r="N17" s="372">
        <v>669</v>
      </c>
      <c r="O17" s="242"/>
      <c r="P17" s="287"/>
      <c r="Q17" s="287"/>
    </row>
    <row r="18" spans="1:17" s="376" customFormat="1">
      <c r="A18" s="626"/>
      <c r="B18" s="625" t="s">
        <v>188</v>
      </c>
      <c r="C18" s="371" t="s">
        <v>185</v>
      </c>
      <c r="D18" s="375">
        <v>562</v>
      </c>
      <c r="E18" s="373">
        <f t="shared" si="0"/>
        <v>5.0676284941388632</v>
      </c>
      <c r="F18" s="373"/>
      <c r="G18" s="373">
        <v>52.7</v>
      </c>
      <c r="H18" s="373">
        <v>19.899999999999999</v>
      </c>
      <c r="I18" s="373">
        <v>36.5</v>
      </c>
      <c r="J18" s="373">
        <v>0.2</v>
      </c>
      <c r="K18" s="373">
        <v>8.19</v>
      </c>
      <c r="L18" s="374">
        <v>91.64</v>
      </c>
      <c r="M18" s="373">
        <v>96.4</v>
      </c>
      <c r="N18" s="372">
        <v>542</v>
      </c>
      <c r="O18" s="91"/>
      <c r="P18" s="287"/>
      <c r="Q18" s="287"/>
    </row>
    <row r="19" spans="1:17">
      <c r="A19" s="626"/>
      <c r="B19" s="626"/>
      <c r="C19" s="371" t="s">
        <v>184</v>
      </c>
      <c r="D19" s="375">
        <v>68</v>
      </c>
      <c r="E19" s="373">
        <f t="shared" si="0"/>
        <v>0.61316501352569885</v>
      </c>
      <c r="F19" s="373"/>
      <c r="G19" s="373">
        <v>10.3</v>
      </c>
      <c r="H19" s="373">
        <v>45.6</v>
      </c>
      <c r="I19" s="373">
        <v>47.2</v>
      </c>
      <c r="J19" s="373">
        <v>2.9</v>
      </c>
      <c r="K19" s="373">
        <v>1.47</v>
      </c>
      <c r="L19" s="374">
        <v>95.59</v>
      </c>
      <c r="M19" s="373">
        <v>98.7</v>
      </c>
      <c r="N19" s="372">
        <v>67</v>
      </c>
      <c r="P19" s="287"/>
      <c r="Q19" s="287"/>
    </row>
    <row r="20" spans="1:17">
      <c r="A20" s="626"/>
      <c r="B20" s="741"/>
      <c r="C20" s="371" t="s">
        <v>2</v>
      </c>
      <c r="D20" s="370">
        <v>630</v>
      </c>
      <c r="E20" s="368">
        <f t="shared" si="0"/>
        <v>5.6807935076645624</v>
      </c>
      <c r="F20" s="368"/>
      <c r="G20" s="368">
        <v>48.1</v>
      </c>
      <c r="H20" s="368">
        <v>22.7</v>
      </c>
      <c r="I20" s="368">
        <v>37.6</v>
      </c>
      <c r="J20" s="368">
        <v>0.5</v>
      </c>
      <c r="K20" s="368">
        <v>7.46</v>
      </c>
      <c r="L20" s="369">
        <v>92.06</v>
      </c>
      <c r="M20" s="368">
        <v>96.7</v>
      </c>
      <c r="N20" s="367">
        <v>609</v>
      </c>
      <c r="P20" s="287"/>
      <c r="Q20" s="287"/>
    </row>
    <row r="21" spans="1:17">
      <c r="A21" s="626"/>
      <c r="B21" s="625" t="s">
        <v>187</v>
      </c>
      <c r="C21" s="363" t="s">
        <v>185</v>
      </c>
      <c r="D21" s="366">
        <v>1264</v>
      </c>
      <c r="E21" s="358">
        <f t="shared" si="0"/>
        <v>11.397655545536519</v>
      </c>
      <c r="F21" s="358">
        <v>55.5</v>
      </c>
      <c r="G21" s="365">
        <v>48.9</v>
      </c>
      <c r="H21" s="358">
        <v>21.2</v>
      </c>
      <c r="I21" s="358">
        <v>37.299999999999997</v>
      </c>
      <c r="J21" s="358">
        <v>0.5</v>
      </c>
      <c r="K21" s="358">
        <v>16.059999999999999</v>
      </c>
      <c r="L21" s="364">
        <v>83.47</v>
      </c>
      <c r="M21" s="358">
        <v>92.3</v>
      </c>
      <c r="N21" s="357">
        <v>1167</v>
      </c>
      <c r="P21" s="287"/>
      <c r="Q21" s="287"/>
    </row>
    <row r="22" spans="1:17">
      <c r="A22" s="626"/>
      <c r="B22" s="626"/>
      <c r="C22" s="363" t="s">
        <v>184</v>
      </c>
      <c r="D22" s="366">
        <v>120</v>
      </c>
      <c r="E22" s="358">
        <f t="shared" si="0"/>
        <v>1.0820559062218216</v>
      </c>
      <c r="F22" s="358">
        <v>43.3</v>
      </c>
      <c r="G22" s="365">
        <v>10.8</v>
      </c>
      <c r="H22" s="358">
        <v>51.7</v>
      </c>
      <c r="I22" s="358">
        <v>48.4</v>
      </c>
      <c r="J22" s="358">
        <v>4.2</v>
      </c>
      <c r="K22" s="358">
        <v>11.67</v>
      </c>
      <c r="L22" s="364">
        <v>84.17</v>
      </c>
      <c r="M22" s="358">
        <v>92.8</v>
      </c>
      <c r="N22" s="357">
        <v>111</v>
      </c>
      <c r="P22" s="287"/>
      <c r="Q22" s="287"/>
    </row>
    <row r="23" spans="1:17">
      <c r="A23" s="626"/>
      <c r="B23" s="626"/>
      <c r="C23" s="363" t="s">
        <v>2</v>
      </c>
      <c r="D23" s="362">
        <v>1384</v>
      </c>
      <c r="E23" s="360">
        <f t="shared" si="0"/>
        <v>12.479711451758341</v>
      </c>
      <c r="F23" s="360">
        <v>54.5</v>
      </c>
      <c r="G23" s="361">
        <v>45.6</v>
      </c>
      <c r="H23" s="360">
        <v>23.8</v>
      </c>
      <c r="I23" s="360">
        <v>38.299999999999997</v>
      </c>
      <c r="J23" s="360">
        <v>0.8</v>
      </c>
      <c r="K23" s="360">
        <v>15.68</v>
      </c>
      <c r="L23" s="420">
        <v>83.53</v>
      </c>
      <c r="M23" s="358">
        <v>92.4</v>
      </c>
      <c r="N23" s="357">
        <v>1278</v>
      </c>
      <c r="P23" s="287"/>
      <c r="Q23" s="287"/>
    </row>
    <row r="24" spans="1:17" ht="12.75" customHeight="1">
      <c r="A24" s="616" t="s">
        <v>186</v>
      </c>
      <c r="B24" s="617"/>
      <c r="C24" s="363" t="s">
        <v>185</v>
      </c>
      <c r="D24" s="366">
        <v>10249</v>
      </c>
      <c r="E24" s="358">
        <f t="shared" si="0"/>
        <v>92.416591523895391</v>
      </c>
      <c r="F24" s="358">
        <v>82.1</v>
      </c>
      <c r="G24" s="365">
        <v>35.4</v>
      </c>
      <c r="H24" s="358">
        <v>26.7</v>
      </c>
      <c r="I24" s="358">
        <v>40.6</v>
      </c>
      <c r="J24" s="358">
        <v>0.9</v>
      </c>
      <c r="K24" s="358">
        <v>17.68</v>
      </c>
      <c r="L24" s="364">
        <v>81.41</v>
      </c>
      <c r="M24" s="358">
        <v>92.1</v>
      </c>
      <c r="N24" s="357">
        <v>9438</v>
      </c>
      <c r="P24" s="287"/>
      <c r="Q24" s="287"/>
    </row>
    <row r="25" spans="1:17">
      <c r="A25" s="618"/>
      <c r="B25" s="619"/>
      <c r="C25" s="363" t="s">
        <v>184</v>
      </c>
      <c r="D25" s="366">
        <v>839</v>
      </c>
      <c r="E25" s="358">
        <f t="shared" si="0"/>
        <v>7.5653742110009015</v>
      </c>
      <c r="F25" s="358">
        <v>71.400000000000006</v>
      </c>
      <c r="G25" s="365">
        <v>6.8</v>
      </c>
      <c r="H25" s="358">
        <v>53.5</v>
      </c>
      <c r="I25" s="358">
        <v>49.6</v>
      </c>
      <c r="J25" s="358">
        <v>4.3</v>
      </c>
      <c r="K25" s="358">
        <v>12.87</v>
      </c>
      <c r="L25" s="364">
        <v>82.84</v>
      </c>
      <c r="M25" s="358">
        <v>93</v>
      </c>
      <c r="N25" s="357">
        <v>781</v>
      </c>
      <c r="P25" s="287"/>
      <c r="Q25" s="287"/>
    </row>
    <row r="26" spans="1:17">
      <c r="A26" s="618"/>
      <c r="B26" s="619"/>
      <c r="C26" s="363" t="s">
        <v>183</v>
      </c>
      <c r="D26" s="366">
        <v>2</v>
      </c>
      <c r="E26" s="358">
        <f t="shared" si="0"/>
        <v>1.8034265103697024E-2</v>
      </c>
      <c r="F26" s="358">
        <v>50</v>
      </c>
      <c r="G26" s="365">
        <v>0</v>
      </c>
      <c r="H26" s="358">
        <v>100</v>
      </c>
      <c r="I26" s="358">
        <v>70</v>
      </c>
      <c r="J26" s="358">
        <v>0</v>
      </c>
      <c r="K26" s="358">
        <v>0</v>
      </c>
      <c r="L26" s="364">
        <v>100</v>
      </c>
      <c r="M26" s="358">
        <v>50</v>
      </c>
      <c r="N26" s="357">
        <v>1</v>
      </c>
      <c r="P26" s="287"/>
      <c r="Q26" s="287"/>
    </row>
    <row r="27" spans="1:17">
      <c r="A27" s="620"/>
      <c r="B27" s="621"/>
      <c r="C27" s="363" t="s">
        <v>2</v>
      </c>
      <c r="D27" s="362">
        <v>11090</v>
      </c>
      <c r="E27" s="360">
        <f t="shared" si="0"/>
        <v>100</v>
      </c>
      <c r="F27" s="360">
        <v>81.3</v>
      </c>
      <c r="G27" s="361">
        <v>33.200000000000003</v>
      </c>
      <c r="H27" s="360">
        <v>28.8</v>
      </c>
      <c r="I27" s="360">
        <v>41.3</v>
      </c>
      <c r="J27" s="360">
        <v>1.2</v>
      </c>
      <c r="K27" s="360">
        <v>17.309999999999999</v>
      </c>
      <c r="L27" s="359">
        <v>81.52</v>
      </c>
      <c r="M27" s="358">
        <v>92.2</v>
      </c>
      <c r="N27" s="357">
        <v>10220</v>
      </c>
      <c r="O27" s="293"/>
      <c r="P27" s="287"/>
      <c r="Q27" s="287"/>
    </row>
    <row r="28" spans="1:17">
      <c r="A28" s="273" t="s">
        <v>218</v>
      </c>
      <c r="B28" s="91"/>
      <c r="C28" s="356"/>
      <c r="D28" s="104"/>
      <c r="E28" s="91"/>
      <c r="F28" s="91"/>
      <c r="G28" s="91"/>
      <c r="H28" s="91"/>
      <c r="I28" s="91"/>
      <c r="J28" s="91"/>
      <c r="K28" s="91"/>
      <c r="L28" s="91"/>
      <c r="M28" s="91"/>
      <c r="N28" s="91"/>
    </row>
    <row r="29" spans="1:17" ht="29.45" customHeight="1">
      <c r="A29" s="534" t="s">
        <v>181</v>
      </c>
      <c r="B29" s="534"/>
      <c r="C29" s="534"/>
      <c r="D29" s="534"/>
      <c r="E29" s="534"/>
      <c r="F29" s="534"/>
      <c r="G29" s="534"/>
      <c r="H29" s="534"/>
      <c r="I29" s="534"/>
      <c r="J29" s="534"/>
      <c r="K29" s="534"/>
      <c r="L29" s="534"/>
      <c r="M29" s="534"/>
      <c r="N29" s="534"/>
    </row>
    <row r="30" spans="1:17">
      <c r="A30" s="574" t="s">
        <v>0</v>
      </c>
      <c r="B30" s="574"/>
      <c r="C30" s="574"/>
      <c r="D30" s="574"/>
      <c r="E30" s="574"/>
      <c r="F30" s="574"/>
      <c r="G30" s="574"/>
      <c r="H30" s="574"/>
      <c r="I30" s="574"/>
      <c r="J30" s="574"/>
      <c r="K30" s="574"/>
      <c r="L30" s="574"/>
      <c r="M30" s="574"/>
      <c r="N30" s="574"/>
    </row>
    <row r="31" spans="1:17">
      <c r="A31" s="91"/>
      <c r="B31" s="91"/>
      <c r="C31" s="356"/>
      <c r="D31" s="91"/>
      <c r="E31" s="91"/>
      <c r="F31" s="91"/>
      <c r="G31" s="91"/>
      <c r="H31" s="91"/>
      <c r="I31" s="91"/>
      <c r="J31" s="91"/>
      <c r="K31" s="91"/>
      <c r="L31" s="91"/>
      <c r="M31" s="91"/>
      <c r="N31" s="91"/>
    </row>
    <row r="34" spans="4:4">
      <c r="D34" s="294"/>
    </row>
  </sheetData>
  <mergeCells count="24">
    <mergeCell ref="A29:N29"/>
    <mergeCell ref="A30:N30"/>
    <mergeCell ref="A24:B27"/>
    <mergeCell ref="C3:C4"/>
    <mergeCell ref="D3:D4"/>
    <mergeCell ref="E3:E4"/>
    <mergeCell ref="A5:A14"/>
    <mergeCell ref="A15:A23"/>
    <mergeCell ref="B8:B10"/>
    <mergeCell ref="B18:B20"/>
    <mergeCell ref="A3:B4"/>
    <mergeCell ref="M3:M4"/>
    <mergeCell ref="N3:N4"/>
    <mergeCell ref="K3:K4"/>
    <mergeCell ref="L3:L4"/>
    <mergeCell ref="H3:H4"/>
    <mergeCell ref="I3:I4"/>
    <mergeCell ref="J3:J4"/>
    <mergeCell ref="B21:B23"/>
    <mergeCell ref="F3:F4"/>
    <mergeCell ref="G3:G4"/>
    <mergeCell ref="B5:B7"/>
    <mergeCell ref="B15:B17"/>
    <mergeCell ref="B11:B1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25" zoomScaleNormal="100" workbookViewId="0">
      <selection activeCell="A32" sqref="A32:L32"/>
    </sheetView>
  </sheetViews>
  <sheetFormatPr baseColWidth="10" defaultRowHeight="12.75"/>
  <cols>
    <col min="2" max="2" width="17.85546875" customWidth="1"/>
    <col min="3" max="3" width="10.42578125" customWidth="1"/>
    <col min="4" max="4" width="6.42578125" customWidth="1"/>
    <col min="5" max="5" width="6.28515625" customWidth="1"/>
    <col min="6" max="6" width="7.5703125" customWidth="1"/>
    <col min="7" max="7" width="9.42578125" customWidth="1"/>
    <col min="8" max="8" width="8.42578125" customWidth="1"/>
    <col min="9" max="9" width="6.85546875" customWidth="1"/>
    <col min="10" max="10" width="7.42578125" customWidth="1"/>
    <col min="11" max="11" width="9.5703125" customWidth="1"/>
    <col min="12" max="12" width="7" customWidth="1"/>
    <col min="13" max="13" width="11.42578125" style="91"/>
  </cols>
  <sheetData>
    <row r="1" spans="1:14" s="91" customFormat="1">
      <c r="A1" s="272" t="s">
        <v>217</v>
      </c>
      <c r="B1" s="92"/>
      <c r="C1" s="92"/>
      <c r="D1" s="270"/>
      <c r="E1" s="92"/>
      <c r="F1" s="92"/>
      <c r="G1" s="92"/>
      <c r="H1" s="92"/>
      <c r="I1" s="92"/>
      <c r="J1" s="92"/>
      <c r="K1" s="92"/>
      <c r="L1" s="270"/>
      <c r="N1" s="118"/>
    </row>
    <row r="2" spans="1:14" ht="12.75" customHeight="1">
      <c r="A2" s="770"/>
      <c r="B2" s="771"/>
      <c r="C2" s="772"/>
      <c r="D2" s="776" t="s">
        <v>36</v>
      </c>
      <c r="E2" s="769" t="s">
        <v>22</v>
      </c>
      <c r="F2" s="777" t="s">
        <v>21</v>
      </c>
      <c r="G2" s="769" t="s">
        <v>20</v>
      </c>
      <c r="H2" s="769" t="s">
        <v>219</v>
      </c>
      <c r="I2" s="769" t="s">
        <v>19</v>
      </c>
      <c r="J2" s="739" t="s">
        <v>18</v>
      </c>
      <c r="K2" s="739" t="s">
        <v>17</v>
      </c>
      <c r="L2" s="768" t="s">
        <v>16</v>
      </c>
    </row>
    <row r="3" spans="1:14" ht="36" customHeight="1">
      <c r="A3" s="773"/>
      <c r="B3" s="774"/>
      <c r="C3" s="775"/>
      <c r="D3" s="776"/>
      <c r="E3" s="769"/>
      <c r="F3" s="777"/>
      <c r="G3" s="769"/>
      <c r="H3" s="769"/>
      <c r="I3" s="769"/>
      <c r="J3" s="740"/>
      <c r="K3" s="740"/>
      <c r="L3" s="768"/>
    </row>
    <row r="4" spans="1:14">
      <c r="A4" s="763" t="s">
        <v>14</v>
      </c>
      <c r="B4" s="765" t="s">
        <v>201</v>
      </c>
      <c r="C4" s="396" t="s">
        <v>4</v>
      </c>
      <c r="D4" s="395">
        <v>152</v>
      </c>
      <c r="E4" s="373">
        <f t="shared" ref="E4:E30" si="0">D4/D$30*100</f>
        <v>1.3837050523441057</v>
      </c>
      <c r="F4" s="373"/>
      <c r="G4" s="373">
        <v>0</v>
      </c>
      <c r="H4" s="373">
        <v>71.099999999999994</v>
      </c>
      <c r="I4" s="373">
        <v>52.8</v>
      </c>
      <c r="J4" s="373">
        <v>17.100000000000001</v>
      </c>
      <c r="K4" s="373">
        <v>96.8</v>
      </c>
      <c r="L4" s="394">
        <v>146</v>
      </c>
    </row>
    <row r="5" spans="1:14">
      <c r="A5" s="764"/>
      <c r="B5" s="766"/>
      <c r="C5" s="396" t="s">
        <v>3</v>
      </c>
      <c r="D5" s="395">
        <v>304</v>
      </c>
      <c r="E5" s="373">
        <f t="shared" si="0"/>
        <v>2.7674101046882114</v>
      </c>
      <c r="F5" s="373"/>
      <c r="G5" s="373">
        <v>1</v>
      </c>
      <c r="H5" s="373">
        <v>58.9</v>
      </c>
      <c r="I5" s="373">
        <v>51.1</v>
      </c>
      <c r="J5" s="373">
        <v>4.9000000000000004</v>
      </c>
      <c r="K5" s="373">
        <v>98.8</v>
      </c>
      <c r="L5" s="394">
        <v>298</v>
      </c>
    </row>
    <row r="6" spans="1:14">
      <c r="A6" s="764"/>
      <c r="B6" s="767"/>
      <c r="C6" s="396" t="s">
        <v>2</v>
      </c>
      <c r="D6" s="395">
        <v>456</v>
      </c>
      <c r="E6" s="373">
        <f t="shared" si="0"/>
        <v>4.1511151570323168</v>
      </c>
      <c r="F6" s="373">
        <v>33.299999999999997</v>
      </c>
      <c r="G6" s="373">
        <v>0.7</v>
      </c>
      <c r="H6" s="373">
        <v>62.9</v>
      </c>
      <c r="I6" s="373">
        <v>51.7</v>
      </c>
      <c r="J6" s="373">
        <v>9</v>
      </c>
      <c r="K6" s="373">
        <v>98.1</v>
      </c>
      <c r="L6" s="394">
        <v>444</v>
      </c>
    </row>
    <row r="7" spans="1:14">
      <c r="A7" s="764"/>
      <c r="B7" s="765" t="s">
        <v>200</v>
      </c>
      <c r="C7" s="396" t="s">
        <v>4</v>
      </c>
      <c r="D7" s="395">
        <v>450</v>
      </c>
      <c r="E7" s="373">
        <f t="shared" si="0"/>
        <v>4.0964952207555756</v>
      </c>
      <c r="F7" s="373"/>
      <c r="G7" s="373">
        <v>8.1999999999999993</v>
      </c>
      <c r="H7" s="373">
        <v>45.8</v>
      </c>
      <c r="I7" s="373">
        <v>47.8</v>
      </c>
      <c r="J7" s="373">
        <v>22.7</v>
      </c>
      <c r="K7" s="373">
        <v>95.5</v>
      </c>
      <c r="L7" s="394">
        <v>427</v>
      </c>
    </row>
    <row r="8" spans="1:14">
      <c r="A8" s="764"/>
      <c r="B8" s="766"/>
      <c r="C8" s="396" t="s">
        <v>3</v>
      </c>
      <c r="D8" s="395">
        <v>695</v>
      </c>
      <c r="E8" s="373">
        <f t="shared" si="0"/>
        <v>6.3268092853891664</v>
      </c>
      <c r="F8" s="373"/>
      <c r="G8" s="373">
        <v>8.5</v>
      </c>
      <c r="H8" s="373">
        <v>36.799999999999997</v>
      </c>
      <c r="I8" s="373">
        <v>46.6</v>
      </c>
      <c r="J8" s="373">
        <v>5.8</v>
      </c>
      <c r="K8" s="373">
        <v>98.7</v>
      </c>
      <c r="L8" s="394">
        <v>684</v>
      </c>
    </row>
    <row r="9" spans="1:14">
      <c r="A9" s="764"/>
      <c r="B9" s="767"/>
      <c r="C9" s="396" t="s">
        <v>2</v>
      </c>
      <c r="D9" s="395">
        <v>1145</v>
      </c>
      <c r="E9" s="373">
        <f t="shared" si="0"/>
        <v>10.423304506144742</v>
      </c>
      <c r="F9" s="373">
        <v>39.299999999999997</v>
      </c>
      <c r="G9" s="373">
        <v>8.4</v>
      </c>
      <c r="H9" s="373">
        <v>40.299999999999997</v>
      </c>
      <c r="I9" s="373">
        <v>47.1</v>
      </c>
      <c r="J9" s="373">
        <v>12.4</v>
      </c>
      <c r="K9" s="373">
        <v>97.5</v>
      </c>
      <c r="L9" s="394">
        <v>1111</v>
      </c>
    </row>
    <row r="10" spans="1:14">
      <c r="A10" s="764"/>
      <c r="B10" s="765" t="s">
        <v>199</v>
      </c>
      <c r="C10" s="396" t="s">
        <v>4</v>
      </c>
      <c r="D10" s="395">
        <v>104</v>
      </c>
      <c r="E10" s="373">
        <f t="shared" si="0"/>
        <v>0.94674556213017758</v>
      </c>
      <c r="F10" s="373"/>
      <c r="G10" s="373">
        <v>6.7</v>
      </c>
      <c r="H10" s="373">
        <v>55.8</v>
      </c>
      <c r="I10" s="373">
        <v>49.5</v>
      </c>
      <c r="J10" s="373">
        <v>18.3</v>
      </c>
      <c r="K10" s="373">
        <v>97.1</v>
      </c>
      <c r="L10" s="394">
        <v>101</v>
      </c>
    </row>
    <row r="11" spans="1:14">
      <c r="A11" s="764"/>
      <c r="B11" s="766"/>
      <c r="C11" s="396" t="s">
        <v>3</v>
      </c>
      <c r="D11" s="395">
        <v>218</v>
      </c>
      <c r="E11" s="373">
        <f t="shared" si="0"/>
        <v>1.9845243513882567</v>
      </c>
      <c r="F11" s="373"/>
      <c r="G11" s="373">
        <v>6</v>
      </c>
      <c r="H11" s="373">
        <v>42.7</v>
      </c>
      <c r="I11" s="373">
        <v>48.3</v>
      </c>
      <c r="J11" s="373">
        <v>2.2999999999999998</v>
      </c>
      <c r="K11" s="373">
        <v>99.6</v>
      </c>
      <c r="L11" s="394">
        <v>216</v>
      </c>
    </row>
    <row r="12" spans="1:14">
      <c r="A12" s="764"/>
      <c r="B12" s="767"/>
      <c r="C12" s="396" t="s">
        <v>2</v>
      </c>
      <c r="D12" s="395">
        <v>322</v>
      </c>
      <c r="E12" s="373">
        <f t="shared" si="0"/>
        <v>2.9312699135184346</v>
      </c>
      <c r="F12" s="373">
        <v>32.299999999999997</v>
      </c>
      <c r="G12" s="373">
        <v>6.2</v>
      </c>
      <c r="H12" s="373">
        <v>46.9</v>
      </c>
      <c r="I12" s="373">
        <v>48.7</v>
      </c>
      <c r="J12" s="373">
        <v>7.5</v>
      </c>
      <c r="K12" s="373">
        <v>98.8</v>
      </c>
      <c r="L12" s="394">
        <v>317</v>
      </c>
    </row>
    <row r="13" spans="1:14">
      <c r="A13" s="764"/>
      <c r="B13" s="779" t="s">
        <v>10</v>
      </c>
      <c r="C13" s="384" t="s">
        <v>4</v>
      </c>
      <c r="D13" s="386">
        <v>706</v>
      </c>
      <c r="E13" s="360">
        <f t="shared" si="0"/>
        <v>6.4269458352298594</v>
      </c>
      <c r="F13" s="360"/>
      <c r="G13" s="360">
        <v>6.2</v>
      </c>
      <c r="H13" s="360">
        <v>52.7</v>
      </c>
      <c r="I13" s="360">
        <v>49.1</v>
      </c>
      <c r="J13" s="360">
        <v>20.8</v>
      </c>
      <c r="K13" s="360">
        <v>96</v>
      </c>
      <c r="L13" s="385">
        <v>674</v>
      </c>
    </row>
    <row r="14" spans="1:14">
      <c r="A14" s="764"/>
      <c r="B14" s="780"/>
      <c r="C14" s="384" t="s">
        <v>3</v>
      </c>
      <c r="D14" s="386">
        <v>1217</v>
      </c>
      <c r="E14" s="360">
        <f t="shared" si="0"/>
        <v>11.078743741465635</v>
      </c>
      <c r="F14" s="360"/>
      <c r="G14" s="360">
        <v>6.2</v>
      </c>
      <c r="H14" s="360">
        <v>43.4</v>
      </c>
      <c r="I14" s="360">
        <v>48</v>
      </c>
      <c r="J14" s="360">
        <v>4.9000000000000004</v>
      </c>
      <c r="K14" s="360">
        <v>98.9</v>
      </c>
      <c r="L14" s="385">
        <v>1199</v>
      </c>
    </row>
    <row r="15" spans="1:14">
      <c r="A15" s="778"/>
      <c r="B15" s="781"/>
      <c r="C15" s="384" t="s">
        <v>2</v>
      </c>
      <c r="D15" s="386">
        <v>1923</v>
      </c>
      <c r="E15" s="360">
        <f t="shared" si="0"/>
        <v>17.505689576695495</v>
      </c>
      <c r="F15" s="360">
        <v>36.700000000000003</v>
      </c>
      <c r="G15" s="360">
        <v>6.2</v>
      </c>
      <c r="H15" s="360">
        <v>46.8</v>
      </c>
      <c r="I15" s="360">
        <v>48.4</v>
      </c>
      <c r="J15" s="360">
        <v>10.8</v>
      </c>
      <c r="K15" s="360">
        <v>97.8</v>
      </c>
      <c r="L15" s="385">
        <v>1873</v>
      </c>
      <c r="N15" s="393"/>
    </row>
    <row r="16" spans="1:14">
      <c r="A16" s="763" t="s">
        <v>9</v>
      </c>
      <c r="B16" s="765" t="s">
        <v>198</v>
      </c>
      <c r="C16" s="384" t="s">
        <v>4</v>
      </c>
      <c r="D16" s="386">
        <v>867</v>
      </c>
      <c r="E16" s="360">
        <f t="shared" si="0"/>
        <v>7.8925807919890758</v>
      </c>
      <c r="F16" s="360"/>
      <c r="G16" s="360">
        <v>4.5</v>
      </c>
      <c r="H16" s="360">
        <v>58.9</v>
      </c>
      <c r="I16" s="360">
        <v>50.4</v>
      </c>
      <c r="J16" s="360">
        <v>16.399999999999999</v>
      </c>
      <c r="K16" s="360">
        <v>96.7</v>
      </c>
      <c r="L16" s="385">
        <v>833</v>
      </c>
    </row>
    <row r="17" spans="1:14">
      <c r="A17" s="764"/>
      <c r="B17" s="766"/>
      <c r="C17" s="384" t="s">
        <v>3</v>
      </c>
      <c r="D17" s="386">
        <v>1086</v>
      </c>
      <c r="E17" s="360">
        <f t="shared" si="0"/>
        <v>9.8862084660901228</v>
      </c>
      <c r="F17" s="360"/>
      <c r="G17" s="360">
        <v>7.8</v>
      </c>
      <c r="H17" s="360">
        <v>48.2</v>
      </c>
      <c r="I17" s="360">
        <v>48.4</v>
      </c>
      <c r="J17" s="360">
        <v>3.9</v>
      </c>
      <c r="K17" s="360">
        <v>99.1</v>
      </c>
      <c r="L17" s="385">
        <v>1067</v>
      </c>
    </row>
    <row r="18" spans="1:14">
      <c r="A18" s="764"/>
      <c r="B18" s="767"/>
      <c r="C18" s="384" t="s">
        <v>2</v>
      </c>
      <c r="D18" s="386">
        <v>1953</v>
      </c>
      <c r="E18" s="360">
        <f t="shared" si="0"/>
        <v>17.7787892580792</v>
      </c>
      <c r="F18" s="360">
        <v>44.4</v>
      </c>
      <c r="G18" s="360">
        <v>6.3</v>
      </c>
      <c r="H18" s="360">
        <v>52.9</v>
      </c>
      <c r="I18" s="360">
        <v>49.3</v>
      </c>
      <c r="J18" s="360">
        <v>9.4</v>
      </c>
      <c r="K18" s="360">
        <v>98</v>
      </c>
      <c r="L18" s="385">
        <v>1901</v>
      </c>
    </row>
    <row r="19" spans="1:14">
      <c r="A19" s="763" t="s">
        <v>179</v>
      </c>
      <c r="B19" s="765" t="s">
        <v>197</v>
      </c>
      <c r="C19" s="384" t="s">
        <v>4</v>
      </c>
      <c r="D19" s="386">
        <v>3641</v>
      </c>
      <c r="E19" s="360">
        <f t="shared" si="0"/>
        <v>33.145197997269008</v>
      </c>
      <c r="F19" s="360"/>
      <c r="G19" s="360">
        <v>9.4</v>
      </c>
      <c r="H19" s="360">
        <v>57</v>
      </c>
      <c r="I19" s="360">
        <v>49.3</v>
      </c>
      <c r="J19" s="360">
        <v>19.899999999999999</v>
      </c>
      <c r="K19" s="360">
        <v>95.5</v>
      </c>
      <c r="L19" s="385">
        <v>3450</v>
      </c>
    </row>
    <row r="20" spans="1:14">
      <c r="A20" s="764"/>
      <c r="B20" s="766"/>
      <c r="C20" s="384" t="s">
        <v>3</v>
      </c>
      <c r="D20" s="386">
        <v>2084</v>
      </c>
      <c r="E20" s="360">
        <f t="shared" si="0"/>
        <v>18.971324533454712</v>
      </c>
      <c r="F20" s="360"/>
      <c r="G20" s="360">
        <v>10.6</v>
      </c>
      <c r="H20" s="360">
        <v>55.8</v>
      </c>
      <c r="I20" s="360">
        <v>49</v>
      </c>
      <c r="J20" s="360">
        <v>4.7</v>
      </c>
      <c r="K20" s="360">
        <v>98.7</v>
      </c>
      <c r="L20" s="385">
        <v>2033</v>
      </c>
    </row>
    <row r="21" spans="1:14" ht="15" customHeight="1">
      <c r="A21" s="764"/>
      <c r="B21" s="766"/>
      <c r="C21" s="384" t="s">
        <v>2</v>
      </c>
      <c r="D21" s="392">
        <v>5725</v>
      </c>
      <c r="E21" s="391">
        <f t="shared" si="0"/>
        <v>52.116522530723721</v>
      </c>
      <c r="F21" s="391">
        <v>63.6</v>
      </c>
      <c r="G21" s="391">
        <v>9.8000000000000007</v>
      </c>
      <c r="H21" s="391">
        <v>56.5</v>
      </c>
      <c r="I21" s="391">
        <v>49.2</v>
      </c>
      <c r="J21" s="391">
        <v>14.3</v>
      </c>
      <c r="K21" s="391">
        <v>96.7</v>
      </c>
      <c r="L21" s="390">
        <v>5483</v>
      </c>
    </row>
    <row r="22" spans="1:14" ht="15" customHeight="1">
      <c r="A22" s="751" t="s">
        <v>7</v>
      </c>
      <c r="B22" s="752"/>
      <c r="C22" s="384" t="s">
        <v>4</v>
      </c>
      <c r="D22" s="386">
        <v>5214</v>
      </c>
      <c r="E22" s="360">
        <f t="shared" si="0"/>
        <v>47.464724624487936</v>
      </c>
      <c r="F22" s="360"/>
      <c r="G22" s="360">
        <v>8.1</v>
      </c>
      <c r="H22" s="360">
        <v>56.7</v>
      </c>
      <c r="I22" s="360">
        <v>49.5</v>
      </c>
      <c r="J22" s="360">
        <v>19.399999999999999</v>
      </c>
      <c r="K22" s="360">
        <v>95.8</v>
      </c>
      <c r="L22" s="385">
        <v>4957</v>
      </c>
    </row>
    <row r="23" spans="1:14" ht="15" customHeight="1">
      <c r="A23" s="753"/>
      <c r="B23" s="754"/>
      <c r="C23" s="384" t="s">
        <v>3</v>
      </c>
      <c r="D23" s="386">
        <v>4387</v>
      </c>
      <c r="E23" s="360">
        <f t="shared" si="0"/>
        <v>39.936276741010467</v>
      </c>
      <c r="F23" s="360"/>
      <c r="G23" s="360">
        <v>8.6999999999999993</v>
      </c>
      <c r="H23" s="360">
        <v>50.5</v>
      </c>
      <c r="I23" s="360">
        <v>48.6</v>
      </c>
      <c r="J23" s="360">
        <v>4.5</v>
      </c>
      <c r="K23" s="360">
        <v>98.8</v>
      </c>
      <c r="L23" s="385">
        <v>4299</v>
      </c>
    </row>
    <row r="24" spans="1:14" ht="15" customHeight="1">
      <c r="A24" s="755"/>
      <c r="B24" s="756"/>
      <c r="C24" s="384" t="s">
        <v>2</v>
      </c>
      <c r="D24" s="392">
        <v>9601</v>
      </c>
      <c r="E24" s="391">
        <f t="shared" si="0"/>
        <v>87.401001365498416</v>
      </c>
      <c r="F24" s="391">
        <v>54.3</v>
      </c>
      <c r="G24" s="391">
        <v>8.4</v>
      </c>
      <c r="H24" s="391">
        <v>53.9</v>
      </c>
      <c r="I24" s="391">
        <v>49</v>
      </c>
      <c r="J24" s="391">
        <v>12.6</v>
      </c>
      <c r="K24" s="391">
        <v>97.2</v>
      </c>
      <c r="L24" s="390">
        <v>9256</v>
      </c>
      <c r="M24" s="104"/>
    </row>
    <row r="25" spans="1:14" ht="15" customHeight="1">
      <c r="A25" s="751" t="s">
        <v>6</v>
      </c>
      <c r="B25" s="752"/>
      <c r="C25" s="384" t="s">
        <v>4</v>
      </c>
      <c r="D25" s="386">
        <v>754</v>
      </c>
      <c r="E25" s="360">
        <f t="shared" si="0"/>
        <v>6.8639053254437865</v>
      </c>
      <c r="F25" s="360"/>
      <c r="G25" s="360">
        <v>43.5</v>
      </c>
      <c r="H25" s="360">
        <v>24.8</v>
      </c>
      <c r="I25" s="360">
        <v>38.9</v>
      </c>
      <c r="J25" s="360">
        <v>1.1000000000000001</v>
      </c>
      <c r="K25" s="360">
        <v>88.8</v>
      </c>
      <c r="L25" s="385">
        <v>669</v>
      </c>
    </row>
    <row r="26" spans="1:14" ht="15" customHeight="1">
      <c r="A26" s="753"/>
      <c r="B26" s="754"/>
      <c r="C26" s="384" t="s">
        <v>3</v>
      </c>
      <c r="D26" s="386">
        <v>630</v>
      </c>
      <c r="E26" s="360">
        <f t="shared" si="0"/>
        <v>5.735093309057806</v>
      </c>
      <c r="F26" s="360"/>
      <c r="G26" s="360">
        <v>48.1</v>
      </c>
      <c r="H26" s="360">
        <v>22.7</v>
      </c>
      <c r="I26" s="360">
        <v>37.6</v>
      </c>
      <c r="J26" s="360">
        <v>0.5</v>
      </c>
      <c r="K26" s="360">
        <v>96.7</v>
      </c>
      <c r="L26" s="385">
        <v>609</v>
      </c>
    </row>
    <row r="27" spans="1:14" ht="15" customHeight="1">
      <c r="A27" s="755"/>
      <c r="B27" s="756"/>
      <c r="C27" s="384" t="s">
        <v>2</v>
      </c>
      <c r="D27" s="392">
        <v>1384</v>
      </c>
      <c r="E27" s="391">
        <f t="shared" si="0"/>
        <v>12.598998634501593</v>
      </c>
      <c r="F27" s="391">
        <v>54.5</v>
      </c>
      <c r="G27" s="391">
        <v>45.6</v>
      </c>
      <c r="H27" s="391">
        <v>23.8</v>
      </c>
      <c r="I27" s="391">
        <v>38.299999999999997</v>
      </c>
      <c r="J27" s="391">
        <v>0.8</v>
      </c>
      <c r="K27" s="391">
        <v>92.4</v>
      </c>
      <c r="L27" s="390">
        <v>1278</v>
      </c>
    </row>
    <row r="28" spans="1:14">
      <c r="A28" s="757" t="s">
        <v>196</v>
      </c>
      <c r="B28" s="758"/>
      <c r="C28" s="384" t="s">
        <v>4</v>
      </c>
      <c r="D28" s="389">
        <v>5968</v>
      </c>
      <c r="E28" s="388">
        <f t="shared" si="0"/>
        <v>54.328629949931731</v>
      </c>
      <c r="F28" s="388"/>
      <c r="G28" s="388">
        <v>12.6</v>
      </c>
      <c r="H28" s="388">
        <v>52.7</v>
      </c>
      <c r="I28" s="388">
        <v>48.1</v>
      </c>
      <c r="J28" s="388">
        <v>17.100000000000001</v>
      </c>
      <c r="K28" s="388">
        <v>94.9</v>
      </c>
      <c r="L28" s="387">
        <v>5626</v>
      </c>
    </row>
    <row r="29" spans="1:14">
      <c r="A29" s="759"/>
      <c r="B29" s="760"/>
      <c r="C29" s="384" t="s">
        <v>3</v>
      </c>
      <c r="D29" s="386">
        <v>5017</v>
      </c>
      <c r="E29" s="360">
        <f t="shared" si="0"/>
        <v>45.671370050068276</v>
      </c>
      <c r="F29" s="360"/>
      <c r="G29" s="360">
        <v>13.6</v>
      </c>
      <c r="H29" s="360">
        <v>47</v>
      </c>
      <c r="I29" s="360">
        <v>47.2</v>
      </c>
      <c r="J29" s="360">
        <v>4</v>
      </c>
      <c r="K29" s="360">
        <v>98.6</v>
      </c>
      <c r="L29" s="385">
        <v>4908</v>
      </c>
    </row>
    <row r="30" spans="1:14">
      <c r="A30" s="761"/>
      <c r="B30" s="762"/>
      <c r="C30" s="384" t="s">
        <v>2</v>
      </c>
      <c r="D30" s="383">
        <v>10985</v>
      </c>
      <c r="E30" s="382">
        <f t="shared" si="0"/>
        <v>100</v>
      </c>
      <c r="F30" s="382">
        <v>54.3</v>
      </c>
      <c r="G30" s="382">
        <v>13.1</v>
      </c>
      <c r="H30" s="382">
        <v>50.1</v>
      </c>
      <c r="I30" s="382">
        <v>47.7</v>
      </c>
      <c r="J30" s="382">
        <v>11.1</v>
      </c>
      <c r="K30" s="382">
        <v>96.6</v>
      </c>
      <c r="L30" s="381">
        <v>10534</v>
      </c>
      <c r="M30" s="293"/>
    </row>
    <row r="31" spans="1:14" s="91" customFormat="1">
      <c r="A31" s="273" t="s">
        <v>218</v>
      </c>
    </row>
    <row r="32" spans="1:14" s="91" customFormat="1" ht="28.5" customHeight="1">
      <c r="A32" s="726" t="s">
        <v>195</v>
      </c>
      <c r="B32" s="727"/>
      <c r="C32" s="727"/>
      <c r="D32" s="727"/>
      <c r="E32" s="727"/>
      <c r="F32" s="727"/>
      <c r="G32" s="727"/>
      <c r="H32" s="727"/>
      <c r="I32" s="727"/>
      <c r="J32" s="727"/>
      <c r="K32" s="727"/>
      <c r="L32" s="727"/>
      <c r="N32" s="118"/>
    </row>
    <row r="33" spans="1:7" s="91" customFormat="1">
      <c r="A33" s="4" t="s">
        <v>0</v>
      </c>
    </row>
    <row r="34" spans="1:7" s="91" customFormat="1">
      <c r="G34" s="104"/>
    </row>
    <row r="35" spans="1:7" s="91" customFormat="1"/>
  </sheetData>
  <mergeCells count="23">
    <mergeCell ref="A32:L32"/>
    <mergeCell ref="L2:L3"/>
    <mergeCell ref="H2:H3"/>
    <mergeCell ref="I2:I3"/>
    <mergeCell ref="J2:J3"/>
    <mergeCell ref="G2:G3"/>
    <mergeCell ref="K2:K3"/>
    <mergeCell ref="A2:C3"/>
    <mergeCell ref="D2:D3"/>
    <mergeCell ref="E2:E3"/>
    <mergeCell ref="F2:F3"/>
    <mergeCell ref="A4:A15"/>
    <mergeCell ref="B4:B6"/>
    <mergeCell ref="B7:B9"/>
    <mergeCell ref="B10:B12"/>
    <mergeCell ref="B13:B15"/>
    <mergeCell ref="A22:B24"/>
    <mergeCell ref="A25:B27"/>
    <mergeCell ref="A28:B30"/>
    <mergeCell ref="A16:A18"/>
    <mergeCell ref="B16:B18"/>
    <mergeCell ref="A19:A21"/>
    <mergeCell ref="B19:B21"/>
  </mergeCells>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opLeftCell="A16" zoomScaleNormal="100" workbookViewId="0">
      <selection activeCell="A24" sqref="A24"/>
    </sheetView>
  </sheetViews>
  <sheetFormatPr baseColWidth="10" defaultColWidth="37" defaultRowHeight="18"/>
  <cols>
    <col min="1" max="1" width="36.5703125" style="428" customWidth="1"/>
    <col min="2" max="20" width="6.85546875" style="428" customWidth="1"/>
    <col min="21" max="21" width="6.85546875" style="468" customWidth="1"/>
    <col min="22" max="25" width="6.85546875" style="428" customWidth="1"/>
    <col min="26" max="26" width="21.140625" style="424" customWidth="1"/>
    <col min="27" max="16384" width="37" style="428"/>
  </cols>
  <sheetData>
    <row r="1" spans="1:26" s="424" customFormat="1" ht="15" customHeight="1">
      <c r="A1" s="422" t="s">
        <v>232</v>
      </c>
      <c r="B1" s="423"/>
      <c r="C1" s="423"/>
      <c r="D1" s="423"/>
      <c r="E1" s="423"/>
      <c r="F1" s="423"/>
      <c r="G1" s="423"/>
      <c r="H1" s="423"/>
      <c r="I1" s="423"/>
      <c r="J1" s="423"/>
      <c r="K1" s="423"/>
      <c r="L1" s="423"/>
      <c r="P1" s="425"/>
      <c r="U1" s="426"/>
    </row>
    <row r="2" spans="1:26" s="424" customFormat="1">
      <c r="U2" s="426"/>
    </row>
    <row r="3" spans="1:26">
      <c r="A3" s="427"/>
      <c r="B3" s="782">
        <v>2015</v>
      </c>
      <c r="C3" s="785"/>
      <c r="D3" s="782">
        <v>2016</v>
      </c>
      <c r="E3" s="785"/>
      <c r="F3" s="782">
        <v>2017</v>
      </c>
      <c r="G3" s="783"/>
      <c r="H3" s="782">
        <v>2018</v>
      </c>
      <c r="I3" s="785"/>
      <c r="J3" s="782">
        <v>2019</v>
      </c>
      <c r="K3" s="783"/>
      <c r="L3" s="782">
        <v>2020</v>
      </c>
      <c r="M3" s="783"/>
      <c r="N3" s="782">
        <v>2021</v>
      </c>
      <c r="O3" s="783"/>
      <c r="P3" s="424"/>
      <c r="U3" s="428"/>
      <c r="Z3" s="428"/>
    </row>
    <row r="4" spans="1:26" ht="33" customHeight="1">
      <c r="A4" s="429"/>
      <c r="B4" s="430" t="s">
        <v>36</v>
      </c>
      <c r="C4" s="431" t="s">
        <v>220</v>
      </c>
      <c r="D4" s="430" t="s">
        <v>36</v>
      </c>
      <c r="E4" s="431" t="s">
        <v>220</v>
      </c>
      <c r="F4" s="430" t="s">
        <v>36</v>
      </c>
      <c r="G4" s="432" t="s">
        <v>220</v>
      </c>
      <c r="H4" s="430" t="s">
        <v>36</v>
      </c>
      <c r="I4" s="431" t="s">
        <v>220</v>
      </c>
      <c r="J4" s="430" t="s">
        <v>36</v>
      </c>
      <c r="K4" s="432" t="s">
        <v>220</v>
      </c>
      <c r="L4" s="430" t="s">
        <v>36</v>
      </c>
      <c r="M4" s="432" t="s">
        <v>220</v>
      </c>
      <c r="N4" s="430" t="s">
        <v>36</v>
      </c>
      <c r="O4" s="432" t="s">
        <v>220</v>
      </c>
      <c r="P4" s="424"/>
      <c r="U4" s="428"/>
      <c r="Z4" s="428"/>
    </row>
    <row r="5" spans="1:26" ht="15" customHeight="1">
      <c r="A5" s="433" t="s">
        <v>57</v>
      </c>
      <c r="B5" s="434">
        <v>13559</v>
      </c>
      <c r="C5" s="435">
        <v>48.5</v>
      </c>
      <c r="D5" s="434">
        <v>13523</v>
      </c>
      <c r="E5" s="435">
        <v>48.9</v>
      </c>
      <c r="F5" s="434">
        <v>13485</v>
      </c>
      <c r="G5" s="435">
        <v>49.6</v>
      </c>
      <c r="H5" s="434">
        <v>13582</v>
      </c>
      <c r="I5" s="435">
        <v>50.5</v>
      </c>
      <c r="J5" s="434">
        <v>13406</v>
      </c>
      <c r="K5" s="435">
        <v>51.4</v>
      </c>
      <c r="L5" s="434">
        <v>13572</v>
      </c>
      <c r="M5" s="435">
        <v>52.3</v>
      </c>
      <c r="N5" s="434">
        <v>13513</v>
      </c>
      <c r="O5" s="435">
        <v>53.1</v>
      </c>
      <c r="P5" s="424"/>
      <c r="U5" s="428"/>
      <c r="Z5" s="428"/>
    </row>
    <row r="6" spans="1:26">
      <c r="A6" s="436" t="s">
        <v>110</v>
      </c>
      <c r="B6" s="437">
        <v>1087</v>
      </c>
      <c r="C6" s="438">
        <v>42.2</v>
      </c>
      <c r="D6" s="437">
        <v>1099</v>
      </c>
      <c r="E6" s="438">
        <v>45.2</v>
      </c>
      <c r="F6" s="439">
        <v>1148</v>
      </c>
      <c r="G6" s="438">
        <v>45.6</v>
      </c>
      <c r="H6" s="437">
        <v>1145</v>
      </c>
      <c r="I6" s="438">
        <v>45.7</v>
      </c>
      <c r="J6" s="439">
        <v>1167</v>
      </c>
      <c r="K6" s="438">
        <v>46.6</v>
      </c>
      <c r="L6" s="439">
        <v>1214</v>
      </c>
      <c r="M6" s="438">
        <v>46.8</v>
      </c>
      <c r="N6" s="439">
        <v>1233</v>
      </c>
      <c r="O6" s="438">
        <v>47.4</v>
      </c>
      <c r="P6" s="424"/>
      <c r="U6" s="428"/>
      <c r="Z6" s="428"/>
    </row>
    <row r="7" spans="1:26">
      <c r="A7" s="440" t="s">
        <v>221</v>
      </c>
      <c r="B7" s="441">
        <v>2141</v>
      </c>
      <c r="C7" s="442">
        <v>47.6</v>
      </c>
      <c r="D7" s="441">
        <v>2041</v>
      </c>
      <c r="E7" s="442">
        <v>49.5</v>
      </c>
      <c r="F7" s="443">
        <v>2036</v>
      </c>
      <c r="G7" s="442">
        <v>50.5</v>
      </c>
      <c r="H7" s="441">
        <v>2051</v>
      </c>
      <c r="I7" s="442">
        <v>51.3</v>
      </c>
      <c r="J7" s="443">
        <v>2076</v>
      </c>
      <c r="K7" s="442">
        <v>52.5</v>
      </c>
      <c r="L7" s="443">
        <v>2093</v>
      </c>
      <c r="M7" s="442">
        <v>54</v>
      </c>
      <c r="N7" s="443">
        <v>2098</v>
      </c>
      <c r="O7" s="442">
        <v>54.5</v>
      </c>
      <c r="P7" s="424"/>
      <c r="U7" s="428"/>
      <c r="Z7" s="428"/>
    </row>
    <row r="8" spans="1:26">
      <c r="A8" s="444" t="s">
        <v>222</v>
      </c>
      <c r="B8" s="441">
        <v>1430</v>
      </c>
      <c r="C8" s="442">
        <v>48.7</v>
      </c>
      <c r="D8" s="441">
        <v>1369</v>
      </c>
      <c r="E8" s="442">
        <v>50.8</v>
      </c>
      <c r="F8" s="443">
        <v>1367</v>
      </c>
      <c r="G8" s="442">
        <v>52.2</v>
      </c>
      <c r="H8" s="441">
        <v>1373</v>
      </c>
      <c r="I8" s="442">
        <v>53</v>
      </c>
      <c r="J8" s="443">
        <v>1381</v>
      </c>
      <c r="K8" s="442">
        <v>54.8</v>
      </c>
      <c r="L8" s="443">
        <v>1412</v>
      </c>
      <c r="M8" s="442">
        <v>56.4</v>
      </c>
      <c r="N8" s="443">
        <v>1401</v>
      </c>
      <c r="O8" s="442">
        <v>57</v>
      </c>
      <c r="P8" s="424"/>
      <c r="U8" s="428"/>
      <c r="Z8" s="428"/>
    </row>
    <row r="9" spans="1:26">
      <c r="A9" s="444" t="s">
        <v>223</v>
      </c>
      <c r="B9" s="441">
        <v>654</v>
      </c>
      <c r="C9" s="442">
        <v>45.1</v>
      </c>
      <c r="D9" s="441">
        <v>648</v>
      </c>
      <c r="E9" s="442">
        <v>46.1</v>
      </c>
      <c r="F9" s="443">
        <v>650</v>
      </c>
      <c r="G9" s="442">
        <v>47.1</v>
      </c>
      <c r="H9" s="441">
        <v>659</v>
      </c>
      <c r="I9" s="442">
        <v>48.1</v>
      </c>
      <c r="J9" s="443">
        <v>668</v>
      </c>
      <c r="K9" s="442">
        <v>48.2</v>
      </c>
      <c r="L9" s="443">
        <v>658</v>
      </c>
      <c r="M9" s="442">
        <v>49.4</v>
      </c>
      <c r="N9" s="443">
        <v>673</v>
      </c>
      <c r="O9" s="442">
        <v>49.2</v>
      </c>
      <c r="P9" s="424"/>
      <c r="U9" s="428"/>
      <c r="Z9" s="428"/>
    </row>
    <row r="10" spans="1:26">
      <c r="A10" s="445" t="s">
        <v>105</v>
      </c>
      <c r="B10" s="446">
        <v>3228</v>
      </c>
      <c r="C10" s="447">
        <v>45.8</v>
      </c>
      <c r="D10" s="446">
        <v>3140</v>
      </c>
      <c r="E10" s="447">
        <v>48</v>
      </c>
      <c r="F10" s="448">
        <v>3184</v>
      </c>
      <c r="G10" s="447">
        <v>48.7</v>
      </c>
      <c r="H10" s="446">
        <v>3196</v>
      </c>
      <c r="I10" s="447">
        <v>49.3</v>
      </c>
      <c r="J10" s="448">
        <v>3243</v>
      </c>
      <c r="K10" s="447">
        <v>50.4</v>
      </c>
      <c r="L10" s="448">
        <v>3307</v>
      </c>
      <c r="M10" s="447">
        <v>51.4</v>
      </c>
      <c r="N10" s="448">
        <v>3331</v>
      </c>
      <c r="O10" s="447">
        <v>51.9</v>
      </c>
      <c r="P10" s="424"/>
      <c r="U10" s="428"/>
      <c r="Z10" s="428"/>
    </row>
    <row r="11" spans="1:26" ht="24.75">
      <c r="A11" s="449" t="s">
        <v>224</v>
      </c>
      <c r="B11" s="450">
        <v>56</v>
      </c>
      <c r="C11" s="442">
        <v>32.1</v>
      </c>
      <c r="D11" s="450">
        <v>296</v>
      </c>
      <c r="E11" s="442">
        <v>35.1</v>
      </c>
      <c r="F11" s="443">
        <v>292</v>
      </c>
      <c r="G11" s="442">
        <v>36.299999999999997</v>
      </c>
      <c r="H11" s="450">
        <v>287</v>
      </c>
      <c r="I11" s="442">
        <v>36.200000000000003</v>
      </c>
      <c r="J11" s="443">
        <v>295</v>
      </c>
      <c r="K11" s="442">
        <v>35.299999999999997</v>
      </c>
      <c r="L11" s="443">
        <v>307</v>
      </c>
      <c r="M11" s="442">
        <v>40.1</v>
      </c>
      <c r="N11" s="443">
        <v>321</v>
      </c>
      <c r="O11" s="442">
        <v>40.5</v>
      </c>
      <c r="P11" s="424"/>
      <c r="U11" s="428"/>
      <c r="Z11" s="428"/>
    </row>
    <row r="12" spans="1:26">
      <c r="A12" s="451" t="s">
        <v>225</v>
      </c>
      <c r="B12" s="450">
        <v>234</v>
      </c>
      <c r="C12" s="442">
        <v>32.5</v>
      </c>
      <c r="D12" s="450">
        <v>231</v>
      </c>
      <c r="E12" s="442">
        <v>32.9</v>
      </c>
      <c r="F12" s="443">
        <v>230</v>
      </c>
      <c r="G12" s="442">
        <v>33.9</v>
      </c>
      <c r="H12" s="450">
        <v>226</v>
      </c>
      <c r="I12" s="442">
        <v>35.4</v>
      </c>
      <c r="J12" s="443">
        <v>252</v>
      </c>
      <c r="K12" s="442">
        <v>34.9</v>
      </c>
      <c r="L12" s="443">
        <v>265</v>
      </c>
      <c r="M12" s="442">
        <v>34.700000000000003</v>
      </c>
      <c r="N12" s="443">
        <v>258</v>
      </c>
      <c r="O12" s="442">
        <v>36</v>
      </c>
      <c r="P12" s="424"/>
      <c r="U12" s="428"/>
      <c r="Z12" s="428"/>
    </row>
    <row r="13" spans="1:26">
      <c r="A13" s="452" t="s">
        <v>226</v>
      </c>
      <c r="B13" s="450">
        <v>155</v>
      </c>
      <c r="C13" s="442">
        <v>26.5</v>
      </c>
      <c r="D13" s="450">
        <v>324</v>
      </c>
      <c r="E13" s="442">
        <v>34.6</v>
      </c>
      <c r="F13" s="443">
        <v>327</v>
      </c>
      <c r="G13" s="442">
        <v>36.4</v>
      </c>
      <c r="H13" s="450">
        <v>328</v>
      </c>
      <c r="I13" s="442">
        <v>42.1</v>
      </c>
      <c r="J13" s="443">
        <v>335</v>
      </c>
      <c r="K13" s="442">
        <v>43</v>
      </c>
      <c r="L13" s="443">
        <v>341</v>
      </c>
      <c r="M13" s="442">
        <v>42.2</v>
      </c>
      <c r="N13" s="443">
        <v>344</v>
      </c>
      <c r="O13" s="442">
        <v>42.4</v>
      </c>
      <c r="P13" s="424"/>
      <c r="U13" s="428"/>
      <c r="Z13" s="428"/>
    </row>
    <row r="14" spans="1:26" ht="22.5">
      <c r="A14" s="452" t="s">
        <v>101</v>
      </c>
      <c r="B14" s="450">
        <v>54</v>
      </c>
      <c r="C14" s="442">
        <v>33.299999999999997</v>
      </c>
      <c r="D14" s="450">
        <v>57</v>
      </c>
      <c r="E14" s="442">
        <v>33.299999999999997</v>
      </c>
      <c r="F14" s="443">
        <v>58</v>
      </c>
      <c r="G14" s="442">
        <v>39.700000000000003</v>
      </c>
      <c r="H14" s="450">
        <v>61</v>
      </c>
      <c r="I14" s="442">
        <v>44.3</v>
      </c>
      <c r="J14" s="443">
        <v>65</v>
      </c>
      <c r="K14" s="442">
        <v>47.7</v>
      </c>
      <c r="L14" s="443">
        <v>68</v>
      </c>
      <c r="M14" s="442">
        <v>51.5</v>
      </c>
      <c r="N14" s="443">
        <v>66</v>
      </c>
      <c r="O14" s="442">
        <v>42.4</v>
      </c>
      <c r="P14" s="424"/>
      <c r="U14" s="428"/>
      <c r="Z14" s="428"/>
    </row>
    <row r="15" spans="1:26" ht="22.5">
      <c r="A15" s="453" t="s">
        <v>100</v>
      </c>
      <c r="B15" s="450">
        <v>517</v>
      </c>
      <c r="C15" s="442">
        <v>43.1</v>
      </c>
      <c r="D15" s="450">
        <v>375</v>
      </c>
      <c r="E15" s="442">
        <v>44.5</v>
      </c>
      <c r="F15" s="443">
        <v>366</v>
      </c>
      <c r="G15" s="442">
        <v>44.5</v>
      </c>
      <c r="H15" s="450">
        <v>395</v>
      </c>
      <c r="I15" s="442">
        <v>42.5</v>
      </c>
      <c r="J15" s="443">
        <v>391</v>
      </c>
      <c r="K15" s="442">
        <v>42.7</v>
      </c>
      <c r="L15" s="443">
        <v>409</v>
      </c>
      <c r="M15" s="442">
        <v>45.7</v>
      </c>
      <c r="N15" s="443">
        <v>420</v>
      </c>
      <c r="O15" s="442">
        <v>43.8</v>
      </c>
      <c r="P15" s="424"/>
      <c r="U15" s="428"/>
      <c r="Z15" s="428"/>
    </row>
    <row r="16" spans="1:26" ht="22.5">
      <c r="A16" s="454" t="s">
        <v>99</v>
      </c>
      <c r="B16" s="455">
        <v>1016</v>
      </c>
      <c r="C16" s="435">
        <v>37</v>
      </c>
      <c r="D16" s="455">
        <v>1283</v>
      </c>
      <c r="E16" s="435">
        <v>37.299999999999997</v>
      </c>
      <c r="F16" s="456">
        <v>1273</v>
      </c>
      <c r="G16" s="435">
        <v>38.4</v>
      </c>
      <c r="H16" s="455">
        <v>1297</v>
      </c>
      <c r="I16" s="435">
        <v>39.9</v>
      </c>
      <c r="J16" s="456">
        <v>1338</v>
      </c>
      <c r="K16" s="435">
        <v>39.9</v>
      </c>
      <c r="L16" s="456">
        <v>1390</v>
      </c>
      <c r="M16" s="435">
        <v>41.8</v>
      </c>
      <c r="N16" s="456">
        <v>1409</v>
      </c>
      <c r="O16" s="435">
        <v>41.2</v>
      </c>
      <c r="P16" s="424"/>
      <c r="U16" s="428"/>
      <c r="Z16" s="428"/>
    </row>
    <row r="17" spans="1:26">
      <c r="A17" s="457" t="s">
        <v>227</v>
      </c>
      <c r="B17" s="458">
        <v>17803</v>
      </c>
      <c r="C17" s="459">
        <v>47.4</v>
      </c>
      <c r="D17" s="458">
        <v>17946</v>
      </c>
      <c r="E17" s="459">
        <v>47.9</v>
      </c>
      <c r="F17" s="434">
        <v>17942</v>
      </c>
      <c r="G17" s="459">
        <v>48.7</v>
      </c>
      <c r="H17" s="458">
        <v>18075</v>
      </c>
      <c r="I17" s="459">
        <v>49.6</v>
      </c>
      <c r="J17" s="434">
        <v>17987</v>
      </c>
      <c r="K17" s="459">
        <v>50.4</v>
      </c>
      <c r="L17" s="434">
        <v>18269</v>
      </c>
      <c r="M17" s="459">
        <v>51.3</v>
      </c>
      <c r="N17" s="434">
        <v>18253</v>
      </c>
      <c r="O17" s="459">
        <v>51.9</v>
      </c>
      <c r="P17" s="424"/>
      <c r="U17" s="428"/>
      <c r="Z17" s="428"/>
    </row>
    <row r="18" spans="1:26" s="424" customFormat="1">
      <c r="A18" s="460" t="s">
        <v>218</v>
      </c>
      <c r="N18" s="36"/>
      <c r="U18" s="426"/>
    </row>
    <row r="19" spans="1:26" s="424" customFormat="1">
      <c r="A19" s="461" t="s">
        <v>228</v>
      </c>
      <c r="B19" s="462"/>
      <c r="C19" s="462"/>
      <c r="D19" s="462"/>
      <c r="E19" s="462"/>
      <c r="F19" s="462"/>
      <c r="G19" s="462"/>
      <c r="H19" s="462"/>
      <c r="I19" s="462"/>
      <c r="J19" s="462"/>
      <c r="K19" s="462"/>
      <c r="L19" s="462"/>
      <c r="M19" s="462"/>
      <c r="N19" s="462"/>
      <c r="O19" s="462"/>
      <c r="P19" s="462"/>
      <c r="Q19" s="462"/>
      <c r="R19" s="462"/>
      <c r="S19" s="462"/>
      <c r="T19" s="462"/>
      <c r="U19" s="463"/>
    </row>
    <row r="20" spans="1:26" s="424" customFormat="1" ht="25.5" customHeight="1">
      <c r="A20" s="784" t="s">
        <v>229</v>
      </c>
      <c r="B20" s="784"/>
      <c r="C20" s="784"/>
      <c r="D20" s="784"/>
      <c r="E20" s="784"/>
      <c r="F20" s="784"/>
      <c r="G20" s="784"/>
      <c r="H20" s="784"/>
      <c r="I20" s="784"/>
      <c r="J20" s="784"/>
      <c r="K20" s="784"/>
      <c r="L20" s="784"/>
      <c r="M20" s="784"/>
      <c r="N20" s="784"/>
      <c r="O20" s="784"/>
      <c r="P20" s="784"/>
      <c r="Q20" s="784"/>
      <c r="R20" s="784"/>
      <c r="S20" s="784"/>
      <c r="T20" s="784"/>
      <c r="U20" s="784"/>
    </row>
    <row r="21" spans="1:26" s="424" customFormat="1" ht="13.9" customHeight="1">
      <c r="A21" s="464" t="s">
        <v>230</v>
      </c>
      <c r="B21" s="462"/>
      <c r="C21" s="462"/>
      <c r="D21" s="462"/>
      <c r="E21" s="462"/>
      <c r="F21" s="462"/>
      <c r="G21" s="462"/>
      <c r="H21" s="462"/>
      <c r="I21" s="462"/>
      <c r="J21" s="462"/>
      <c r="K21" s="462"/>
      <c r="L21" s="462"/>
      <c r="M21" s="462"/>
      <c r="N21" s="462"/>
      <c r="O21" s="462"/>
      <c r="P21" s="462"/>
      <c r="Q21" s="462"/>
      <c r="R21" s="462"/>
      <c r="S21" s="462"/>
      <c r="T21" s="462"/>
      <c r="U21" s="463"/>
    </row>
    <row r="22" spans="1:26" s="424" customFormat="1" ht="13.9" customHeight="1">
      <c r="A22" s="465" t="s">
        <v>231</v>
      </c>
      <c r="B22" s="465"/>
      <c r="C22" s="465"/>
      <c r="D22" s="465"/>
      <c r="E22" s="465"/>
      <c r="F22" s="465"/>
      <c r="G22" s="465"/>
      <c r="H22" s="462"/>
      <c r="I22" s="462"/>
      <c r="J22" s="462"/>
      <c r="K22" s="462"/>
      <c r="L22" s="462"/>
      <c r="M22" s="462"/>
      <c r="N22" s="462"/>
      <c r="O22" s="462"/>
      <c r="P22" s="462"/>
      <c r="Q22" s="462"/>
      <c r="R22" s="462"/>
      <c r="S22" s="462"/>
      <c r="T22" s="462"/>
      <c r="U22" s="463"/>
    </row>
    <row r="23" spans="1:26" s="424" customFormat="1" ht="13.9" customHeight="1">
      <c r="A23" s="466" t="s">
        <v>0</v>
      </c>
      <c r="B23" s="467"/>
      <c r="C23" s="467"/>
      <c r="D23" s="467"/>
      <c r="E23" s="467"/>
      <c r="F23" s="467"/>
      <c r="G23" s="467"/>
      <c r="H23" s="462"/>
      <c r="I23" s="462"/>
      <c r="J23" s="462"/>
      <c r="K23" s="462"/>
      <c r="L23" s="462"/>
      <c r="M23" s="462"/>
      <c r="N23" s="462"/>
      <c r="O23" s="462"/>
      <c r="P23" s="462"/>
      <c r="Q23" s="462"/>
      <c r="R23" s="462"/>
      <c r="S23" s="462"/>
      <c r="T23" s="462"/>
      <c r="U23" s="463"/>
    </row>
    <row r="24" spans="1:26" s="424" customFormat="1">
      <c r="U24" s="426"/>
    </row>
  </sheetData>
  <mergeCells count="8">
    <mergeCell ref="N3:O3"/>
    <mergeCell ref="A20:U20"/>
    <mergeCell ref="B3:C3"/>
    <mergeCell ref="D3:E3"/>
    <mergeCell ref="F3:G3"/>
    <mergeCell ref="H3:I3"/>
    <mergeCell ref="J3:K3"/>
    <mergeCell ref="L3:M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opLeftCell="A13" workbookViewId="0">
      <selection activeCell="C9" sqref="C9"/>
    </sheetView>
  </sheetViews>
  <sheetFormatPr baseColWidth="10" defaultColWidth="11.42578125" defaultRowHeight="12.75"/>
  <cols>
    <col min="1" max="1" width="30.85546875" style="470" customWidth="1"/>
    <col min="2" max="25" width="6.7109375" style="470" customWidth="1"/>
    <col min="26" max="26" width="11.42578125" style="469"/>
    <col min="27" max="16384" width="11.42578125" style="470"/>
  </cols>
  <sheetData>
    <row r="1" spans="1:26" s="469" customFormat="1" ht="12" customHeight="1">
      <c r="A1" s="422" t="s">
        <v>233</v>
      </c>
      <c r="B1" s="423"/>
      <c r="C1" s="423"/>
      <c r="D1" s="423"/>
      <c r="E1" s="423"/>
      <c r="F1" s="423"/>
      <c r="G1" s="423"/>
      <c r="H1" s="423"/>
      <c r="I1" s="423"/>
      <c r="J1" s="423"/>
      <c r="K1" s="423"/>
      <c r="L1" s="423"/>
    </row>
    <row r="2" spans="1:26" s="469" customFormat="1"/>
    <row r="3" spans="1:26">
      <c r="A3" s="427"/>
      <c r="B3" s="782">
        <v>2015</v>
      </c>
      <c r="C3" s="785"/>
      <c r="D3" s="782">
        <v>2016</v>
      </c>
      <c r="E3" s="785"/>
      <c r="F3" s="782">
        <v>2017</v>
      </c>
      <c r="G3" s="783"/>
      <c r="H3" s="782">
        <v>2018</v>
      </c>
      <c r="I3" s="785"/>
      <c r="J3" s="782">
        <v>2019</v>
      </c>
      <c r="K3" s="783"/>
      <c r="L3" s="782">
        <v>2020</v>
      </c>
      <c r="M3" s="783"/>
      <c r="N3" s="782">
        <v>2021</v>
      </c>
      <c r="O3" s="783"/>
      <c r="Z3" s="470"/>
    </row>
    <row r="4" spans="1:26" ht="33" customHeight="1">
      <c r="A4" s="429"/>
      <c r="B4" s="430" t="s">
        <v>36</v>
      </c>
      <c r="C4" s="431" t="s">
        <v>220</v>
      </c>
      <c r="D4" s="430" t="s">
        <v>36</v>
      </c>
      <c r="E4" s="431" t="s">
        <v>220</v>
      </c>
      <c r="F4" s="430" t="s">
        <v>36</v>
      </c>
      <c r="G4" s="432" t="s">
        <v>220</v>
      </c>
      <c r="H4" s="430" t="s">
        <v>36</v>
      </c>
      <c r="I4" s="431" t="s">
        <v>220</v>
      </c>
      <c r="J4" s="430" t="s">
        <v>36</v>
      </c>
      <c r="K4" s="432" t="s">
        <v>220</v>
      </c>
      <c r="L4" s="430" t="s">
        <v>36</v>
      </c>
      <c r="M4" s="432" t="s">
        <v>220</v>
      </c>
      <c r="N4" s="430" t="s">
        <v>36</v>
      </c>
      <c r="O4" s="432" t="s">
        <v>220</v>
      </c>
      <c r="Z4" s="470"/>
    </row>
    <row r="5" spans="1:26">
      <c r="A5" s="451" t="s">
        <v>121</v>
      </c>
      <c r="B5" s="471">
        <v>12135</v>
      </c>
      <c r="C5" s="472">
        <v>72.599999999999994</v>
      </c>
      <c r="D5" s="471">
        <v>12257</v>
      </c>
      <c r="E5" s="472">
        <v>73.099999999999994</v>
      </c>
      <c r="F5" s="471">
        <v>12290</v>
      </c>
      <c r="G5" s="473">
        <v>73.5</v>
      </c>
      <c r="H5" s="471">
        <v>12210</v>
      </c>
      <c r="I5" s="472">
        <v>74</v>
      </c>
      <c r="J5" s="471">
        <v>12082</v>
      </c>
      <c r="K5" s="473">
        <v>74.400000000000006</v>
      </c>
      <c r="L5" s="471">
        <v>12070</v>
      </c>
      <c r="M5" s="473">
        <v>74.599999999999994</v>
      </c>
      <c r="N5" s="471">
        <v>11901</v>
      </c>
      <c r="O5" s="473">
        <v>75.099999999999994</v>
      </c>
      <c r="Z5" s="470"/>
    </row>
    <row r="6" spans="1:26" ht="22.5">
      <c r="A6" s="449" t="s">
        <v>120</v>
      </c>
      <c r="B6" s="471">
        <v>7352</v>
      </c>
      <c r="C6" s="474">
        <v>85.2</v>
      </c>
      <c r="D6" s="471">
        <v>7390</v>
      </c>
      <c r="E6" s="474">
        <v>85.8</v>
      </c>
      <c r="F6" s="471">
        <v>7566</v>
      </c>
      <c r="G6" s="475">
        <v>86.7</v>
      </c>
      <c r="H6" s="471">
        <v>7465</v>
      </c>
      <c r="I6" s="474">
        <v>86.8</v>
      </c>
      <c r="J6" s="471">
        <v>7311</v>
      </c>
      <c r="K6" s="475">
        <v>87.3</v>
      </c>
      <c r="L6" s="471">
        <v>7206</v>
      </c>
      <c r="M6" s="475">
        <v>87.6</v>
      </c>
      <c r="N6" s="471">
        <v>7048</v>
      </c>
      <c r="O6" s="475">
        <v>88</v>
      </c>
      <c r="Z6" s="470"/>
    </row>
    <row r="7" spans="1:26">
      <c r="A7" s="476" t="s">
        <v>119</v>
      </c>
      <c r="B7" s="471">
        <v>2221</v>
      </c>
      <c r="C7" s="474">
        <v>80.5</v>
      </c>
      <c r="D7" s="471">
        <v>2416</v>
      </c>
      <c r="E7" s="474">
        <v>80.599999999999994</v>
      </c>
      <c r="F7" s="471">
        <v>2633</v>
      </c>
      <c r="G7" s="475">
        <v>80.400000000000006</v>
      </c>
      <c r="H7" s="471">
        <v>2838</v>
      </c>
      <c r="I7" s="474">
        <v>79.900000000000006</v>
      </c>
      <c r="J7" s="471">
        <v>3035</v>
      </c>
      <c r="K7" s="475">
        <v>78.900000000000006</v>
      </c>
      <c r="L7" s="471">
        <v>3310</v>
      </c>
      <c r="M7" s="475">
        <v>79.3</v>
      </c>
      <c r="N7" s="471">
        <v>3406</v>
      </c>
      <c r="O7" s="475">
        <v>77.7</v>
      </c>
      <c r="Z7" s="470"/>
    </row>
    <row r="8" spans="1:26" ht="22.5">
      <c r="A8" s="454" t="s">
        <v>118</v>
      </c>
      <c r="B8" s="477">
        <v>21708</v>
      </c>
      <c r="C8" s="478">
        <v>77.7</v>
      </c>
      <c r="D8" s="477">
        <v>22063</v>
      </c>
      <c r="E8" s="478">
        <v>78.099999999999994</v>
      </c>
      <c r="F8" s="477">
        <v>22489</v>
      </c>
      <c r="G8" s="479">
        <v>78.7</v>
      </c>
      <c r="H8" s="477">
        <v>22513</v>
      </c>
      <c r="I8" s="478">
        <v>79</v>
      </c>
      <c r="J8" s="477">
        <v>22428</v>
      </c>
      <c r="K8" s="479">
        <v>79.2</v>
      </c>
      <c r="L8" s="477">
        <v>22586</v>
      </c>
      <c r="M8" s="479">
        <v>79.400000000000006</v>
      </c>
      <c r="N8" s="477">
        <v>22355</v>
      </c>
      <c r="O8" s="479">
        <v>79.599999999999994</v>
      </c>
      <c r="Z8" s="470"/>
    </row>
    <row r="9" spans="1:26" s="484" customFormat="1">
      <c r="A9" s="476" t="s">
        <v>234</v>
      </c>
      <c r="B9" s="480">
        <v>60167</v>
      </c>
      <c r="C9" s="481">
        <v>59.9</v>
      </c>
      <c r="D9" s="480">
        <v>61805</v>
      </c>
      <c r="E9" s="481">
        <v>59.8</v>
      </c>
      <c r="F9" s="480">
        <v>62580</v>
      </c>
      <c r="G9" s="482">
        <v>59.6</v>
      </c>
      <c r="H9" s="480">
        <v>62712</v>
      </c>
      <c r="I9" s="481">
        <v>60</v>
      </c>
      <c r="J9" s="480">
        <v>62812</v>
      </c>
      <c r="K9" s="482">
        <v>60.3</v>
      </c>
      <c r="L9" s="480">
        <v>63338</v>
      </c>
      <c r="M9" s="482">
        <v>59.9</v>
      </c>
      <c r="N9" s="480">
        <v>60507</v>
      </c>
      <c r="O9" s="483">
        <v>60</v>
      </c>
    </row>
    <row r="10" spans="1:26" s="484" customFormat="1" ht="22.5">
      <c r="A10" s="476" t="s">
        <v>235</v>
      </c>
      <c r="B10" s="480">
        <v>26339</v>
      </c>
      <c r="C10" s="485">
        <v>92</v>
      </c>
      <c r="D10" s="480">
        <v>36988</v>
      </c>
      <c r="E10" s="481">
        <v>92.5</v>
      </c>
      <c r="F10" s="480">
        <v>50237</v>
      </c>
      <c r="G10" s="483">
        <v>93</v>
      </c>
      <c r="H10" s="480">
        <v>68878</v>
      </c>
      <c r="I10" s="481">
        <v>93.3</v>
      </c>
      <c r="J10" s="480">
        <v>97356</v>
      </c>
      <c r="K10" s="482">
        <v>92.8</v>
      </c>
      <c r="L10" s="480">
        <v>115305</v>
      </c>
      <c r="M10" s="482">
        <v>92.4</v>
      </c>
      <c r="N10" s="480">
        <v>119018</v>
      </c>
      <c r="O10" s="482">
        <v>92.4</v>
      </c>
    </row>
    <row r="11" spans="1:26" ht="22.5">
      <c r="A11" s="486" t="s">
        <v>236</v>
      </c>
      <c r="B11" s="477">
        <v>86506</v>
      </c>
      <c r="C11" s="478">
        <v>69.7</v>
      </c>
      <c r="D11" s="477">
        <v>98793</v>
      </c>
      <c r="E11" s="478">
        <v>72</v>
      </c>
      <c r="F11" s="477">
        <v>112817</v>
      </c>
      <c r="G11" s="479">
        <v>74.5</v>
      </c>
      <c r="H11" s="477">
        <v>131590</v>
      </c>
      <c r="I11" s="478">
        <v>77.400000000000006</v>
      </c>
      <c r="J11" s="477">
        <v>160168</v>
      </c>
      <c r="K11" s="479">
        <v>80.099999999999994</v>
      </c>
      <c r="L11" s="477">
        <v>178643</v>
      </c>
      <c r="M11" s="479">
        <v>80.900000000000006</v>
      </c>
      <c r="N11" s="477">
        <v>179525</v>
      </c>
      <c r="O11" s="479">
        <v>81.5</v>
      </c>
      <c r="Z11" s="470"/>
    </row>
    <row r="12" spans="1:26" ht="23.25" thickBot="1">
      <c r="A12" s="487" t="s">
        <v>114</v>
      </c>
      <c r="B12" s="488">
        <v>108214</v>
      </c>
      <c r="C12" s="489">
        <v>71.3</v>
      </c>
      <c r="D12" s="488">
        <v>120856</v>
      </c>
      <c r="E12" s="489">
        <v>73.099999999999994</v>
      </c>
      <c r="F12" s="488">
        <v>135306</v>
      </c>
      <c r="G12" s="490">
        <v>75.2</v>
      </c>
      <c r="H12" s="488">
        <v>154103</v>
      </c>
      <c r="I12" s="489">
        <v>77.7</v>
      </c>
      <c r="J12" s="488">
        <v>182596</v>
      </c>
      <c r="K12" s="490">
        <v>80</v>
      </c>
      <c r="L12" s="488">
        <v>201229</v>
      </c>
      <c r="M12" s="490">
        <v>80.8</v>
      </c>
      <c r="N12" s="488">
        <v>201880</v>
      </c>
      <c r="O12" s="490">
        <v>81.3</v>
      </c>
      <c r="Z12" s="470"/>
    </row>
    <row r="13" spans="1:26" s="469" customFormat="1" ht="13.9" customHeight="1">
      <c r="A13" s="469" t="s">
        <v>218</v>
      </c>
      <c r="N13" s="36"/>
    </row>
    <row r="14" spans="1:26" s="469" customFormat="1" ht="13.9" customHeight="1">
      <c r="A14" s="465" t="s">
        <v>231</v>
      </c>
      <c r="B14" s="465"/>
      <c r="C14" s="465"/>
      <c r="D14" s="465"/>
      <c r="E14" s="465"/>
      <c r="F14" s="465"/>
      <c r="G14" s="465"/>
    </row>
    <row r="15" spans="1:26" s="469" customFormat="1" ht="13.9" customHeight="1">
      <c r="A15" s="466" t="s">
        <v>0</v>
      </c>
      <c r="B15" s="467"/>
      <c r="C15" s="467"/>
      <c r="D15" s="467"/>
      <c r="E15" s="467"/>
      <c r="F15" s="467"/>
      <c r="G15" s="467"/>
    </row>
    <row r="16" spans="1:26" s="469" customFormat="1" ht="13.9" customHeight="1"/>
    <row r="17" s="469" customFormat="1"/>
    <row r="18" s="469" customFormat="1"/>
    <row r="19" s="469" customFormat="1"/>
    <row r="20" s="469" customFormat="1"/>
  </sheetData>
  <mergeCells count="7">
    <mergeCell ref="N3:O3"/>
    <mergeCell ref="B3:C3"/>
    <mergeCell ref="D3:E3"/>
    <mergeCell ref="F3:G3"/>
    <mergeCell ref="H3:I3"/>
    <mergeCell ref="J3:K3"/>
    <mergeCell ref="L3:M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opLeftCell="A13" workbookViewId="0">
      <selection activeCell="C21" sqref="C21"/>
    </sheetView>
  </sheetViews>
  <sheetFormatPr baseColWidth="10" defaultColWidth="11.42578125" defaultRowHeight="18"/>
  <cols>
    <col min="1" max="1" width="33.5703125" style="428" customWidth="1"/>
    <col min="2" max="25" width="7.140625" style="428" customWidth="1"/>
    <col min="26" max="26" width="11.42578125" style="424"/>
    <col min="27" max="16384" width="11.42578125" style="428"/>
  </cols>
  <sheetData>
    <row r="1" spans="1:26" s="424" customFormat="1" ht="15" customHeight="1">
      <c r="A1" s="422" t="s">
        <v>237</v>
      </c>
      <c r="B1" s="423"/>
      <c r="C1" s="423"/>
      <c r="D1" s="423"/>
      <c r="E1" s="423"/>
      <c r="F1" s="423"/>
      <c r="G1" s="423"/>
      <c r="H1" s="423"/>
      <c r="I1" s="423"/>
      <c r="J1" s="423"/>
      <c r="K1" s="423"/>
      <c r="L1" s="423"/>
    </row>
    <row r="2" spans="1:26" s="424" customFormat="1"/>
    <row r="3" spans="1:26" s="470" customFormat="1" ht="12.75">
      <c r="A3" s="427"/>
      <c r="B3" s="782">
        <v>2015</v>
      </c>
      <c r="C3" s="785"/>
      <c r="D3" s="782">
        <v>2016</v>
      </c>
      <c r="E3" s="785"/>
      <c r="F3" s="782">
        <v>2017</v>
      </c>
      <c r="G3" s="783"/>
      <c r="H3" s="782">
        <v>2018</v>
      </c>
      <c r="I3" s="785"/>
      <c r="J3" s="782">
        <v>2019</v>
      </c>
      <c r="K3" s="783"/>
      <c r="L3" s="782">
        <v>2020</v>
      </c>
      <c r="M3" s="783"/>
      <c r="N3" s="782">
        <v>2021</v>
      </c>
      <c r="O3" s="783"/>
    </row>
    <row r="4" spans="1:26" s="470" customFormat="1" ht="33" customHeight="1">
      <c r="A4" s="429"/>
      <c r="B4" s="430" t="s">
        <v>36</v>
      </c>
      <c r="C4" s="431" t="s">
        <v>220</v>
      </c>
      <c r="D4" s="430" t="s">
        <v>36</v>
      </c>
      <c r="E4" s="431" t="s">
        <v>220</v>
      </c>
      <c r="F4" s="430" t="s">
        <v>36</v>
      </c>
      <c r="G4" s="432" t="s">
        <v>220</v>
      </c>
      <c r="H4" s="430" t="s">
        <v>36</v>
      </c>
      <c r="I4" s="431" t="s">
        <v>220</v>
      </c>
      <c r="J4" s="430" t="s">
        <v>36</v>
      </c>
      <c r="K4" s="432" t="s">
        <v>220</v>
      </c>
      <c r="L4" s="430" t="s">
        <v>36</v>
      </c>
      <c r="M4" s="432" t="s">
        <v>220</v>
      </c>
      <c r="N4" s="430" t="s">
        <v>36</v>
      </c>
      <c r="O4" s="432" t="s">
        <v>220</v>
      </c>
    </row>
    <row r="5" spans="1:26">
      <c r="A5" s="491" t="s">
        <v>238</v>
      </c>
      <c r="B5" s="492">
        <v>8332</v>
      </c>
      <c r="C5" s="438">
        <v>63.3</v>
      </c>
      <c r="D5" s="492">
        <v>8415</v>
      </c>
      <c r="E5" s="438">
        <v>63.6</v>
      </c>
      <c r="F5" s="492">
        <v>8406</v>
      </c>
      <c r="G5" s="438">
        <v>64.099999999999994</v>
      </c>
      <c r="H5" s="492">
        <v>8367</v>
      </c>
      <c r="I5" s="438">
        <v>64.400000000000006</v>
      </c>
      <c r="J5" s="492">
        <v>8354</v>
      </c>
      <c r="K5" s="438">
        <v>64.900000000000006</v>
      </c>
      <c r="L5" s="492">
        <v>8362</v>
      </c>
      <c r="M5" s="438">
        <v>65.099999999999994</v>
      </c>
      <c r="N5" s="492">
        <v>8331</v>
      </c>
      <c r="O5" s="438">
        <v>65.5</v>
      </c>
      <c r="Z5" s="428"/>
    </row>
    <row r="6" spans="1:26">
      <c r="A6" s="493" t="s">
        <v>239</v>
      </c>
      <c r="B6" s="494">
        <v>14529</v>
      </c>
      <c r="C6" s="442">
        <v>83.5</v>
      </c>
      <c r="D6" s="494">
        <v>14683</v>
      </c>
      <c r="E6" s="442">
        <v>83.8</v>
      </c>
      <c r="F6" s="494">
        <v>14840</v>
      </c>
      <c r="G6" s="442">
        <v>83.9</v>
      </c>
      <c r="H6" s="494">
        <v>14864</v>
      </c>
      <c r="I6" s="442">
        <v>84.1</v>
      </c>
      <c r="J6" s="494">
        <v>14855</v>
      </c>
      <c r="K6" s="442">
        <v>84.2</v>
      </c>
      <c r="L6" s="494">
        <v>14807</v>
      </c>
      <c r="M6" s="442">
        <v>84.4</v>
      </c>
      <c r="N6" s="494">
        <v>15108</v>
      </c>
      <c r="O6" s="442">
        <v>84.8</v>
      </c>
      <c r="Z6" s="428"/>
    </row>
    <row r="7" spans="1:26">
      <c r="A7" s="451" t="s">
        <v>240</v>
      </c>
      <c r="B7" s="494">
        <v>24263</v>
      </c>
      <c r="C7" s="442">
        <v>91.3</v>
      </c>
      <c r="D7" s="494">
        <v>23969</v>
      </c>
      <c r="E7" s="442">
        <v>91.1</v>
      </c>
      <c r="F7" s="494">
        <v>23585</v>
      </c>
      <c r="G7" s="442">
        <v>90.9</v>
      </c>
      <c r="H7" s="494">
        <v>23181</v>
      </c>
      <c r="I7" s="442">
        <v>90.6</v>
      </c>
      <c r="J7" s="494">
        <v>22648</v>
      </c>
      <c r="K7" s="442">
        <v>90.4</v>
      </c>
      <c r="L7" s="494">
        <v>22171</v>
      </c>
      <c r="M7" s="442">
        <v>90.3</v>
      </c>
      <c r="N7" s="494">
        <v>21309</v>
      </c>
      <c r="O7" s="442">
        <v>90.1</v>
      </c>
      <c r="Z7" s="428"/>
    </row>
    <row r="8" spans="1:26">
      <c r="A8" s="451" t="s">
        <v>241</v>
      </c>
      <c r="B8" s="494">
        <v>5235</v>
      </c>
      <c r="C8" s="442">
        <v>86.1</v>
      </c>
      <c r="D8" s="494">
        <v>5273</v>
      </c>
      <c r="E8" s="442">
        <v>87</v>
      </c>
      <c r="F8" s="494">
        <v>5772</v>
      </c>
      <c r="G8" s="442">
        <v>86.8</v>
      </c>
      <c r="H8" s="494">
        <v>5903</v>
      </c>
      <c r="I8" s="442">
        <v>86.6</v>
      </c>
      <c r="J8" s="494">
        <v>5839</v>
      </c>
      <c r="K8" s="442">
        <v>86.6</v>
      </c>
      <c r="L8" s="494">
        <v>6387</v>
      </c>
      <c r="M8" s="442">
        <v>86.4</v>
      </c>
      <c r="N8" s="494">
        <v>7792</v>
      </c>
      <c r="O8" s="442">
        <v>84.7</v>
      </c>
      <c r="Z8" s="428"/>
    </row>
    <row r="9" spans="1:26">
      <c r="A9" s="495" t="s">
        <v>242</v>
      </c>
      <c r="B9" s="496">
        <v>52359</v>
      </c>
      <c r="C9" s="447">
        <v>84.2</v>
      </c>
      <c r="D9" s="496">
        <v>52340</v>
      </c>
      <c r="E9" s="447">
        <v>84.2</v>
      </c>
      <c r="F9" s="496">
        <v>52603</v>
      </c>
      <c r="G9" s="447">
        <v>84.2</v>
      </c>
      <c r="H9" s="496">
        <v>52315</v>
      </c>
      <c r="I9" s="447">
        <v>84.1</v>
      </c>
      <c r="J9" s="496">
        <v>51696</v>
      </c>
      <c r="K9" s="447">
        <v>84.1</v>
      </c>
      <c r="L9" s="496">
        <v>51727</v>
      </c>
      <c r="M9" s="447">
        <v>84.1</v>
      </c>
      <c r="N9" s="496">
        <v>52540</v>
      </c>
      <c r="O9" s="447">
        <v>83.9</v>
      </c>
      <c r="Z9" s="428"/>
    </row>
    <row r="10" spans="1:26">
      <c r="A10" s="491" t="s">
        <v>243</v>
      </c>
      <c r="B10" s="492">
        <v>1146</v>
      </c>
      <c r="C10" s="438">
        <v>95.4</v>
      </c>
      <c r="D10" s="492">
        <v>1116</v>
      </c>
      <c r="E10" s="438">
        <v>95.4</v>
      </c>
      <c r="F10" s="492">
        <v>1045</v>
      </c>
      <c r="G10" s="438">
        <v>95.6</v>
      </c>
      <c r="H10" s="492">
        <v>993</v>
      </c>
      <c r="I10" s="438">
        <v>96</v>
      </c>
      <c r="J10" s="492">
        <v>961</v>
      </c>
      <c r="K10" s="438">
        <v>96.3</v>
      </c>
      <c r="L10" s="492">
        <v>900</v>
      </c>
      <c r="M10" s="438">
        <v>96.4</v>
      </c>
      <c r="N10" s="492">
        <v>855</v>
      </c>
      <c r="O10" s="438">
        <v>96.3</v>
      </c>
      <c r="Z10" s="428"/>
    </row>
    <row r="11" spans="1:26">
      <c r="A11" s="451" t="s">
        <v>244</v>
      </c>
      <c r="B11" s="494">
        <v>7859</v>
      </c>
      <c r="C11" s="442">
        <v>95.9</v>
      </c>
      <c r="D11" s="494">
        <v>7861</v>
      </c>
      <c r="E11" s="442">
        <v>96</v>
      </c>
      <c r="F11" s="494">
        <v>7888</v>
      </c>
      <c r="G11" s="442">
        <v>96.1</v>
      </c>
      <c r="H11" s="494">
        <v>7901</v>
      </c>
      <c r="I11" s="442">
        <v>96.1</v>
      </c>
      <c r="J11" s="494">
        <v>7886</v>
      </c>
      <c r="K11" s="442">
        <v>96</v>
      </c>
      <c r="L11" s="494">
        <v>7858</v>
      </c>
      <c r="M11" s="442">
        <v>95.9</v>
      </c>
      <c r="N11" s="494">
        <v>7685</v>
      </c>
      <c r="O11" s="442">
        <v>96</v>
      </c>
      <c r="Z11" s="428"/>
    </row>
    <row r="12" spans="1:26" ht="15" customHeight="1">
      <c r="A12" s="493" t="s">
        <v>245</v>
      </c>
      <c r="B12" s="494">
        <v>2662</v>
      </c>
      <c r="C12" s="442">
        <v>95.7</v>
      </c>
      <c r="D12" s="494">
        <v>2725</v>
      </c>
      <c r="E12" s="442">
        <v>95.7</v>
      </c>
      <c r="F12" s="494">
        <v>2788</v>
      </c>
      <c r="G12" s="442">
        <v>96</v>
      </c>
      <c r="H12" s="494">
        <v>2818</v>
      </c>
      <c r="I12" s="442">
        <v>95.7</v>
      </c>
      <c r="J12" s="494">
        <v>2800</v>
      </c>
      <c r="K12" s="442">
        <v>95.6</v>
      </c>
      <c r="L12" s="494">
        <v>2774</v>
      </c>
      <c r="M12" s="442">
        <v>95.7</v>
      </c>
      <c r="N12" s="494">
        <v>2777</v>
      </c>
      <c r="O12" s="442">
        <v>95.5</v>
      </c>
      <c r="Z12" s="428"/>
    </row>
    <row r="13" spans="1:26">
      <c r="A13" s="451" t="s">
        <v>246</v>
      </c>
      <c r="B13" s="494">
        <v>421</v>
      </c>
      <c r="C13" s="442">
        <v>94.8</v>
      </c>
      <c r="D13" s="494">
        <v>416</v>
      </c>
      <c r="E13" s="442">
        <v>94.7</v>
      </c>
      <c r="F13" s="494">
        <v>418</v>
      </c>
      <c r="G13" s="442">
        <v>94.7</v>
      </c>
      <c r="H13" s="494">
        <v>401</v>
      </c>
      <c r="I13" s="442">
        <v>94.8</v>
      </c>
      <c r="J13" s="494">
        <v>407</v>
      </c>
      <c r="K13" s="442">
        <v>94.8</v>
      </c>
      <c r="L13" s="494">
        <v>391</v>
      </c>
      <c r="M13" s="442">
        <v>94.6</v>
      </c>
      <c r="N13" s="494">
        <v>382</v>
      </c>
      <c r="O13" s="442">
        <v>94.2</v>
      </c>
      <c r="Z13" s="428"/>
    </row>
    <row r="14" spans="1:26">
      <c r="A14" s="451" t="s">
        <v>247</v>
      </c>
      <c r="B14" s="494">
        <v>1432</v>
      </c>
      <c r="C14" s="442">
        <v>93.4</v>
      </c>
      <c r="D14" s="494">
        <v>1488</v>
      </c>
      <c r="E14" s="442">
        <v>93.8</v>
      </c>
      <c r="F14" s="494">
        <v>1592</v>
      </c>
      <c r="G14" s="442">
        <v>93.2</v>
      </c>
      <c r="H14" s="494">
        <v>1603</v>
      </c>
      <c r="I14" s="442">
        <v>92.6</v>
      </c>
      <c r="J14" s="494">
        <v>1597</v>
      </c>
      <c r="K14" s="442">
        <v>93.2</v>
      </c>
      <c r="L14" s="494">
        <v>1702</v>
      </c>
      <c r="M14" s="442">
        <v>92.9</v>
      </c>
      <c r="N14" s="494">
        <v>1653</v>
      </c>
      <c r="O14" s="442">
        <v>93.5</v>
      </c>
      <c r="Z14" s="428"/>
    </row>
    <row r="15" spans="1:26">
      <c r="A15" s="495" t="s">
        <v>248</v>
      </c>
      <c r="B15" s="496">
        <v>13520</v>
      </c>
      <c r="C15" s="447">
        <v>95.5</v>
      </c>
      <c r="D15" s="496">
        <v>13606</v>
      </c>
      <c r="E15" s="447">
        <v>95.6</v>
      </c>
      <c r="F15" s="496">
        <v>13731</v>
      </c>
      <c r="G15" s="447">
        <v>95.6</v>
      </c>
      <c r="H15" s="496">
        <v>13716</v>
      </c>
      <c r="I15" s="447">
        <v>95.5</v>
      </c>
      <c r="J15" s="496">
        <v>13651</v>
      </c>
      <c r="K15" s="447">
        <v>95.6</v>
      </c>
      <c r="L15" s="496">
        <v>13625</v>
      </c>
      <c r="M15" s="447">
        <v>95.5</v>
      </c>
      <c r="N15" s="496">
        <v>13352</v>
      </c>
      <c r="O15" s="447">
        <v>95.5</v>
      </c>
      <c r="Z15" s="428"/>
    </row>
    <row r="16" spans="1:26">
      <c r="A16" s="491" t="s">
        <v>249</v>
      </c>
      <c r="B16" s="492">
        <v>551</v>
      </c>
      <c r="C16" s="438">
        <v>33.6</v>
      </c>
      <c r="D16" s="492">
        <v>469</v>
      </c>
      <c r="E16" s="438">
        <v>34.1</v>
      </c>
      <c r="F16" s="492">
        <v>305</v>
      </c>
      <c r="G16" s="438">
        <v>37.4</v>
      </c>
      <c r="H16" s="492">
        <v>224</v>
      </c>
      <c r="I16" s="438">
        <v>37.9</v>
      </c>
      <c r="J16" s="492">
        <v>190</v>
      </c>
      <c r="K16" s="438">
        <v>38.9</v>
      </c>
      <c r="L16" s="492">
        <v>166</v>
      </c>
      <c r="M16" s="438">
        <v>42.2</v>
      </c>
      <c r="N16" s="492">
        <v>147</v>
      </c>
      <c r="O16" s="438">
        <v>38.1</v>
      </c>
      <c r="Z16" s="428"/>
    </row>
    <row r="17" spans="1:26">
      <c r="A17" s="493" t="s">
        <v>250</v>
      </c>
      <c r="B17" s="494">
        <v>245</v>
      </c>
      <c r="C17" s="442">
        <v>51.8</v>
      </c>
      <c r="D17" s="494">
        <v>261</v>
      </c>
      <c r="E17" s="442">
        <v>49</v>
      </c>
      <c r="F17" s="494">
        <v>226</v>
      </c>
      <c r="G17" s="442">
        <v>47.8</v>
      </c>
      <c r="H17" s="494">
        <v>294</v>
      </c>
      <c r="I17" s="442">
        <v>39.799999999999997</v>
      </c>
      <c r="J17" s="494">
        <v>302</v>
      </c>
      <c r="K17" s="442">
        <v>42.4</v>
      </c>
      <c r="L17" s="494">
        <v>298</v>
      </c>
      <c r="M17" s="442">
        <v>41.3</v>
      </c>
      <c r="N17" s="494">
        <v>261</v>
      </c>
      <c r="O17" s="442">
        <v>45.6</v>
      </c>
      <c r="Z17" s="428"/>
    </row>
    <row r="18" spans="1:26">
      <c r="A18" s="495" t="s">
        <v>251</v>
      </c>
      <c r="B18" s="496">
        <v>796</v>
      </c>
      <c r="C18" s="447">
        <v>39.200000000000003</v>
      </c>
      <c r="D18" s="496">
        <v>730</v>
      </c>
      <c r="E18" s="447">
        <v>39.5</v>
      </c>
      <c r="F18" s="496">
        <v>531</v>
      </c>
      <c r="G18" s="447">
        <v>41.8</v>
      </c>
      <c r="H18" s="496">
        <v>518</v>
      </c>
      <c r="I18" s="447">
        <v>39</v>
      </c>
      <c r="J18" s="496">
        <v>492</v>
      </c>
      <c r="K18" s="447">
        <v>41.1</v>
      </c>
      <c r="L18" s="496">
        <v>464</v>
      </c>
      <c r="M18" s="447">
        <v>41.6</v>
      </c>
      <c r="N18" s="496">
        <v>408</v>
      </c>
      <c r="O18" s="447">
        <v>42.9</v>
      </c>
      <c r="Z18" s="428"/>
    </row>
    <row r="19" spans="1:26">
      <c r="A19" s="457" t="s">
        <v>252</v>
      </c>
      <c r="B19" s="497">
        <v>66675</v>
      </c>
      <c r="C19" s="459">
        <v>85.9</v>
      </c>
      <c r="D19" s="497">
        <v>66676</v>
      </c>
      <c r="E19" s="459">
        <v>86</v>
      </c>
      <c r="F19" s="497">
        <v>66865</v>
      </c>
      <c r="G19" s="459">
        <v>86.2</v>
      </c>
      <c r="H19" s="497">
        <v>66549</v>
      </c>
      <c r="I19" s="459">
        <v>86.1</v>
      </c>
      <c r="J19" s="497">
        <v>65839</v>
      </c>
      <c r="K19" s="459">
        <v>86.1</v>
      </c>
      <c r="L19" s="497">
        <v>65816</v>
      </c>
      <c r="M19" s="459">
        <v>86.1</v>
      </c>
      <c r="N19" s="497">
        <v>66300</v>
      </c>
      <c r="O19" s="459">
        <v>86</v>
      </c>
      <c r="Z19" s="428"/>
    </row>
    <row r="20" spans="1:26" s="424" customFormat="1" ht="12.75" customHeight="1">
      <c r="A20" s="460" t="s">
        <v>218</v>
      </c>
      <c r="N20" s="36"/>
    </row>
    <row r="21" spans="1:26" s="424" customFormat="1" ht="14.45" customHeight="1">
      <c r="A21" s="498" t="s">
        <v>231</v>
      </c>
      <c r="B21" s="498"/>
      <c r="C21" s="498"/>
      <c r="D21" s="498"/>
      <c r="E21" s="498"/>
      <c r="F21" s="498"/>
      <c r="G21" s="498"/>
    </row>
    <row r="22" spans="1:26" s="424" customFormat="1" ht="15" customHeight="1">
      <c r="A22" s="466" t="s">
        <v>0</v>
      </c>
      <c r="B22" s="498"/>
      <c r="C22" s="498"/>
      <c r="D22" s="498"/>
      <c r="E22" s="498"/>
      <c r="F22" s="498"/>
      <c r="G22" s="498"/>
    </row>
    <row r="23" spans="1:26" ht="26.25" customHeight="1"/>
  </sheetData>
  <mergeCells count="7">
    <mergeCell ref="N3:O3"/>
    <mergeCell ref="B3:C3"/>
    <mergeCell ref="D3:E3"/>
    <mergeCell ref="F3:G3"/>
    <mergeCell ref="H3:I3"/>
    <mergeCell ref="J3:K3"/>
    <mergeCell ref="L3:M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opLeftCell="A7" workbookViewId="0">
      <selection activeCell="A18" sqref="A18"/>
    </sheetView>
  </sheetViews>
  <sheetFormatPr baseColWidth="10" defaultColWidth="11.42578125" defaultRowHeight="18"/>
  <cols>
    <col min="1" max="1" width="29.42578125" style="428" customWidth="1"/>
    <col min="2" max="25" width="7.28515625" style="428" customWidth="1"/>
    <col min="26" max="26" width="11.42578125" style="424"/>
    <col min="27" max="16384" width="11.42578125" style="428"/>
  </cols>
  <sheetData>
    <row r="1" spans="1:26" s="424" customFormat="1">
      <c r="A1" s="422" t="s">
        <v>253</v>
      </c>
    </row>
    <row r="2" spans="1:26" s="424" customFormat="1"/>
    <row r="3" spans="1:26">
      <c r="A3" s="499"/>
      <c r="B3" s="782">
        <v>2015</v>
      </c>
      <c r="C3" s="785"/>
      <c r="D3" s="782">
        <v>2016</v>
      </c>
      <c r="E3" s="785"/>
      <c r="F3" s="782">
        <v>2017</v>
      </c>
      <c r="G3" s="783"/>
      <c r="H3" s="782">
        <v>2018</v>
      </c>
      <c r="I3" s="785"/>
      <c r="J3" s="782">
        <v>2019</v>
      </c>
      <c r="K3" s="783"/>
      <c r="L3" s="782">
        <v>2020</v>
      </c>
      <c r="M3" s="783"/>
      <c r="N3" s="782">
        <v>2021</v>
      </c>
      <c r="O3" s="783"/>
      <c r="Z3" s="428"/>
    </row>
    <row r="4" spans="1:26" ht="34.5" customHeight="1">
      <c r="A4" s="500"/>
      <c r="B4" s="430" t="s">
        <v>36</v>
      </c>
      <c r="C4" s="431" t="s">
        <v>220</v>
      </c>
      <c r="D4" s="430" t="s">
        <v>36</v>
      </c>
      <c r="E4" s="431" t="s">
        <v>220</v>
      </c>
      <c r="F4" s="430" t="s">
        <v>36</v>
      </c>
      <c r="G4" s="432" t="s">
        <v>220</v>
      </c>
      <c r="H4" s="430" t="s">
        <v>36</v>
      </c>
      <c r="I4" s="431" t="s">
        <v>220</v>
      </c>
      <c r="J4" s="430" t="s">
        <v>36</v>
      </c>
      <c r="K4" s="432" t="s">
        <v>220</v>
      </c>
      <c r="L4" s="430" t="s">
        <v>36</v>
      </c>
      <c r="M4" s="432" t="s">
        <v>220</v>
      </c>
      <c r="N4" s="430" t="s">
        <v>36</v>
      </c>
      <c r="O4" s="432" t="s">
        <v>220</v>
      </c>
      <c r="Z4" s="428"/>
    </row>
    <row r="5" spans="1:26" ht="15" customHeight="1">
      <c r="A5" s="501" t="s">
        <v>254</v>
      </c>
      <c r="B5" s="502">
        <v>474</v>
      </c>
      <c r="C5" s="503">
        <v>35</v>
      </c>
      <c r="D5" s="502">
        <v>483</v>
      </c>
      <c r="E5" s="503">
        <v>36</v>
      </c>
      <c r="F5" s="502">
        <v>471</v>
      </c>
      <c r="G5" s="503">
        <v>35.200000000000003</v>
      </c>
      <c r="H5" s="502">
        <v>461</v>
      </c>
      <c r="I5" s="503">
        <v>35.6</v>
      </c>
      <c r="J5" s="502">
        <v>467</v>
      </c>
      <c r="K5" s="503">
        <v>36.200000000000003</v>
      </c>
      <c r="L5" s="502">
        <v>457</v>
      </c>
      <c r="M5" s="503">
        <v>34.6</v>
      </c>
      <c r="N5" s="502">
        <v>456</v>
      </c>
      <c r="O5" s="503">
        <v>33.299999999999997</v>
      </c>
      <c r="Z5" s="428"/>
    </row>
    <row r="6" spans="1:26">
      <c r="A6" s="504" t="s">
        <v>255</v>
      </c>
      <c r="B6" s="505">
        <v>1097</v>
      </c>
      <c r="C6" s="506">
        <v>40.299999999999997</v>
      </c>
      <c r="D6" s="505">
        <v>1128</v>
      </c>
      <c r="E6" s="506">
        <v>39</v>
      </c>
      <c r="F6" s="505">
        <v>1165</v>
      </c>
      <c r="G6" s="506">
        <v>38.9</v>
      </c>
      <c r="H6" s="505">
        <v>1161</v>
      </c>
      <c r="I6" s="506">
        <v>39.5</v>
      </c>
      <c r="J6" s="505">
        <v>1145</v>
      </c>
      <c r="K6" s="506">
        <v>40.1</v>
      </c>
      <c r="L6" s="505">
        <v>1152</v>
      </c>
      <c r="M6" s="506">
        <v>39.1</v>
      </c>
      <c r="N6" s="505">
        <v>1145</v>
      </c>
      <c r="O6" s="506">
        <v>39.299999999999997</v>
      </c>
      <c r="Z6" s="428"/>
    </row>
    <row r="7" spans="1:26">
      <c r="A7" s="504" t="s">
        <v>256</v>
      </c>
      <c r="B7" s="505">
        <v>267</v>
      </c>
      <c r="C7" s="506">
        <v>31.5</v>
      </c>
      <c r="D7" s="505">
        <v>279</v>
      </c>
      <c r="E7" s="506">
        <v>31.2</v>
      </c>
      <c r="F7" s="505">
        <v>282</v>
      </c>
      <c r="G7" s="506">
        <v>31.6</v>
      </c>
      <c r="H7" s="505">
        <v>287</v>
      </c>
      <c r="I7" s="506">
        <v>31.7</v>
      </c>
      <c r="J7" s="505">
        <v>311</v>
      </c>
      <c r="K7" s="506">
        <v>30.2</v>
      </c>
      <c r="L7" s="505">
        <v>325</v>
      </c>
      <c r="M7" s="506">
        <v>29.8</v>
      </c>
      <c r="N7" s="505">
        <v>322</v>
      </c>
      <c r="O7" s="506">
        <v>32.299999999999997</v>
      </c>
      <c r="Z7" s="428"/>
    </row>
    <row r="8" spans="1:26">
      <c r="A8" s="504" t="s">
        <v>257</v>
      </c>
      <c r="B8" s="505">
        <v>1713</v>
      </c>
      <c r="C8" s="506">
        <v>40.6</v>
      </c>
      <c r="D8" s="505">
        <v>1743</v>
      </c>
      <c r="E8" s="506">
        <v>40.799999999999997</v>
      </c>
      <c r="F8" s="505">
        <v>1819</v>
      </c>
      <c r="G8" s="506">
        <v>41.1</v>
      </c>
      <c r="H8" s="505">
        <v>1848</v>
      </c>
      <c r="I8" s="506">
        <v>42.2</v>
      </c>
      <c r="J8" s="505">
        <v>1875</v>
      </c>
      <c r="K8" s="506">
        <v>43.6</v>
      </c>
      <c r="L8" s="505">
        <v>1904</v>
      </c>
      <c r="M8" s="506">
        <v>44.4</v>
      </c>
      <c r="N8" s="505">
        <v>1953</v>
      </c>
      <c r="O8" s="506">
        <v>44.4</v>
      </c>
      <c r="Z8" s="428"/>
    </row>
    <row r="9" spans="1:26">
      <c r="A9" s="504" t="s">
        <v>258</v>
      </c>
      <c r="B9" s="507">
        <v>6245</v>
      </c>
      <c r="C9" s="508">
        <v>64.8</v>
      </c>
      <c r="D9" s="507">
        <v>6230</v>
      </c>
      <c r="E9" s="508">
        <v>64.5</v>
      </c>
      <c r="F9" s="507">
        <v>6249</v>
      </c>
      <c r="G9" s="508">
        <v>64</v>
      </c>
      <c r="H9" s="507">
        <v>6212</v>
      </c>
      <c r="I9" s="508">
        <v>63.7</v>
      </c>
      <c r="J9" s="507">
        <v>6041</v>
      </c>
      <c r="K9" s="508">
        <v>63.4</v>
      </c>
      <c r="L9" s="507">
        <v>5860</v>
      </c>
      <c r="M9" s="508">
        <v>63.3</v>
      </c>
      <c r="N9" s="507">
        <v>5725</v>
      </c>
      <c r="O9" s="508">
        <v>63.6</v>
      </c>
      <c r="Z9" s="428"/>
    </row>
    <row r="10" spans="1:26">
      <c r="A10" s="504" t="s">
        <v>259</v>
      </c>
      <c r="B10" s="509">
        <v>1130</v>
      </c>
      <c r="C10" s="510">
        <v>59.9</v>
      </c>
      <c r="D10" s="509">
        <v>1152</v>
      </c>
      <c r="E10" s="510">
        <v>58</v>
      </c>
      <c r="F10" s="509">
        <v>1184</v>
      </c>
      <c r="G10" s="510">
        <v>56.9</v>
      </c>
      <c r="H10" s="509">
        <v>1274</v>
      </c>
      <c r="I10" s="510">
        <v>53.9</v>
      </c>
      <c r="J10" s="509">
        <v>1258</v>
      </c>
      <c r="K10" s="510">
        <v>53.4</v>
      </c>
      <c r="L10" s="509">
        <v>1413</v>
      </c>
      <c r="M10" s="510">
        <v>53.2</v>
      </c>
      <c r="N10" s="509">
        <v>1384</v>
      </c>
      <c r="O10" s="510">
        <v>54.5</v>
      </c>
      <c r="Z10" s="428"/>
    </row>
    <row r="11" spans="1:26">
      <c r="A11" s="511" t="s">
        <v>260</v>
      </c>
      <c r="B11" s="512">
        <v>10926</v>
      </c>
      <c r="C11" s="513">
        <v>55.9</v>
      </c>
      <c r="D11" s="514">
        <v>11015</v>
      </c>
      <c r="E11" s="513">
        <v>55.4</v>
      </c>
      <c r="F11" s="514">
        <v>11170</v>
      </c>
      <c r="G11" s="513">
        <v>54.9</v>
      </c>
      <c r="H11" s="514">
        <v>11243</v>
      </c>
      <c r="I11" s="513">
        <v>54.6</v>
      </c>
      <c r="J11" s="514">
        <v>11097</v>
      </c>
      <c r="K11" s="513">
        <v>54.5</v>
      </c>
      <c r="L11" s="514">
        <v>11111</v>
      </c>
      <c r="M11" s="513">
        <v>54.1</v>
      </c>
      <c r="N11" s="514">
        <v>10985</v>
      </c>
      <c r="O11" s="513">
        <v>54.3</v>
      </c>
      <c r="Z11" s="428"/>
    </row>
    <row r="12" spans="1:26" s="424" customFormat="1" ht="14.45" customHeight="1">
      <c r="A12" s="460" t="s">
        <v>218</v>
      </c>
      <c r="N12" s="36"/>
    </row>
    <row r="13" spans="1:26" s="424" customFormat="1" ht="14.45" customHeight="1">
      <c r="A13" s="498" t="s">
        <v>231</v>
      </c>
      <c r="B13" s="498"/>
      <c r="C13" s="498"/>
      <c r="D13" s="498"/>
      <c r="E13" s="498"/>
      <c r="F13" s="498"/>
      <c r="G13" s="498"/>
    </row>
    <row r="14" spans="1:26" s="424" customFormat="1" ht="14.45" customHeight="1">
      <c r="A14" s="466" t="s">
        <v>0</v>
      </c>
      <c r="B14" s="498"/>
      <c r="C14" s="498"/>
      <c r="D14" s="498"/>
      <c r="E14" s="498"/>
      <c r="F14" s="498"/>
      <c r="G14" s="498"/>
    </row>
    <row r="15" spans="1:26" ht="14.45" customHeight="1"/>
    <row r="17" spans="2:2">
      <c r="B17" s="515"/>
    </row>
    <row r="18" spans="2:2">
      <c r="B18" s="516"/>
    </row>
    <row r="19" spans="2:2">
      <c r="B19" s="468"/>
    </row>
  </sheetData>
  <mergeCells count="7">
    <mergeCell ref="N3:O3"/>
    <mergeCell ref="B3:C3"/>
    <mergeCell ref="D3:E3"/>
    <mergeCell ref="F3:G3"/>
    <mergeCell ref="H3:I3"/>
    <mergeCell ref="J3:K3"/>
    <mergeCell ref="L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zoomScaleNormal="100" workbookViewId="0">
      <selection activeCell="A21" sqref="A21"/>
    </sheetView>
  </sheetViews>
  <sheetFormatPr baseColWidth="10" defaultColWidth="11.42578125" defaultRowHeight="11.25"/>
  <cols>
    <col min="1" max="1" width="27.42578125" style="140" customWidth="1"/>
    <col min="2" max="2" width="12.42578125" style="140" customWidth="1"/>
    <col min="3" max="12" width="6.140625" style="140" bestFit="1" customWidth="1"/>
    <col min="13" max="13" width="6.85546875" style="140" customWidth="1"/>
    <col min="14" max="14" width="6.28515625" style="140" customWidth="1"/>
    <col min="15" max="21" width="24.7109375" style="140" bestFit="1" customWidth="1"/>
    <col min="22" max="22" width="17.85546875" style="140" bestFit="1" customWidth="1"/>
    <col min="23" max="23" width="29.7109375" style="140" bestFit="1" customWidth="1"/>
    <col min="24" max="16384" width="11.42578125" style="140"/>
  </cols>
  <sheetData>
    <row r="1" spans="1:1" s="179" customFormat="1" ht="12.75">
      <c r="A1" s="181" t="s">
        <v>203</v>
      </c>
    </row>
    <row r="2" spans="1:1" s="179" customFormat="1"/>
    <row r="3" spans="1:1" s="179" customFormat="1"/>
    <row r="4" spans="1:1" s="179" customFormat="1"/>
    <row r="5" spans="1:1" s="179" customFormat="1"/>
    <row r="6" spans="1:1" s="179" customFormat="1"/>
    <row r="7" spans="1:1" s="179" customFormat="1"/>
    <row r="8" spans="1:1" s="179" customFormat="1"/>
    <row r="9" spans="1:1" s="179" customFormat="1"/>
    <row r="10" spans="1:1" s="179" customFormat="1"/>
    <row r="11" spans="1:1" s="179" customFormat="1"/>
    <row r="12" spans="1:1" s="179" customFormat="1"/>
    <row r="13" spans="1:1" s="179" customFormat="1"/>
    <row r="14" spans="1:1" s="179" customFormat="1"/>
    <row r="15" spans="1:1" s="179" customFormat="1"/>
    <row r="16" spans="1:1" s="179" customFormat="1"/>
    <row r="17" spans="1:10" s="179" customFormat="1"/>
    <row r="18" spans="1:10" s="179" customFormat="1"/>
    <row r="19" spans="1:10" s="179" customFormat="1">
      <c r="A19" s="179" t="s">
        <v>218</v>
      </c>
      <c r="J19" s="97"/>
    </row>
    <row r="20" spans="1:10" s="179" customFormat="1" ht="24.75" customHeight="1">
      <c r="A20" s="534" t="s">
        <v>69</v>
      </c>
      <c r="B20" s="534"/>
      <c r="C20" s="534"/>
      <c r="D20" s="534"/>
      <c r="E20" s="534"/>
      <c r="F20" s="534"/>
      <c r="G20" s="534"/>
      <c r="H20" s="534"/>
      <c r="I20" s="534"/>
    </row>
    <row r="21" spans="1:10" s="179" customFormat="1" ht="12">
      <c r="A21" s="4" t="s">
        <v>0</v>
      </c>
      <c r="B21" s="180"/>
      <c r="C21" s="180"/>
      <c r="D21" s="180"/>
      <c r="E21" s="180"/>
      <c r="F21" s="180"/>
      <c r="G21" s="180"/>
      <c r="H21" s="180"/>
      <c r="I21" s="180"/>
    </row>
    <row r="22" spans="1:10" s="179" customFormat="1"/>
    <row r="24" spans="1:10">
      <c r="A24" s="178"/>
      <c r="B24" s="177"/>
      <c r="C24" s="175">
        <v>2015</v>
      </c>
      <c r="D24" s="175">
        <v>2016</v>
      </c>
      <c r="E24" s="176">
        <v>2017</v>
      </c>
      <c r="F24" s="175">
        <v>2018</v>
      </c>
      <c r="G24" s="175">
        <v>2019</v>
      </c>
      <c r="H24" s="174">
        <v>2020</v>
      </c>
      <c r="I24" s="174">
        <v>2021</v>
      </c>
    </row>
    <row r="25" spans="1:10">
      <c r="A25" s="568" t="s">
        <v>45</v>
      </c>
      <c r="B25" s="151" t="s">
        <v>64</v>
      </c>
      <c r="C25" s="161">
        <v>6111</v>
      </c>
      <c r="D25" s="161">
        <v>6101</v>
      </c>
      <c r="E25" s="162">
        <v>6128</v>
      </c>
      <c r="F25" s="161">
        <v>6137</v>
      </c>
      <c r="G25" s="161">
        <v>6044</v>
      </c>
      <c r="H25" s="160">
        <v>6013</v>
      </c>
      <c r="I25" s="160">
        <v>5968</v>
      </c>
    </row>
    <row r="26" spans="1:10">
      <c r="A26" s="569"/>
      <c r="B26" s="168" t="s">
        <v>63</v>
      </c>
      <c r="C26" s="166">
        <v>4815</v>
      </c>
      <c r="D26" s="166">
        <v>4914</v>
      </c>
      <c r="E26" s="167">
        <v>5042</v>
      </c>
      <c r="F26" s="166">
        <v>5106</v>
      </c>
      <c r="G26" s="166">
        <v>5053</v>
      </c>
      <c r="H26" s="165">
        <v>5098</v>
      </c>
      <c r="I26" s="165">
        <v>5017</v>
      </c>
    </row>
    <row r="27" spans="1:10" ht="12" thickBot="1">
      <c r="A27" s="572" t="s">
        <v>68</v>
      </c>
      <c r="B27" s="573"/>
      <c r="C27" s="170">
        <v>10926</v>
      </c>
      <c r="D27" s="170">
        <v>11015</v>
      </c>
      <c r="E27" s="171">
        <v>11170</v>
      </c>
      <c r="F27" s="170">
        <v>11243</v>
      </c>
      <c r="G27" s="170">
        <v>11097</v>
      </c>
      <c r="H27" s="169">
        <v>11111</v>
      </c>
      <c r="I27" s="169">
        <v>10985</v>
      </c>
    </row>
    <row r="28" spans="1:10">
      <c r="A28" s="570" t="s">
        <v>58</v>
      </c>
      <c r="B28" s="151" t="s">
        <v>64</v>
      </c>
      <c r="C28" s="161">
        <v>8431</v>
      </c>
      <c r="D28" s="161">
        <v>8602</v>
      </c>
      <c r="E28" s="162">
        <v>8729</v>
      </c>
      <c r="F28" s="161">
        <v>8957</v>
      </c>
      <c r="G28" s="161">
        <v>9062</v>
      </c>
      <c r="H28" s="160">
        <v>9375</v>
      </c>
      <c r="I28" s="160">
        <v>9478</v>
      </c>
    </row>
    <row r="29" spans="1:10">
      <c r="A29" s="571"/>
      <c r="B29" s="168" t="s">
        <v>63</v>
      </c>
      <c r="C29" s="166">
        <v>9372</v>
      </c>
      <c r="D29" s="166">
        <v>9344</v>
      </c>
      <c r="E29" s="167">
        <v>9213</v>
      </c>
      <c r="F29" s="166">
        <v>9118</v>
      </c>
      <c r="G29" s="166">
        <v>8924</v>
      </c>
      <c r="H29" s="165">
        <v>8893</v>
      </c>
      <c r="I29" s="165">
        <v>8775</v>
      </c>
    </row>
    <row r="30" spans="1:10" ht="12" thickBot="1">
      <c r="A30" s="173" t="s">
        <v>67</v>
      </c>
      <c r="B30" s="172"/>
      <c r="C30" s="170">
        <v>17803</v>
      </c>
      <c r="D30" s="170">
        <v>17946</v>
      </c>
      <c r="E30" s="171">
        <v>17942</v>
      </c>
      <c r="F30" s="170">
        <v>18075</v>
      </c>
      <c r="G30" s="170">
        <v>17986</v>
      </c>
      <c r="H30" s="169">
        <v>18268</v>
      </c>
      <c r="I30" s="169">
        <v>18253</v>
      </c>
    </row>
    <row r="31" spans="1:10">
      <c r="A31" s="570" t="s">
        <v>66</v>
      </c>
      <c r="B31" s="151" t="s">
        <v>64</v>
      </c>
      <c r="C31" s="161">
        <v>57290</v>
      </c>
      <c r="D31" s="161">
        <v>57369</v>
      </c>
      <c r="E31" s="162">
        <v>57653</v>
      </c>
      <c r="F31" s="161">
        <v>57289</v>
      </c>
      <c r="G31" s="161">
        <v>56716</v>
      </c>
      <c r="H31" s="160">
        <v>56682</v>
      </c>
      <c r="I31" s="160">
        <v>56989</v>
      </c>
    </row>
    <row r="32" spans="1:10">
      <c r="A32" s="571"/>
      <c r="B32" s="168" t="s">
        <v>63</v>
      </c>
      <c r="C32" s="166">
        <v>9385</v>
      </c>
      <c r="D32" s="166">
        <v>9307</v>
      </c>
      <c r="E32" s="167">
        <v>9212</v>
      </c>
      <c r="F32" s="166">
        <v>9260</v>
      </c>
      <c r="G32" s="166">
        <v>9123</v>
      </c>
      <c r="H32" s="165">
        <v>9134</v>
      </c>
      <c r="I32" s="165">
        <v>9311</v>
      </c>
    </row>
    <row r="33" spans="1:13" ht="12" thickBot="1">
      <c r="A33" s="572" t="s">
        <v>65</v>
      </c>
      <c r="B33" s="573"/>
      <c r="C33" s="170">
        <v>66675</v>
      </c>
      <c r="D33" s="170">
        <v>66676</v>
      </c>
      <c r="E33" s="171">
        <v>66865</v>
      </c>
      <c r="F33" s="170">
        <v>66549</v>
      </c>
      <c r="G33" s="170">
        <v>65839</v>
      </c>
      <c r="H33" s="169">
        <v>65816</v>
      </c>
      <c r="I33" s="169">
        <v>66300</v>
      </c>
    </row>
    <row r="34" spans="1:13">
      <c r="A34" s="570" t="s">
        <v>53</v>
      </c>
      <c r="B34" s="151" t="s">
        <v>64</v>
      </c>
      <c r="C34" s="161">
        <v>77148</v>
      </c>
      <c r="D34" s="161">
        <v>88402</v>
      </c>
      <c r="E34" s="162">
        <v>101717</v>
      </c>
      <c r="F34" s="161">
        <v>119679</v>
      </c>
      <c r="G34" s="161">
        <v>145999</v>
      </c>
      <c r="H34" s="160">
        <v>162763</v>
      </c>
      <c r="I34" s="160">
        <v>164113</v>
      </c>
    </row>
    <row r="35" spans="1:13">
      <c r="A35" s="571"/>
      <c r="B35" s="168" t="s">
        <v>63</v>
      </c>
      <c r="C35" s="166">
        <v>31066</v>
      </c>
      <c r="D35" s="166">
        <v>32454</v>
      </c>
      <c r="E35" s="167">
        <v>33589</v>
      </c>
      <c r="F35" s="166">
        <v>34424</v>
      </c>
      <c r="G35" s="166">
        <v>36597</v>
      </c>
      <c r="H35" s="165">
        <v>38804</v>
      </c>
      <c r="I35" s="165">
        <v>37767</v>
      </c>
    </row>
    <row r="36" spans="1:13">
      <c r="A36" s="164" t="s">
        <v>62</v>
      </c>
      <c r="B36" s="163"/>
      <c r="C36" s="161">
        <v>108214</v>
      </c>
      <c r="D36" s="161">
        <v>120856</v>
      </c>
      <c r="E36" s="162">
        <v>135306</v>
      </c>
      <c r="F36" s="161">
        <v>154103</v>
      </c>
      <c r="G36" s="161">
        <v>182596</v>
      </c>
      <c r="H36" s="160">
        <v>201567</v>
      </c>
      <c r="I36" s="160">
        <v>201880</v>
      </c>
    </row>
    <row r="37" spans="1:13">
      <c r="A37" s="159" t="s">
        <v>61</v>
      </c>
      <c r="B37" s="158"/>
      <c r="C37" s="157">
        <v>203618</v>
      </c>
      <c r="D37" s="157">
        <v>216493</v>
      </c>
      <c r="E37" s="157">
        <v>231283</v>
      </c>
      <c r="F37" s="157">
        <v>249970</v>
      </c>
      <c r="G37" s="157">
        <v>277518</v>
      </c>
      <c r="H37" s="157">
        <v>296762</v>
      </c>
      <c r="I37" s="157">
        <f>I36+I33+I30+I27</f>
        <v>297418</v>
      </c>
    </row>
    <row r="40" spans="1:13">
      <c r="B40" s="156"/>
      <c r="C40" s="155">
        <v>2015</v>
      </c>
      <c r="D40" s="155">
        <v>2016</v>
      </c>
      <c r="E40" s="155">
        <v>2017</v>
      </c>
      <c r="F40" s="155">
        <v>2018</v>
      </c>
      <c r="G40" s="155">
        <v>2019</v>
      </c>
      <c r="H40" s="155">
        <v>2020</v>
      </c>
      <c r="I40" s="155">
        <v>2021</v>
      </c>
    </row>
    <row r="41" spans="1:13">
      <c r="B41" s="151" t="s">
        <v>60</v>
      </c>
      <c r="C41" s="154">
        <f t="shared" ref="C41:I41" si="0">C25/C27*100</f>
        <v>55.930807248764417</v>
      </c>
      <c r="D41" s="153">
        <f t="shared" si="0"/>
        <v>55.38810712664548</v>
      </c>
      <c r="E41" s="153">
        <f t="shared" si="0"/>
        <v>54.861235452103848</v>
      </c>
      <c r="F41" s="153">
        <f t="shared" si="0"/>
        <v>54.585075157876005</v>
      </c>
      <c r="G41" s="153">
        <f t="shared" si="0"/>
        <v>54.465170766873925</v>
      </c>
      <c r="H41" s="152">
        <f t="shared" si="0"/>
        <v>54.117541175411752</v>
      </c>
      <c r="I41" s="152">
        <f t="shared" si="0"/>
        <v>54.328629949931731</v>
      </c>
      <c r="J41" s="143"/>
    </row>
    <row r="42" spans="1:13">
      <c r="B42" s="151" t="s">
        <v>58</v>
      </c>
      <c r="C42" s="150">
        <f t="shared" ref="C42:I42" si="1">C28/C30*100</f>
        <v>47.357186990956578</v>
      </c>
      <c r="D42" s="149">
        <f t="shared" si="1"/>
        <v>47.932686949738098</v>
      </c>
      <c r="E42" s="149">
        <f t="shared" si="1"/>
        <v>48.65120945268086</v>
      </c>
      <c r="F42" s="149">
        <f t="shared" si="1"/>
        <v>49.554633471645921</v>
      </c>
      <c r="G42" s="149">
        <f t="shared" si="1"/>
        <v>50.38363171355499</v>
      </c>
      <c r="H42" s="148">
        <f t="shared" si="1"/>
        <v>51.319246770308737</v>
      </c>
      <c r="I42" s="148">
        <f t="shared" si="1"/>
        <v>51.925710842053363</v>
      </c>
      <c r="J42" s="143"/>
    </row>
    <row r="43" spans="1:13">
      <c r="B43" s="151" t="s">
        <v>59</v>
      </c>
      <c r="C43" s="150">
        <f t="shared" ref="C43:I43" si="2">C31/C33*100</f>
        <v>85.924259467566557</v>
      </c>
      <c r="D43" s="149">
        <f t="shared" si="2"/>
        <v>86.041454196412502</v>
      </c>
      <c r="E43" s="149">
        <f t="shared" si="2"/>
        <v>86.222986614820911</v>
      </c>
      <c r="F43" s="149">
        <f t="shared" si="2"/>
        <v>86.08544080301732</v>
      </c>
      <c r="G43" s="149">
        <f t="shared" si="2"/>
        <v>86.143471194884498</v>
      </c>
      <c r="H43" s="148">
        <f t="shared" si="2"/>
        <v>86.121915643612496</v>
      </c>
      <c r="I43" s="148">
        <f t="shared" si="2"/>
        <v>85.956259426847652</v>
      </c>
      <c r="J43" s="143"/>
    </row>
    <row r="44" spans="1:13">
      <c r="B44" s="147" t="s">
        <v>53</v>
      </c>
      <c r="C44" s="146">
        <f t="shared" ref="C44:I44" si="3">C34/C36*100</f>
        <v>71.29206941800507</v>
      </c>
      <c r="D44" s="145">
        <f t="shared" si="3"/>
        <v>73.14655457734824</v>
      </c>
      <c r="E44" s="145">
        <f t="shared" si="3"/>
        <v>75.175528062318008</v>
      </c>
      <c r="F44" s="145">
        <f t="shared" si="3"/>
        <v>77.661693802197235</v>
      </c>
      <c r="G44" s="145">
        <f t="shared" si="3"/>
        <v>79.957392275843944</v>
      </c>
      <c r="H44" s="144">
        <f t="shared" si="3"/>
        <v>80.748832894273363</v>
      </c>
      <c r="I44" s="144">
        <f t="shared" si="3"/>
        <v>81.292351892213205</v>
      </c>
      <c r="J44" s="143"/>
    </row>
    <row r="45" spans="1:13">
      <c r="A45" s="142"/>
      <c r="B45" s="141"/>
      <c r="C45" s="141"/>
      <c r="D45" s="141"/>
      <c r="E45" s="141"/>
      <c r="F45" s="141"/>
      <c r="G45" s="141"/>
      <c r="H45" s="141"/>
      <c r="I45" s="141"/>
      <c r="J45" s="141"/>
      <c r="K45" s="141"/>
      <c r="L45" s="141"/>
      <c r="M45" s="141"/>
    </row>
  </sheetData>
  <mergeCells count="7">
    <mergeCell ref="A20:I20"/>
    <mergeCell ref="A25:A26"/>
    <mergeCell ref="A28:A29"/>
    <mergeCell ref="A31:A32"/>
    <mergeCell ref="A34:A35"/>
    <mergeCell ref="A27:B27"/>
    <mergeCell ref="A33:B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zoomScaleNormal="100" workbookViewId="0">
      <selection activeCell="G14" sqref="G14"/>
    </sheetView>
  </sheetViews>
  <sheetFormatPr baseColWidth="10" defaultColWidth="11.42578125" defaultRowHeight="12.75"/>
  <cols>
    <col min="1" max="1" width="46.85546875" style="182" customWidth="1"/>
    <col min="2" max="2" width="11.140625" style="182" customWidth="1"/>
    <col min="3" max="14" width="8" style="182" customWidth="1"/>
    <col min="15" max="16384" width="11.42578125" style="182"/>
  </cols>
  <sheetData>
    <row r="1" spans="1:13" s="183" customFormat="1">
      <c r="A1" s="181" t="s">
        <v>206</v>
      </c>
      <c r="D1" s="184"/>
      <c r="E1" s="184"/>
      <c r="F1" s="184"/>
      <c r="G1" s="184"/>
      <c r="H1" s="184"/>
      <c r="I1" s="184"/>
      <c r="J1" s="184"/>
      <c r="K1" s="184"/>
      <c r="L1" s="184"/>
      <c r="M1" s="184"/>
    </row>
    <row r="2" spans="1:13" s="183" customFormat="1">
      <c r="D2" s="184"/>
      <c r="E2" s="184"/>
      <c r="F2" s="184"/>
      <c r="G2" s="184"/>
      <c r="H2" s="184"/>
      <c r="I2" s="184"/>
      <c r="J2" s="184"/>
      <c r="K2" s="184"/>
      <c r="L2" s="184"/>
      <c r="M2" s="184"/>
    </row>
    <row r="3" spans="1:13" s="183" customFormat="1">
      <c r="D3" s="184"/>
      <c r="E3" s="184"/>
      <c r="F3" s="184"/>
      <c r="G3" s="184"/>
      <c r="H3" s="184"/>
      <c r="I3" s="184"/>
      <c r="J3" s="184"/>
      <c r="K3" s="184"/>
      <c r="L3" s="184"/>
      <c r="M3" s="184"/>
    </row>
    <row r="4" spans="1:13" s="183" customFormat="1">
      <c r="D4" s="184"/>
      <c r="E4" s="184"/>
      <c r="F4" s="184"/>
      <c r="G4" s="184"/>
      <c r="H4" s="184"/>
      <c r="I4" s="184"/>
      <c r="J4" s="184"/>
      <c r="K4" s="184"/>
      <c r="L4" s="184"/>
      <c r="M4" s="184"/>
    </row>
    <row r="5" spans="1:13" s="183" customFormat="1">
      <c r="D5" s="184"/>
      <c r="E5" s="184"/>
      <c r="F5" s="184"/>
      <c r="G5" s="184"/>
      <c r="H5" s="184"/>
      <c r="I5" s="184"/>
      <c r="J5" s="184"/>
      <c r="K5" s="184"/>
      <c r="L5" s="184"/>
      <c r="M5" s="184"/>
    </row>
    <row r="6" spans="1:13" s="183" customFormat="1">
      <c r="D6" s="184"/>
      <c r="E6" s="184"/>
      <c r="F6" s="184"/>
      <c r="G6" s="184"/>
      <c r="H6" s="184"/>
      <c r="I6" s="184"/>
      <c r="J6" s="184"/>
      <c r="K6" s="184"/>
      <c r="L6" s="184"/>
      <c r="M6" s="184"/>
    </row>
    <row r="7" spans="1:13" s="183" customFormat="1">
      <c r="D7" s="184"/>
      <c r="E7" s="184"/>
      <c r="F7" s="184"/>
      <c r="G7" s="184"/>
      <c r="H7" s="184"/>
      <c r="I7" s="184"/>
      <c r="J7" s="184"/>
      <c r="K7" s="184"/>
      <c r="L7" s="184"/>
      <c r="M7" s="184"/>
    </row>
    <row r="8" spans="1:13" s="183" customFormat="1">
      <c r="D8" s="184"/>
      <c r="E8" s="184"/>
      <c r="F8" s="184"/>
      <c r="G8" s="184"/>
      <c r="H8" s="184"/>
      <c r="I8" s="184"/>
      <c r="J8" s="184"/>
      <c r="K8" s="184"/>
      <c r="L8" s="184"/>
      <c r="M8" s="184"/>
    </row>
    <row r="9" spans="1:13" s="183" customFormat="1"/>
    <row r="10" spans="1:13" s="183" customFormat="1"/>
    <row r="11" spans="1:13" s="210" customFormat="1"/>
    <row r="12" spans="1:13" s="210" customFormat="1"/>
    <row r="13" spans="1:13" s="210" customFormat="1" ht="21.75" customHeight="1">
      <c r="A13" s="210" t="s">
        <v>218</v>
      </c>
      <c r="F13" s="97"/>
    </row>
    <row r="14" spans="1:13" s="210" customFormat="1" ht="24" customHeight="1">
      <c r="A14" s="534" t="s">
        <v>69</v>
      </c>
      <c r="B14" s="534"/>
      <c r="C14" s="534"/>
      <c r="D14" s="534"/>
      <c r="E14" s="534"/>
      <c r="F14" s="211"/>
      <c r="G14" s="211"/>
      <c r="H14" s="211"/>
    </row>
    <row r="15" spans="1:13" s="210" customFormat="1">
      <c r="A15" s="574" t="s">
        <v>0</v>
      </c>
      <c r="B15" s="574"/>
      <c r="C15" s="574"/>
      <c r="D15" s="574"/>
      <c r="E15" s="574"/>
      <c r="F15" s="574"/>
      <c r="G15" s="574"/>
      <c r="H15" s="574"/>
    </row>
    <row r="16" spans="1:13" s="210" customFormat="1"/>
    <row r="17" spans="1:13" s="183" customFormat="1"/>
    <row r="18" spans="1:13" s="190" customFormat="1" ht="10.5">
      <c r="A18" s="209"/>
      <c r="B18" s="208"/>
      <c r="C18" s="202"/>
      <c r="D18" s="202"/>
      <c r="E18" s="208"/>
      <c r="F18" s="208"/>
      <c r="G18" s="208"/>
      <c r="H18" s="208"/>
      <c r="I18" s="208"/>
      <c r="J18" s="208"/>
      <c r="K18" s="208"/>
      <c r="L18" s="208"/>
    </row>
    <row r="19" spans="1:13" s="190" customFormat="1" ht="11.25">
      <c r="A19" s="156"/>
      <c r="B19" s="207"/>
      <c r="C19" s="155">
        <v>2015</v>
      </c>
      <c r="D19" s="155">
        <v>2016</v>
      </c>
      <c r="E19" s="206">
        <v>2017</v>
      </c>
      <c r="F19" s="206">
        <v>2018</v>
      </c>
      <c r="G19" s="206">
        <v>2019</v>
      </c>
      <c r="H19" s="206">
        <v>2020</v>
      </c>
      <c r="I19" s="206">
        <v>2021</v>
      </c>
    </row>
    <row r="20" spans="1:13" s="190" customFormat="1" ht="11.25">
      <c r="A20" s="575" t="s">
        <v>45</v>
      </c>
      <c r="B20" s="198" t="s">
        <v>71</v>
      </c>
      <c r="C20" s="167">
        <v>1130</v>
      </c>
      <c r="D20" s="162">
        <v>1152</v>
      </c>
      <c r="E20" s="205">
        <v>1184</v>
      </c>
      <c r="F20" s="205">
        <v>1274</v>
      </c>
      <c r="G20" s="205">
        <v>1258</v>
      </c>
      <c r="H20" s="205">
        <v>1413</v>
      </c>
      <c r="I20" s="205">
        <v>1384</v>
      </c>
    </row>
    <row r="21" spans="1:13" s="190" customFormat="1" ht="11.25">
      <c r="A21" s="576"/>
      <c r="B21" s="198" t="s">
        <v>70</v>
      </c>
      <c r="C21" s="167">
        <v>9796</v>
      </c>
      <c r="D21" s="167">
        <v>9863</v>
      </c>
      <c r="E21" s="197">
        <v>9986</v>
      </c>
      <c r="F21" s="197">
        <v>9969</v>
      </c>
      <c r="G21" s="197">
        <v>9839</v>
      </c>
      <c r="H21" s="197">
        <v>9698</v>
      </c>
      <c r="I21" s="197">
        <v>9601</v>
      </c>
    </row>
    <row r="22" spans="1:13" s="190" customFormat="1" ht="13.5" thickBot="1">
      <c r="A22" s="196" t="s">
        <v>68</v>
      </c>
      <c r="B22" s="195"/>
      <c r="C22" s="194">
        <v>10926</v>
      </c>
      <c r="D22" s="194">
        <v>11015</v>
      </c>
      <c r="E22" s="193">
        <v>11170</v>
      </c>
      <c r="F22" s="193">
        <v>11243</v>
      </c>
      <c r="G22" s="193">
        <v>11097</v>
      </c>
      <c r="H22" s="193">
        <v>11111</v>
      </c>
      <c r="I22" s="193">
        <v>10985</v>
      </c>
      <c r="M22"/>
    </row>
    <row r="23" spans="1:13" s="190" customFormat="1" ht="15.75" customHeight="1">
      <c r="A23" s="204" t="s">
        <v>58</v>
      </c>
      <c r="B23" s="203" t="s">
        <v>70</v>
      </c>
      <c r="C23" s="200">
        <v>17803</v>
      </c>
      <c r="D23" s="200">
        <v>17946</v>
      </c>
      <c r="E23" s="199">
        <v>17942</v>
      </c>
      <c r="F23" s="199">
        <v>18075</v>
      </c>
      <c r="G23" s="199">
        <v>17987</v>
      </c>
      <c r="H23" s="199">
        <v>18269</v>
      </c>
      <c r="I23" s="199">
        <v>18253</v>
      </c>
    </row>
    <row r="24" spans="1:13" s="190" customFormat="1" ht="12" thickBot="1">
      <c r="A24" s="196" t="s">
        <v>67</v>
      </c>
      <c r="B24" s="195"/>
      <c r="C24" s="194">
        <v>17803</v>
      </c>
      <c r="D24" s="194">
        <v>17946</v>
      </c>
      <c r="E24" s="193">
        <v>17942</v>
      </c>
      <c r="F24" s="193">
        <v>18075</v>
      </c>
      <c r="G24" s="193">
        <v>17987</v>
      </c>
      <c r="H24" s="193">
        <v>18269</v>
      </c>
      <c r="I24" s="193">
        <v>18253</v>
      </c>
    </row>
    <row r="25" spans="1:13" s="190" customFormat="1" ht="14.25" customHeight="1">
      <c r="A25" s="577" t="s">
        <v>73</v>
      </c>
      <c r="B25" s="203" t="s">
        <v>71</v>
      </c>
      <c r="C25" s="200">
        <v>6912</v>
      </c>
      <c r="D25" s="200">
        <v>7022</v>
      </c>
      <c r="E25" s="199">
        <v>7590</v>
      </c>
      <c r="F25" s="199">
        <v>7800</v>
      </c>
      <c r="G25" s="199">
        <v>7738</v>
      </c>
      <c r="H25" s="199">
        <v>8387</v>
      </c>
      <c r="I25" s="199">
        <v>9706</v>
      </c>
    </row>
    <row r="26" spans="1:13" s="190" customFormat="1" ht="14.25" customHeight="1">
      <c r="A26" s="576"/>
      <c r="B26" s="198" t="s">
        <v>70</v>
      </c>
      <c r="C26" s="167">
        <v>59763</v>
      </c>
      <c r="D26" s="167">
        <v>59654</v>
      </c>
      <c r="E26" s="197">
        <v>59275</v>
      </c>
      <c r="F26" s="197">
        <v>58749</v>
      </c>
      <c r="G26" s="197">
        <v>58101</v>
      </c>
      <c r="H26" s="197">
        <v>57429</v>
      </c>
      <c r="I26" s="197">
        <v>56594</v>
      </c>
    </row>
    <row r="27" spans="1:13" s="202" customFormat="1" ht="14.25" customHeight="1" thickBot="1">
      <c r="A27" s="196" t="s">
        <v>72</v>
      </c>
      <c r="B27" s="195"/>
      <c r="C27" s="194">
        <v>66675</v>
      </c>
      <c r="D27" s="194">
        <v>66676</v>
      </c>
      <c r="E27" s="193">
        <v>66865</v>
      </c>
      <c r="F27" s="193">
        <v>66549</v>
      </c>
      <c r="G27" s="193">
        <v>65839</v>
      </c>
      <c r="H27" s="193">
        <v>65816</v>
      </c>
      <c r="I27" s="193">
        <v>66300</v>
      </c>
    </row>
    <row r="28" spans="1:13" s="190" customFormat="1" ht="11.25">
      <c r="A28" s="577" t="s">
        <v>53</v>
      </c>
      <c r="B28" s="201" t="s">
        <v>71</v>
      </c>
      <c r="C28" s="200">
        <v>88754</v>
      </c>
      <c r="D28" s="200">
        <v>101285</v>
      </c>
      <c r="E28" s="199">
        <v>115461</v>
      </c>
      <c r="F28" s="199">
        <v>134428</v>
      </c>
      <c r="G28" s="199">
        <v>163203</v>
      </c>
      <c r="H28" s="199">
        <v>181953</v>
      </c>
      <c r="I28" s="199">
        <v>182931</v>
      </c>
    </row>
    <row r="29" spans="1:13" s="190" customFormat="1" ht="11.25">
      <c r="A29" s="576"/>
      <c r="B29" s="198" t="s">
        <v>70</v>
      </c>
      <c r="C29" s="167">
        <v>19460</v>
      </c>
      <c r="D29" s="167">
        <v>19571</v>
      </c>
      <c r="E29" s="197">
        <v>19845</v>
      </c>
      <c r="F29" s="197">
        <v>19675</v>
      </c>
      <c r="G29" s="197">
        <v>19393</v>
      </c>
      <c r="H29" s="197">
        <v>19276</v>
      </c>
      <c r="I29" s="197">
        <v>18949</v>
      </c>
    </row>
    <row r="30" spans="1:13" s="190" customFormat="1" ht="12" thickBot="1">
      <c r="A30" s="196" t="s">
        <v>62</v>
      </c>
      <c r="B30" s="195"/>
      <c r="C30" s="194">
        <v>108214</v>
      </c>
      <c r="D30" s="194">
        <v>120856</v>
      </c>
      <c r="E30" s="193">
        <v>135306</v>
      </c>
      <c r="F30" s="193">
        <v>154103</v>
      </c>
      <c r="G30" s="193">
        <v>182596</v>
      </c>
      <c r="H30" s="193">
        <v>201229</v>
      </c>
      <c r="I30" s="193">
        <v>201880</v>
      </c>
    </row>
    <row r="31" spans="1:13" s="190" customFormat="1" ht="11.25">
      <c r="A31" s="192"/>
      <c r="B31" s="192"/>
      <c r="C31" s="191"/>
      <c r="D31" s="191"/>
      <c r="E31" s="191"/>
      <c r="F31" s="191"/>
      <c r="G31" s="191"/>
      <c r="H31" s="191"/>
    </row>
    <row r="32" spans="1:13">
      <c r="B32" s="189"/>
      <c r="C32" s="155">
        <v>2015</v>
      </c>
      <c r="D32" s="155">
        <v>2016</v>
      </c>
      <c r="E32" s="155">
        <v>2017</v>
      </c>
      <c r="F32" s="155">
        <v>2018</v>
      </c>
      <c r="G32" s="155">
        <v>2019</v>
      </c>
      <c r="H32" s="155">
        <v>2020</v>
      </c>
      <c r="I32" s="155">
        <v>2021</v>
      </c>
    </row>
    <row r="33" spans="2:13">
      <c r="B33" s="188" t="s">
        <v>60</v>
      </c>
      <c r="C33" s="187">
        <f t="shared" ref="C33:I33" si="0">C20/C22*100</f>
        <v>10.342302764049057</v>
      </c>
      <c r="D33" s="187">
        <f t="shared" si="0"/>
        <v>10.458465728551975</v>
      </c>
      <c r="E33" s="187">
        <f t="shared" si="0"/>
        <v>10.599820948970457</v>
      </c>
      <c r="F33" s="187">
        <f t="shared" si="0"/>
        <v>11.331495152539357</v>
      </c>
      <c r="G33" s="187">
        <f t="shared" si="0"/>
        <v>11.336397224475084</v>
      </c>
      <c r="H33" s="187">
        <f t="shared" si="0"/>
        <v>12.717127171271713</v>
      </c>
      <c r="I33" s="187">
        <f t="shared" si="0"/>
        <v>12.598998634501593</v>
      </c>
      <c r="J33" s="186"/>
    </row>
    <row r="34" spans="2:13" ht="14.25" customHeight="1">
      <c r="B34" s="188" t="s">
        <v>59</v>
      </c>
      <c r="C34" s="187">
        <f t="shared" ref="C34:I34" si="1">C25/C27*100</f>
        <v>10.366704161979753</v>
      </c>
      <c r="D34" s="187">
        <f t="shared" si="1"/>
        <v>10.531525586417901</v>
      </c>
      <c r="E34" s="187">
        <f t="shared" si="1"/>
        <v>11.35123009048082</v>
      </c>
      <c r="F34" s="187">
        <f t="shared" si="1"/>
        <v>11.720687012577198</v>
      </c>
      <c r="G34" s="187">
        <f t="shared" si="1"/>
        <v>11.752912407539604</v>
      </c>
      <c r="H34" s="187">
        <f t="shared" si="1"/>
        <v>12.743101981281146</v>
      </c>
      <c r="I34" s="187">
        <f t="shared" si="1"/>
        <v>14.6395173453997</v>
      </c>
      <c r="J34" s="186"/>
    </row>
    <row r="35" spans="2:13">
      <c r="B35" s="188" t="s">
        <v>53</v>
      </c>
      <c r="C35" s="187">
        <f t="shared" ref="C35:I35" si="2">C28/C30*100</f>
        <v>82.017114236605252</v>
      </c>
      <c r="D35" s="187">
        <f t="shared" si="2"/>
        <v>83.806348050572581</v>
      </c>
      <c r="E35" s="187">
        <f t="shared" si="2"/>
        <v>85.333244645470259</v>
      </c>
      <c r="F35" s="187">
        <f t="shared" si="2"/>
        <v>87.232565232344612</v>
      </c>
      <c r="G35" s="187">
        <f t="shared" si="2"/>
        <v>89.379285416986136</v>
      </c>
      <c r="H35" s="187">
        <f t="shared" si="2"/>
        <v>90.420863791998173</v>
      </c>
      <c r="I35" s="187">
        <f t="shared" si="2"/>
        <v>90.613730929264918</v>
      </c>
      <c r="J35" s="186"/>
    </row>
    <row r="36" spans="2:13" s="185" customFormat="1">
      <c r="B36" s="183"/>
      <c r="C36" s="183"/>
      <c r="D36" s="184"/>
      <c r="E36" s="184"/>
      <c r="F36" s="184"/>
      <c r="G36" s="184"/>
      <c r="H36" s="184"/>
    </row>
    <row r="37" spans="2:13" s="183" customFormat="1">
      <c r="B37" s="182"/>
      <c r="C37" s="182"/>
      <c r="D37" s="182"/>
      <c r="E37" s="182"/>
      <c r="F37" s="182"/>
      <c r="G37" s="182"/>
      <c r="H37" s="182"/>
      <c r="I37" s="184"/>
      <c r="J37" s="184"/>
      <c r="K37" s="184"/>
      <c r="L37" s="184"/>
      <c r="M37" s="184"/>
    </row>
  </sheetData>
  <mergeCells count="5">
    <mergeCell ref="A15:H15"/>
    <mergeCell ref="A20:A21"/>
    <mergeCell ref="A25:A26"/>
    <mergeCell ref="A28:A29"/>
    <mergeCell ref="A14:E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opLeftCell="A8" zoomScaleNormal="100" workbookViewId="0">
      <selection activeCell="A15" sqref="A15:N15"/>
    </sheetView>
  </sheetViews>
  <sheetFormatPr baseColWidth="10" defaultColWidth="11.42578125" defaultRowHeight="18"/>
  <cols>
    <col min="1" max="1" width="11.42578125" style="212"/>
    <col min="2" max="2" width="21.5703125" style="212" customWidth="1"/>
    <col min="3" max="9" width="4.85546875" style="212" bestFit="1" customWidth="1"/>
    <col min="10" max="14" width="4.42578125" style="212" bestFit="1" customWidth="1"/>
    <col min="15" max="16384" width="11.42578125" style="212"/>
  </cols>
  <sheetData>
    <row r="1" spans="1:14" s="213" customFormat="1" ht="33" customHeight="1">
      <c r="A1" s="578" t="s">
        <v>205</v>
      </c>
      <c r="B1" s="578"/>
      <c r="C1" s="578"/>
      <c r="D1" s="578"/>
      <c r="E1" s="578"/>
      <c r="F1" s="578"/>
      <c r="G1" s="578"/>
      <c r="H1" s="578"/>
      <c r="I1" s="578"/>
      <c r="J1" s="578"/>
      <c r="K1" s="578"/>
      <c r="L1" s="578"/>
      <c r="M1" s="578"/>
      <c r="N1" s="578"/>
    </row>
    <row r="2" spans="1:14" s="213" customFormat="1"/>
    <row r="3" spans="1:14" s="213" customFormat="1"/>
    <row r="4" spans="1:14" s="213" customFormat="1"/>
    <row r="5" spans="1:14" s="213" customFormat="1"/>
    <row r="6" spans="1:14" s="213" customFormat="1"/>
    <row r="7" spans="1:14" s="213" customFormat="1"/>
    <row r="8" spans="1:14" s="213" customFormat="1"/>
    <row r="9" spans="1:14" s="213" customFormat="1"/>
    <row r="10" spans="1:14" s="213" customFormat="1"/>
    <row r="11" spans="1:14" s="213" customFormat="1"/>
    <row r="12" spans="1:14" s="213" customFormat="1"/>
    <row r="13" spans="1:14" s="213" customFormat="1" ht="15" customHeight="1"/>
    <row r="14" spans="1:14" s="213" customFormat="1">
      <c r="A14" s="421" t="s">
        <v>218</v>
      </c>
      <c r="N14" s="97"/>
    </row>
    <row r="15" spans="1:14" s="213" customFormat="1" ht="56.25" customHeight="1">
      <c r="A15" s="534" t="s">
        <v>261</v>
      </c>
      <c r="B15" s="534"/>
      <c r="C15" s="534"/>
      <c r="D15" s="534"/>
      <c r="E15" s="534"/>
      <c r="F15" s="534"/>
      <c r="G15" s="534"/>
      <c r="H15" s="534"/>
      <c r="I15" s="534"/>
      <c r="J15" s="534"/>
      <c r="K15" s="534"/>
      <c r="L15" s="534"/>
      <c r="M15" s="534"/>
      <c r="N15" s="534"/>
    </row>
    <row r="16" spans="1:14" ht="37.5" customHeight="1">
      <c r="A16" s="534" t="s">
        <v>79</v>
      </c>
      <c r="B16" s="534"/>
      <c r="C16" s="534"/>
      <c r="D16" s="534"/>
      <c r="E16" s="534"/>
      <c r="F16" s="534"/>
      <c r="G16" s="534"/>
      <c r="H16" s="534"/>
      <c r="I16" s="534"/>
      <c r="J16" s="534"/>
      <c r="K16" s="534"/>
      <c r="L16" s="534"/>
      <c r="M16" s="534"/>
      <c r="N16" s="534"/>
    </row>
    <row r="17" spans="1:14">
      <c r="A17" s="574" t="s">
        <v>0</v>
      </c>
      <c r="B17" s="574"/>
      <c r="C17" s="574"/>
      <c r="D17" s="574"/>
      <c r="E17" s="574"/>
      <c r="F17" s="574"/>
      <c r="G17" s="574"/>
      <c r="H17" s="574"/>
      <c r="I17" s="574"/>
      <c r="J17" s="574"/>
      <c r="K17" s="574"/>
      <c r="L17" s="574"/>
      <c r="M17" s="574"/>
      <c r="N17" s="574"/>
    </row>
    <row r="19" spans="1:14" ht="15" customHeight="1">
      <c r="A19" s="226"/>
      <c r="B19" s="225"/>
      <c r="C19" s="224">
        <v>2015</v>
      </c>
      <c r="D19" s="224">
        <v>2016</v>
      </c>
      <c r="E19" s="224">
        <v>2017</v>
      </c>
      <c r="F19" s="224">
        <v>2018</v>
      </c>
      <c r="G19" s="223">
        <v>2019</v>
      </c>
      <c r="H19" s="223">
        <v>2020</v>
      </c>
      <c r="I19" s="223">
        <v>2021</v>
      </c>
    </row>
    <row r="20" spans="1:14">
      <c r="A20" s="579" t="s">
        <v>53</v>
      </c>
      <c r="B20" s="220" t="s">
        <v>78</v>
      </c>
      <c r="C20" s="219">
        <v>7.9</v>
      </c>
      <c r="D20" s="219">
        <v>7.6</v>
      </c>
      <c r="E20" s="219">
        <v>7</v>
      </c>
      <c r="F20" s="219">
        <v>7.2</v>
      </c>
      <c r="G20" s="218">
        <v>7.3</v>
      </c>
      <c r="H20" s="218">
        <v>7.1</v>
      </c>
      <c r="I20" s="218">
        <v>7.5</v>
      </c>
      <c r="J20" s="214"/>
    </row>
    <row r="21" spans="1:14">
      <c r="A21" s="580"/>
      <c r="B21" s="220" t="s">
        <v>77</v>
      </c>
      <c r="C21" s="222">
        <v>1.8</v>
      </c>
      <c r="D21" s="222">
        <v>1.8</v>
      </c>
      <c r="E21" s="222">
        <v>2.2999999999999998</v>
      </c>
      <c r="F21" s="222">
        <v>2.2999999999999998</v>
      </c>
      <c r="G21" s="221">
        <v>2.9</v>
      </c>
      <c r="H21" s="221">
        <v>2.7</v>
      </c>
      <c r="I21" s="221">
        <v>2.6</v>
      </c>
      <c r="J21" s="214"/>
    </row>
    <row r="22" spans="1:14">
      <c r="A22" s="579" t="s">
        <v>76</v>
      </c>
      <c r="B22" s="220" t="s">
        <v>75</v>
      </c>
      <c r="C22" s="219">
        <v>19.899999999999999</v>
      </c>
      <c r="D22" s="219">
        <v>19.3</v>
      </c>
      <c r="E22" s="219">
        <v>18.899999999999999</v>
      </c>
      <c r="F22" s="219">
        <v>18.7</v>
      </c>
      <c r="G22" s="218">
        <v>18.2</v>
      </c>
      <c r="H22" s="218">
        <v>17.7</v>
      </c>
      <c r="I22" s="218">
        <v>17.399999999999999</v>
      </c>
      <c r="J22" s="214"/>
    </row>
    <row r="23" spans="1:14">
      <c r="A23" s="581"/>
      <c r="B23" s="217" t="s">
        <v>74</v>
      </c>
      <c r="C23" s="216">
        <v>3.9</v>
      </c>
      <c r="D23" s="216">
        <v>3.8</v>
      </c>
      <c r="E23" s="216">
        <v>3.7</v>
      </c>
      <c r="F23" s="216">
        <v>3.9</v>
      </c>
      <c r="G23" s="215">
        <v>4</v>
      </c>
      <c r="H23" s="215">
        <v>3.9</v>
      </c>
      <c r="I23" s="215">
        <v>4</v>
      </c>
      <c r="J23" s="214"/>
    </row>
    <row r="24" spans="1:14" s="213" customFormat="1"/>
  </sheetData>
  <mergeCells count="6">
    <mergeCell ref="A1:N1"/>
    <mergeCell ref="A17:N17"/>
    <mergeCell ref="A20:A21"/>
    <mergeCell ref="A22:A23"/>
    <mergeCell ref="A16:N16"/>
    <mergeCell ref="A15:N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opLeftCell="A16" zoomScaleNormal="100" workbookViewId="0">
      <selection activeCell="C27" sqref="C27"/>
    </sheetView>
  </sheetViews>
  <sheetFormatPr baseColWidth="10" defaultColWidth="11.42578125" defaultRowHeight="18"/>
  <cols>
    <col min="1" max="1" width="11.42578125" style="227"/>
    <col min="2" max="2" width="26.140625" style="228" customWidth="1"/>
    <col min="3" max="7" width="6.140625" style="227" bestFit="1" customWidth="1"/>
    <col min="8" max="8" width="6.42578125" style="227" bestFit="1" customWidth="1"/>
    <col min="9" max="9" width="6.140625" style="227" bestFit="1" customWidth="1"/>
    <col min="10" max="14" width="5" style="227" bestFit="1" customWidth="1"/>
    <col min="15" max="16384" width="11.42578125" style="227"/>
  </cols>
  <sheetData>
    <row r="1" spans="1:13" s="230" customFormat="1" ht="29.45" customHeight="1">
      <c r="A1" s="578" t="s">
        <v>204</v>
      </c>
      <c r="B1" s="578"/>
      <c r="C1" s="578"/>
      <c r="D1" s="578"/>
      <c r="E1" s="578"/>
      <c r="F1" s="578"/>
      <c r="G1" s="578"/>
      <c r="H1" s="578"/>
      <c r="I1" s="578"/>
      <c r="J1" s="578"/>
      <c r="K1" s="578"/>
      <c r="L1" s="578"/>
      <c r="M1" s="578"/>
    </row>
    <row r="2" spans="1:13" s="230" customFormat="1"/>
    <row r="3" spans="1:13" s="230" customFormat="1">
      <c r="A3" s="232"/>
    </row>
    <row r="4" spans="1:13" s="230" customFormat="1">
      <c r="A4" s="232"/>
    </row>
    <row r="5" spans="1:13" s="230" customFormat="1">
      <c r="A5" s="232"/>
    </row>
    <row r="6" spans="1:13" s="230" customFormat="1">
      <c r="A6" s="232"/>
    </row>
    <row r="7" spans="1:13" s="230" customFormat="1">
      <c r="A7" s="232"/>
    </row>
    <row r="8" spans="1:13" s="230" customFormat="1">
      <c r="A8" s="232"/>
    </row>
    <row r="9" spans="1:13" s="230" customFormat="1">
      <c r="A9" s="232"/>
    </row>
    <row r="10" spans="1:13" s="230" customFormat="1">
      <c r="A10" s="232"/>
    </row>
    <row r="11" spans="1:13" s="230" customFormat="1">
      <c r="A11" s="232"/>
    </row>
    <row r="12" spans="1:13" s="230" customFormat="1">
      <c r="A12" s="232"/>
    </row>
    <row r="13" spans="1:13" s="230" customFormat="1">
      <c r="A13" s="232"/>
    </row>
    <row r="14" spans="1:13" s="230" customFormat="1">
      <c r="A14" s="232"/>
    </row>
    <row r="15" spans="1:13" s="230" customFormat="1">
      <c r="A15" s="232"/>
    </row>
    <row r="16" spans="1:13" s="230" customFormat="1">
      <c r="A16" s="232"/>
    </row>
    <row r="17" spans="1:14" s="230" customFormat="1">
      <c r="A17" s="517" t="s">
        <v>218</v>
      </c>
      <c r="N17" s="97"/>
    </row>
    <row r="18" spans="1:14" s="230" customFormat="1" ht="28.5" customHeight="1">
      <c r="A18" s="585" t="s">
        <v>84</v>
      </c>
      <c r="B18" s="585"/>
      <c r="C18" s="585"/>
      <c r="D18" s="585"/>
      <c r="E18" s="585"/>
      <c r="F18" s="585"/>
      <c r="G18" s="585"/>
      <c r="H18" s="585"/>
      <c r="I18" s="585"/>
      <c r="J18" s="585"/>
      <c r="K18" s="585"/>
      <c r="L18" s="585"/>
      <c r="M18" s="585"/>
      <c r="N18" s="231"/>
    </row>
    <row r="19" spans="1:14" s="230" customFormat="1" ht="28.5" customHeight="1">
      <c r="A19" s="534" t="s">
        <v>83</v>
      </c>
      <c r="B19" s="534"/>
      <c r="C19" s="534"/>
      <c r="D19" s="534"/>
      <c r="E19" s="534"/>
      <c r="F19" s="534"/>
      <c r="G19" s="534"/>
      <c r="H19" s="534"/>
      <c r="I19" s="534"/>
      <c r="J19" s="534"/>
      <c r="K19" s="534"/>
      <c r="L19" s="534"/>
      <c r="M19" s="534"/>
      <c r="N19" s="534"/>
    </row>
    <row r="20" spans="1:14" s="230" customFormat="1">
      <c r="A20" s="574" t="s">
        <v>0</v>
      </c>
      <c r="B20" s="574"/>
      <c r="C20" s="574"/>
      <c r="D20" s="574"/>
      <c r="E20" s="574"/>
      <c r="F20" s="574"/>
      <c r="G20" s="574"/>
      <c r="H20" s="574"/>
      <c r="I20" s="574"/>
      <c r="J20" s="574"/>
      <c r="K20" s="574"/>
      <c r="L20" s="574"/>
      <c r="M20" s="574"/>
      <c r="N20" s="574"/>
    </row>
    <row r="22" spans="1:14" ht="15" customHeight="1">
      <c r="A22" s="586" t="s">
        <v>82</v>
      </c>
      <c r="B22" s="587"/>
      <c r="C22" s="518">
        <v>2015</v>
      </c>
      <c r="D22" s="518">
        <v>2016</v>
      </c>
      <c r="E22" s="518">
        <v>2017</v>
      </c>
      <c r="F22" s="518">
        <v>2018</v>
      </c>
      <c r="G22" s="519">
        <v>2019</v>
      </c>
      <c r="H22" s="519">
        <v>2020</v>
      </c>
      <c r="I22" s="519">
        <v>2021</v>
      </c>
    </row>
    <row r="23" spans="1:14">
      <c r="A23" s="584" t="s">
        <v>81</v>
      </c>
      <c r="B23" s="520" t="s">
        <v>75</v>
      </c>
      <c r="C23" s="521">
        <v>26.2</v>
      </c>
      <c r="D23" s="521">
        <v>24.9</v>
      </c>
      <c r="E23" s="521">
        <v>23.5</v>
      </c>
      <c r="F23" s="521">
        <v>23</v>
      </c>
      <c r="G23" s="522">
        <v>22</v>
      </c>
      <c r="H23" s="522">
        <v>20.6</v>
      </c>
      <c r="I23" s="522">
        <v>19.100000000000001</v>
      </c>
      <c r="J23" s="229"/>
    </row>
    <row r="24" spans="1:14">
      <c r="A24" s="584"/>
      <c r="B24" s="523" t="s">
        <v>74</v>
      </c>
      <c r="C24" s="521">
        <v>10.1</v>
      </c>
      <c r="D24" s="521">
        <v>10.4</v>
      </c>
      <c r="E24" s="521">
        <v>10.8</v>
      </c>
      <c r="F24" s="521">
        <v>10.3</v>
      </c>
      <c r="G24" s="522">
        <v>9</v>
      </c>
      <c r="H24" s="522">
        <v>8.8000000000000007</v>
      </c>
      <c r="I24" s="522">
        <v>9.3000000000000007</v>
      </c>
      <c r="J24" s="229"/>
    </row>
    <row r="25" spans="1:14">
      <c r="A25" s="582" t="s">
        <v>80</v>
      </c>
      <c r="B25" s="523" t="s">
        <v>78</v>
      </c>
      <c r="C25" s="521">
        <v>68.2</v>
      </c>
      <c r="D25" s="521">
        <v>72.3</v>
      </c>
      <c r="E25" s="521">
        <v>76.2</v>
      </c>
      <c r="F25" s="521">
        <v>80.2</v>
      </c>
      <c r="G25" s="522">
        <v>84.1</v>
      </c>
      <c r="H25" s="522">
        <v>85.3</v>
      </c>
      <c r="I25" s="522">
        <v>85.9</v>
      </c>
      <c r="J25" s="229"/>
    </row>
    <row r="26" spans="1:14">
      <c r="A26" s="583"/>
      <c r="B26" s="524" t="s">
        <v>77</v>
      </c>
      <c r="C26" s="525">
        <v>52.4</v>
      </c>
      <c r="D26" s="525">
        <v>53.8</v>
      </c>
      <c r="E26" s="525">
        <v>55.2</v>
      </c>
      <c r="F26" s="525">
        <v>57.2</v>
      </c>
      <c r="G26" s="526">
        <v>61</v>
      </c>
      <c r="H26" s="526">
        <v>62.5</v>
      </c>
      <c r="I26" s="526">
        <v>63.3</v>
      </c>
      <c r="J26" s="229"/>
    </row>
  </sheetData>
  <mergeCells count="7">
    <mergeCell ref="A25:A26"/>
    <mergeCell ref="A23:A24"/>
    <mergeCell ref="A1:M1"/>
    <mergeCell ref="A20:N20"/>
    <mergeCell ref="A19:N19"/>
    <mergeCell ref="A18:M18"/>
    <mergeCell ref="A22:B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0"/>
  <sheetViews>
    <sheetView topLeftCell="A64" zoomScaleNormal="100" workbookViewId="0">
      <selection activeCell="J54" sqref="J54"/>
    </sheetView>
  </sheetViews>
  <sheetFormatPr baseColWidth="10" defaultColWidth="11.42578125" defaultRowHeight="12.75"/>
  <cols>
    <col min="1" max="16384" width="11.42578125" style="2"/>
  </cols>
  <sheetData>
    <row r="1" spans="1:1">
      <c r="A1" s="240" t="s">
        <v>207</v>
      </c>
    </row>
    <row r="5" spans="1:1" ht="12.75" customHeight="1"/>
    <row r="11" spans="1:1" ht="12.75" customHeight="1"/>
    <row r="14" spans="1:1" ht="12.75" customHeight="1"/>
    <row r="75" spans="1:10" ht="12.6" customHeight="1">
      <c r="A75" s="2" t="s">
        <v>218</v>
      </c>
      <c r="I75" s="239"/>
    </row>
    <row r="76" spans="1:10" ht="27.6" customHeight="1">
      <c r="A76" s="534" t="s">
        <v>91</v>
      </c>
      <c r="B76" s="534"/>
      <c r="C76" s="534"/>
      <c r="D76" s="534"/>
      <c r="E76" s="534"/>
      <c r="F76" s="534"/>
      <c r="G76" s="534"/>
      <c r="H76" s="534"/>
      <c r="I76" s="534"/>
      <c r="J76" s="211"/>
    </row>
    <row r="77" spans="1:10">
      <c r="A77" s="4" t="s">
        <v>0</v>
      </c>
    </row>
    <row r="83" spans="1:28">
      <c r="B83" s="590" t="s">
        <v>90</v>
      </c>
      <c r="C83" s="591"/>
      <c r="E83" s="238"/>
      <c r="F83" s="589" t="s">
        <v>48</v>
      </c>
      <c r="G83" s="589"/>
      <c r="H83" s="589"/>
      <c r="I83" s="589" t="s">
        <v>47</v>
      </c>
      <c r="J83" s="589"/>
      <c r="K83" s="589"/>
      <c r="M83" s="236"/>
      <c r="N83" s="589" t="s">
        <v>57</v>
      </c>
      <c r="O83" s="589"/>
      <c r="P83" s="589"/>
      <c r="Q83" s="588" t="s">
        <v>89</v>
      </c>
      <c r="R83" s="588"/>
      <c r="S83" s="588"/>
      <c r="T83" s="588" t="s">
        <v>88</v>
      </c>
      <c r="U83" s="588"/>
      <c r="V83" s="588"/>
      <c r="W83" s="589" t="s">
        <v>87</v>
      </c>
      <c r="X83" s="589"/>
      <c r="Y83" s="589"/>
      <c r="Z83" s="588" t="s">
        <v>86</v>
      </c>
      <c r="AA83" s="588"/>
      <c r="AB83" s="588"/>
    </row>
    <row r="84" spans="1:28" ht="12.75" customHeight="1">
      <c r="A84" s="237"/>
      <c r="B84" s="235" t="s">
        <v>4</v>
      </c>
      <c r="C84" s="235" t="s">
        <v>3</v>
      </c>
      <c r="E84" s="236"/>
      <c r="F84" s="235" t="s">
        <v>4</v>
      </c>
      <c r="G84" s="235" t="s">
        <v>3</v>
      </c>
      <c r="H84" s="235" t="s">
        <v>85</v>
      </c>
      <c r="I84" s="235" t="s">
        <v>4</v>
      </c>
      <c r="J84" s="235" t="s">
        <v>3</v>
      </c>
      <c r="K84" s="235" t="s">
        <v>85</v>
      </c>
      <c r="M84" s="236"/>
      <c r="N84" s="235" t="s">
        <v>4</v>
      </c>
      <c r="O84" s="235" t="s">
        <v>3</v>
      </c>
      <c r="P84" s="235" t="s">
        <v>85</v>
      </c>
      <c r="Q84" s="235" t="s">
        <v>4</v>
      </c>
      <c r="R84" s="235" t="s">
        <v>3</v>
      </c>
      <c r="S84" s="235" t="s">
        <v>85</v>
      </c>
      <c r="T84" s="235" t="s">
        <v>4</v>
      </c>
      <c r="U84" s="235" t="s">
        <v>3</v>
      </c>
      <c r="V84" s="235" t="s">
        <v>85</v>
      </c>
      <c r="W84" s="235" t="s">
        <v>4</v>
      </c>
      <c r="X84" s="235" t="s">
        <v>3</v>
      </c>
      <c r="Y84" s="235" t="s">
        <v>85</v>
      </c>
      <c r="Z84" s="235" t="s">
        <v>4</v>
      </c>
      <c r="AA84" s="235" t="s">
        <v>3</v>
      </c>
      <c r="AB84" s="235" t="s">
        <v>85</v>
      </c>
    </row>
    <row r="85" spans="1:28">
      <c r="A85" s="234">
        <v>18</v>
      </c>
      <c r="B85" s="233">
        <v>85</v>
      </c>
      <c r="C85" s="233">
        <v>73</v>
      </c>
      <c r="E85" s="234">
        <v>20</v>
      </c>
      <c r="F85" s="233">
        <v>1</v>
      </c>
      <c r="G85" s="233">
        <v>1</v>
      </c>
      <c r="H85" s="233">
        <v>2</v>
      </c>
      <c r="I85" s="233">
        <v>0</v>
      </c>
      <c r="J85" s="233">
        <v>0</v>
      </c>
      <c r="K85" s="233">
        <v>0</v>
      </c>
      <c r="M85" s="234">
        <v>18</v>
      </c>
      <c r="N85" s="233">
        <v>0</v>
      </c>
      <c r="O85" s="233">
        <v>0</v>
      </c>
      <c r="P85" s="233">
        <v>0</v>
      </c>
      <c r="Q85" s="233">
        <v>0</v>
      </c>
      <c r="R85" s="233">
        <v>0</v>
      </c>
      <c r="S85" s="233">
        <v>0</v>
      </c>
      <c r="T85" s="233">
        <v>0</v>
      </c>
      <c r="U85" s="233">
        <v>0</v>
      </c>
      <c r="V85" s="233">
        <v>0</v>
      </c>
      <c r="W85" s="233">
        <v>16</v>
      </c>
      <c r="X85" s="233">
        <v>1</v>
      </c>
      <c r="Y85" s="233">
        <v>17</v>
      </c>
      <c r="Z85" s="233">
        <v>63</v>
      </c>
      <c r="AA85" s="233">
        <v>71</v>
      </c>
      <c r="AB85" s="233">
        <v>134</v>
      </c>
    </row>
    <row r="86" spans="1:28">
      <c r="A86" s="234">
        <v>19</v>
      </c>
      <c r="B86" s="233">
        <v>562</v>
      </c>
      <c r="C86" s="233">
        <v>377</v>
      </c>
      <c r="E86" s="234">
        <v>21</v>
      </c>
      <c r="F86" s="233">
        <v>5</v>
      </c>
      <c r="G86" s="233">
        <v>0</v>
      </c>
      <c r="H86" s="233">
        <v>5</v>
      </c>
      <c r="I86" s="233">
        <v>0</v>
      </c>
      <c r="J86" s="233">
        <v>0</v>
      </c>
      <c r="K86" s="233">
        <v>0</v>
      </c>
      <c r="M86" s="234">
        <v>19</v>
      </c>
      <c r="N86" s="233">
        <v>0</v>
      </c>
      <c r="O86" s="233">
        <v>0</v>
      </c>
      <c r="P86" s="233">
        <v>0</v>
      </c>
      <c r="Q86" s="233">
        <v>0</v>
      </c>
      <c r="R86" s="233">
        <v>0</v>
      </c>
      <c r="S86" s="233">
        <v>0</v>
      </c>
      <c r="T86" s="233">
        <v>0</v>
      </c>
      <c r="U86" s="233">
        <v>0</v>
      </c>
      <c r="V86" s="233">
        <v>0</v>
      </c>
      <c r="W86" s="233">
        <v>113</v>
      </c>
      <c r="X86" s="233">
        <v>27</v>
      </c>
      <c r="Y86" s="233">
        <v>140</v>
      </c>
      <c r="Z86" s="233">
        <v>419</v>
      </c>
      <c r="AA86" s="233">
        <v>338</v>
      </c>
      <c r="AB86" s="233">
        <v>757</v>
      </c>
    </row>
    <row r="87" spans="1:28">
      <c r="A87" s="234">
        <v>20</v>
      </c>
      <c r="B87" s="233">
        <v>1504</v>
      </c>
      <c r="C87" s="233">
        <v>969</v>
      </c>
      <c r="E87" s="234">
        <v>22</v>
      </c>
      <c r="F87" s="233">
        <v>19</v>
      </c>
      <c r="G87" s="233">
        <v>7</v>
      </c>
      <c r="H87" s="233">
        <v>26</v>
      </c>
      <c r="I87" s="233">
        <v>4</v>
      </c>
      <c r="J87" s="233">
        <v>0</v>
      </c>
      <c r="K87" s="233">
        <v>4</v>
      </c>
      <c r="M87" s="234">
        <v>20</v>
      </c>
      <c r="N87" s="233">
        <v>0</v>
      </c>
      <c r="O87" s="233">
        <v>0</v>
      </c>
      <c r="P87" s="233">
        <v>0</v>
      </c>
      <c r="Q87" s="233">
        <v>0</v>
      </c>
      <c r="R87" s="233">
        <v>0</v>
      </c>
      <c r="S87" s="233">
        <v>0</v>
      </c>
      <c r="T87" s="233">
        <v>0</v>
      </c>
      <c r="U87" s="233">
        <v>0</v>
      </c>
      <c r="V87" s="233">
        <v>0</v>
      </c>
      <c r="W87" s="233">
        <v>255</v>
      </c>
      <c r="X87" s="233">
        <v>54</v>
      </c>
      <c r="Y87" s="233">
        <v>309</v>
      </c>
      <c r="Z87" s="233">
        <v>1173</v>
      </c>
      <c r="AA87" s="233">
        <v>876</v>
      </c>
      <c r="AB87" s="233">
        <v>2049</v>
      </c>
    </row>
    <row r="88" spans="1:28">
      <c r="A88" s="234">
        <v>21</v>
      </c>
      <c r="B88" s="233">
        <v>2691</v>
      </c>
      <c r="C88" s="233">
        <v>1688</v>
      </c>
      <c r="E88" s="234">
        <v>23</v>
      </c>
      <c r="F88" s="233">
        <v>33</v>
      </c>
      <c r="G88" s="233">
        <v>5</v>
      </c>
      <c r="H88" s="233">
        <v>38</v>
      </c>
      <c r="I88" s="233">
        <v>9</v>
      </c>
      <c r="J88" s="233">
        <v>0</v>
      </c>
      <c r="K88" s="233">
        <v>9</v>
      </c>
      <c r="M88" s="234">
        <v>21</v>
      </c>
      <c r="N88" s="233">
        <v>0</v>
      </c>
      <c r="O88" s="233">
        <v>0</v>
      </c>
      <c r="P88" s="233">
        <v>0</v>
      </c>
      <c r="Q88" s="233">
        <v>1</v>
      </c>
      <c r="R88" s="233">
        <v>0</v>
      </c>
      <c r="S88" s="233">
        <v>1</v>
      </c>
      <c r="T88" s="233">
        <v>0</v>
      </c>
      <c r="U88" s="233">
        <v>0</v>
      </c>
      <c r="V88" s="233">
        <v>0</v>
      </c>
      <c r="W88" s="233">
        <v>445</v>
      </c>
      <c r="X88" s="233">
        <v>65</v>
      </c>
      <c r="Y88" s="233">
        <v>510</v>
      </c>
      <c r="Z88" s="233">
        <v>2131</v>
      </c>
      <c r="AA88" s="233">
        <v>1568</v>
      </c>
      <c r="AB88" s="233">
        <v>3699</v>
      </c>
    </row>
    <row r="89" spans="1:28">
      <c r="A89" s="234">
        <v>22</v>
      </c>
      <c r="B89" s="233">
        <v>3255</v>
      </c>
      <c r="C89" s="233">
        <v>2027</v>
      </c>
      <c r="E89" s="234">
        <v>24</v>
      </c>
      <c r="F89" s="233">
        <v>56</v>
      </c>
      <c r="G89" s="233">
        <v>9</v>
      </c>
      <c r="H89" s="233">
        <v>65</v>
      </c>
      <c r="I89" s="233">
        <v>15</v>
      </c>
      <c r="J89" s="233">
        <v>1</v>
      </c>
      <c r="K89" s="233">
        <v>16</v>
      </c>
      <c r="M89" s="234">
        <v>22</v>
      </c>
      <c r="N89" s="233">
        <v>0</v>
      </c>
      <c r="O89" s="233">
        <v>0</v>
      </c>
      <c r="P89" s="233">
        <v>0</v>
      </c>
      <c r="Q89" s="233">
        <v>25</v>
      </c>
      <c r="R89" s="233">
        <v>3</v>
      </c>
      <c r="S89" s="233">
        <v>28</v>
      </c>
      <c r="T89" s="233">
        <v>0</v>
      </c>
      <c r="U89" s="233">
        <v>0</v>
      </c>
      <c r="V89" s="233">
        <v>0</v>
      </c>
      <c r="W89" s="233">
        <v>649</v>
      </c>
      <c r="X89" s="233">
        <v>111</v>
      </c>
      <c r="Y89" s="233">
        <v>760</v>
      </c>
      <c r="Z89" s="233">
        <v>2414</v>
      </c>
      <c r="AA89" s="233">
        <v>1861</v>
      </c>
      <c r="AB89" s="233">
        <v>4275</v>
      </c>
    </row>
    <row r="90" spans="1:28">
      <c r="A90" s="234">
        <v>23</v>
      </c>
      <c r="B90" s="233">
        <v>4074</v>
      </c>
      <c r="C90" s="233">
        <v>2526</v>
      </c>
      <c r="E90" s="234">
        <v>25</v>
      </c>
      <c r="F90" s="233">
        <v>80</v>
      </c>
      <c r="G90" s="233">
        <v>24</v>
      </c>
      <c r="H90" s="233">
        <v>104</v>
      </c>
      <c r="I90" s="233">
        <v>29</v>
      </c>
      <c r="J90" s="233">
        <v>1</v>
      </c>
      <c r="K90" s="233">
        <v>30</v>
      </c>
      <c r="M90" s="234">
        <v>23</v>
      </c>
      <c r="N90" s="233">
        <v>0</v>
      </c>
      <c r="O90" s="233">
        <v>0</v>
      </c>
      <c r="P90" s="233">
        <v>0</v>
      </c>
      <c r="Q90" s="233">
        <v>60</v>
      </c>
      <c r="R90" s="233">
        <v>4</v>
      </c>
      <c r="S90" s="233">
        <v>64</v>
      </c>
      <c r="T90" s="233">
        <v>9</v>
      </c>
      <c r="U90" s="233">
        <v>0</v>
      </c>
      <c r="V90" s="233">
        <v>9</v>
      </c>
      <c r="W90" s="233">
        <v>756</v>
      </c>
      <c r="X90" s="233">
        <v>127</v>
      </c>
      <c r="Y90" s="233">
        <v>883</v>
      </c>
      <c r="Z90" s="233">
        <v>3014</v>
      </c>
      <c r="AA90" s="233">
        <v>2305</v>
      </c>
      <c r="AB90" s="233">
        <v>5319</v>
      </c>
    </row>
    <row r="91" spans="1:28">
      <c r="A91" s="234">
        <v>24</v>
      </c>
      <c r="B91" s="233">
        <v>4373</v>
      </c>
      <c r="C91" s="233">
        <v>2483</v>
      </c>
      <c r="E91" s="234">
        <v>26</v>
      </c>
      <c r="F91" s="233">
        <v>111</v>
      </c>
      <c r="G91" s="233">
        <v>30</v>
      </c>
      <c r="H91" s="233">
        <v>141</v>
      </c>
      <c r="I91" s="233">
        <v>36</v>
      </c>
      <c r="J91" s="233">
        <v>4</v>
      </c>
      <c r="K91" s="233">
        <v>40</v>
      </c>
      <c r="M91" s="234">
        <v>24</v>
      </c>
      <c r="N91" s="233">
        <v>0</v>
      </c>
      <c r="O91" s="233">
        <v>0</v>
      </c>
      <c r="P91" s="233">
        <v>0</v>
      </c>
      <c r="Q91" s="233">
        <v>86</v>
      </c>
      <c r="R91" s="233">
        <v>8</v>
      </c>
      <c r="S91" s="233">
        <v>94</v>
      </c>
      <c r="T91" s="233">
        <v>14</v>
      </c>
      <c r="U91" s="233">
        <v>0</v>
      </c>
      <c r="V91" s="233">
        <v>14</v>
      </c>
      <c r="W91" s="233">
        <v>943</v>
      </c>
      <c r="X91" s="233">
        <v>154</v>
      </c>
      <c r="Y91" s="233">
        <v>1097</v>
      </c>
      <c r="Z91" s="233">
        <v>2983</v>
      </c>
      <c r="AA91" s="233">
        <v>2233</v>
      </c>
      <c r="AB91" s="233">
        <v>5216</v>
      </c>
    </row>
    <row r="92" spans="1:28">
      <c r="A92" s="234">
        <v>25</v>
      </c>
      <c r="B92" s="233">
        <v>4153</v>
      </c>
      <c r="C92" s="233">
        <v>2363</v>
      </c>
      <c r="E92" s="234">
        <v>27</v>
      </c>
      <c r="F92" s="233">
        <v>145</v>
      </c>
      <c r="G92" s="233">
        <v>42</v>
      </c>
      <c r="H92" s="233">
        <v>187</v>
      </c>
      <c r="I92" s="233">
        <v>52</v>
      </c>
      <c r="J92" s="233">
        <v>2</v>
      </c>
      <c r="K92" s="233">
        <v>54</v>
      </c>
      <c r="M92" s="234">
        <v>25</v>
      </c>
      <c r="N92" s="233">
        <v>0</v>
      </c>
      <c r="O92" s="233">
        <v>0</v>
      </c>
      <c r="P92" s="233">
        <v>0</v>
      </c>
      <c r="Q92" s="233">
        <v>93</v>
      </c>
      <c r="R92" s="233">
        <v>16</v>
      </c>
      <c r="S92" s="233">
        <v>109</v>
      </c>
      <c r="T92" s="233">
        <v>31</v>
      </c>
      <c r="U92" s="233">
        <v>2</v>
      </c>
      <c r="V92" s="233">
        <v>33</v>
      </c>
      <c r="W92" s="233">
        <v>968</v>
      </c>
      <c r="X92" s="233">
        <v>135</v>
      </c>
      <c r="Y92" s="233">
        <v>1103</v>
      </c>
      <c r="Z92" s="233">
        <v>2635</v>
      </c>
      <c r="AA92" s="233">
        <v>2083</v>
      </c>
      <c r="AB92" s="233">
        <v>4718</v>
      </c>
    </row>
    <row r="93" spans="1:28">
      <c r="A93" s="234">
        <v>26</v>
      </c>
      <c r="B93" s="233">
        <v>4088</v>
      </c>
      <c r="C93" s="233">
        <v>2158</v>
      </c>
      <c r="E93" s="234">
        <v>28</v>
      </c>
      <c r="F93" s="233">
        <v>222</v>
      </c>
      <c r="G93" s="233">
        <v>52</v>
      </c>
      <c r="H93" s="233">
        <v>274</v>
      </c>
      <c r="I93" s="233">
        <v>49</v>
      </c>
      <c r="J93" s="233">
        <v>2</v>
      </c>
      <c r="K93" s="233">
        <v>51</v>
      </c>
      <c r="M93" s="234">
        <v>26</v>
      </c>
      <c r="N93" s="233">
        <v>0</v>
      </c>
      <c r="O93" s="233">
        <v>0</v>
      </c>
      <c r="P93" s="233">
        <v>0</v>
      </c>
      <c r="Q93" s="233">
        <v>119</v>
      </c>
      <c r="R93" s="233">
        <v>16</v>
      </c>
      <c r="S93" s="233">
        <v>135</v>
      </c>
      <c r="T93" s="233">
        <v>28</v>
      </c>
      <c r="U93" s="233">
        <v>0</v>
      </c>
      <c r="V93" s="233">
        <v>28</v>
      </c>
      <c r="W93" s="233">
        <v>1096</v>
      </c>
      <c r="X93" s="233">
        <v>164</v>
      </c>
      <c r="Y93" s="233">
        <v>1260</v>
      </c>
      <c r="Z93" s="233">
        <v>2367</v>
      </c>
      <c r="AA93" s="233">
        <v>1846</v>
      </c>
      <c r="AB93" s="233">
        <v>4213</v>
      </c>
    </row>
    <row r="94" spans="1:28">
      <c r="A94" s="234">
        <v>27</v>
      </c>
      <c r="B94" s="233">
        <v>3718</v>
      </c>
      <c r="C94" s="233">
        <v>1897</v>
      </c>
      <c r="E94" s="234">
        <v>29</v>
      </c>
      <c r="F94" s="233">
        <v>257</v>
      </c>
      <c r="G94" s="233">
        <v>50</v>
      </c>
      <c r="H94" s="233">
        <v>307</v>
      </c>
      <c r="I94" s="233">
        <v>86</v>
      </c>
      <c r="J94" s="233">
        <v>2</v>
      </c>
      <c r="K94" s="233">
        <v>88</v>
      </c>
      <c r="M94" s="234">
        <v>27</v>
      </c>
      <c r="N94" s="233">
        <v>0</v>
      </c>
      <c r="O94" s="233">
        <v>0</v>
      </c>
      <c r="P94" s="233">
        <v>0</v>
      </c>
      <c r="Q94" s="233">
        <v>108</v>
      </c>
      <c r="R94" s="233">
        <v>17</v>
      </c>
      <c r="S94" s="233">
        <v>125</v>
      </c>
      <c r="T94" s="233">
        <v>37</v>
      </c>
      <c r="U94" s="233">
        <v>1</v>
      </c>
      <c r="V94" s="233">
        <v>38</v>
      </c>
      <c r="W94" s="233">
        <v>1093</v>
      </c>
      <c r="X94" s="233">
        <v>166</v>
      </c>
      <c r="Y94" s="233">
        <v>1259</v>
      </c>
      <c r="Z94" s="233">
        <v>1935</v>
      </c>
      <c r="AA94" s="233">
        <v>1559</v>
      </c>
      <c r="AB94" s="233">
        <v>3494</v>
      </c>
    </row>
    <row r="95" spans="1:28">
      <c r="A95" s="234">
        <v>28</v>
      </c>
      <c r="B95" s="233">
        <v>3593</v>
      </c>
      <c r="C95" s="233">
        <v>1671</v>
      </c>
      <c r="E95" s="234">
        <v>30</v>
      </c>
      <c r="F95" s="233">
        <v>299</v>
      </c>
      <c r="G95" s="233">
        <v>87</v>
      </c>
      <c r="H95" s="233">
        <v>386</v>
      </c>
      <c r="I95" s="233">
        <v>88</v>
      </c>
      <c r="J95" s="233">
        <v>2</v>
      </c>
      <c r="K95" s="233">
        <v>90</v>
      </c>
      <c r="M95" s="234">
        <v>28</v>
      </c>
      <c r="N95" s="233">
        <v>1</v>
      </c>
      <c r="O95" s="233">
        <v>0</v>
      </c>
      <c r="P95" s="233">
        <v>1</v>
      </c>
      <c r="Q95" s="233">
        <v>91</v>
      </c>
      <c r="R95" s="233">
        <v>37</v>
      </c>
      <c r="S95" s="233">
        <v>128</v>
      </c>
      <c r="T95" s="233">
        <v>44</v>
      </c>
      <c r="U95" s="233">
        <v>3</v>
      </c>
      <c r="V95" s="233">
        <v>47</v>
      </c>
      <c r="W95" s="233">
        <v>1182</v>
      </c>
      <c r="X95" s="233">
        <v>146</v>
      </c>
      <c r="Y95" s="233">
        <v>1328</v>
      </c>
      <c r="Z95" s="233">
        <v>1660</v>
      </c>
      <c r="AA95" s="233">
        <v>1324</v>
      </c>
      <c r="AB95" s="233">
        <v>2984</v>
      </c>
    </row>
    <row r="96" spans="1:28">
      <c r="A96" s="234">
        <v>29</v>
      </c>
      <c r="B96" s="233">
        <v>3634</v>
      </c>
      <c r="C96" s="233">
        <v>1534</v>
      </c>
      <c r="E96" s="234">
        <v>31</v>
      </c>
      <c r="F96" s="233">
        <v>361</v>
      </c>
      <c r="G96" s="233">
        <v>64</v>
      </c>
      <c r="H96" s="233">
        <v>425</v>
      </c>
      <c r="I96" s="233">
        <v>140</v>
      </c>
      <c r="J96" s="233">
        <v>6</v>
      </c>
      <c r="K96" s="233">
        <v>146</v>
      </c>
      <c r="M96" s="234">
        <v>29</v>
      </c>
      <c r="N96" s="233">
        <v>0</v>
      </c>
      <c r="O96" s="233">
        <v>2</v>
      </c>
      <c r="P96" s="233">
        <v>2</v>
      </c>
      <c r="Q96" s="233">
        <v>135</v>
      </c>
      <c r="R96" s="233">
        <v>34</v>
      </c>
      <c r="S96" s="233">
        <v>169</v>
      </c>
      <c r="T96" s="233">
        <v>49</v>
      </c>
      <c r="U96" s="233">
        <v>5</v>
      </c>
      <c r="V96" s="233">
        <v>54</v>
      </c>
      <c r="W96" s="233">
        <v>1308</v>
      </c>
      <c r="X96" s="233">
        <v>193</v>
      </c>
      <c r="Y96" s="233">
        <v>1501</v>
      </c>
      <c r="Z96" s="233">
        <v>1454</v>
      </c>
      <c r="AA96" s="233">
        <v>1119</v>
      </c>
      <c r="AB96" s="233">
        <v>2573</v>
      </c>
    </row>
    <row r="97" spans="1:28">
      <c r="A97" s="234">
        <v>30</v>
      </c>
      <c r="B97" s="233">
        <v>3743</v>
      </c>
      <c r="C97" s="233">
        <v>1419</v>
      </c>
      <c r="E97" s="234">
        <v>32</v>
      </c>
      <c r="F97" s="233">
        <v>386</v>
      </c>
      <c r="G97" s="233">
        <v>86</v>
      </c>
      <c r="H97" s="233">
        <v>472</v>
      </c>
      <c r="I97" s="233">
        <v>143</v>
      </c>
      <c r="J97" s="233">
        <v>3</v>
      </c>
      <c r="K97" s="233">
        <v>146</v>
      </c>
      <c r="M97" s="234">
        <v>30</v>
      </c>
      <c r="N97" s="233">
        <v>1</v>
      </c>
      <c r="O97" s="233">
        <v>3</v>
      </c>
      <c r="P97" s="233">
        <v>4</v>
      </c>
      <c r="Q97" s="233">
        <v>167</v>
      </c>
      <c r="R97" s="233">
        <v>43</v>
      </c>
      <c r="S97" s="233">
        <v>210</v>
      </c>
      <c r="T97" s="233">
        <v>69</v>
      </c>
      <c r="U97" s="233">
        <v>1</v>
      </c>
      <c r="V97" s="233">
        <v>70</v>
      </c>
      <c r="W97" s="233">
        <v>1519</v>
      </c>
      <c r="X97" s="233">
        <v>186</v>
      </c>
      <c r="Y97" s="233">
        <v>1705</v>
      </c>
      <c r="Z97" s="233">
        <v>1259</v>
      </c>
      <c r="AA97" s="233">
        <v>951</v>
      </c>
      <c r="AB97" s="233">
        <v>2210</v>
      </c>
    </row>
    <row r="98" spans="1:28">
      <c r="A98" s="234">
        <v>31</v>
      </c>
      <c r="B98" s="233">
        <v>3989</v>
      </c>
      <c r="C98" s="233">
        <v>1283</v>
      </c>
      <c r="E98" s="234">
        <v>33</v>
      </c>
      <c r="F98" s="233">
        <v>484</v>
      </c>
      <c r="G98" s="233">
        <v>84</v>
      </c>
      <c r="H98" s="233">
        <v>568</v>
      </c>
      <c r="I98" s="233">
        <v>175</v>
      </c>
      <c r="J98" s="233">
        <v>5</v>
      </c>
      <c r="K98" s="233">
        <v>180</v>
      </c>
      <c r="M98" s="234">
        <v>31</v>
      </c>
      <c r="N98" s="233">
        <v>1</v>
      </c>
      <c r="O98" s="233">
        <v>6</v>
      </c>
      <c r="P98" s="233">
        <v>7</v>
      </c>
      <c r="Q98" s="233">
        <v>155</v>
      </c>
      <c r="R98" s="233">
        <v>50</v>
      </c>
      <c r="S98" s="233">
        <v>205</v>
      </c>
      <c r="T98" s="233">
        <v>58</v>
      </c>
      <c r="U98" s="233">
        <v>5</v>
      </c>
      <c r="V98" s="233">
        <v>63</v>
      </c>
      <c r="W98" s="233">
        <v>1780</v>
      </c>
      <c r="X98" s="233">
        <v>193</v>
      </c>
      <c r="Y98" s="233">
        <v>1973</v>
      </c>
      <c r="Z98" s="233">
        <v>1114</v>
      </c>
      <c r="AA98" s="233">
        <v>802</v>
      </c>
      <c r="AB98" s="233">
        <v>1916</v>
      </c>
    </row>
    <row r="99" spans="1:28">
      <c r="A99" s="234">
        <v>32</v>
      </c>
      <c r="B99" s="233">
        <v>4219</v>
      </c>
      <c r="C99" s="233">
        <v>1111</v>
      </c>
      <c r="E99" s="234">
        <v>34</v>
      </c>
      <c r="F99" s="233">
        <v>514</v>
      </c>
      <c r="G99" s="233">
        <v>104</v>
      </c>
      <c r="H99" s="233">
        <v>618</v>
      </c>
      <c r="I99" s="233">
        <v>188</v>
      </c>
      <c r="J99" s="233">
        <v>12</v>
      </c>
      <c r="K99" s="233">
        <v>200</v>
      </c>
      <c r="M99" s="234">
        <v>32</v>
      </c>
      <c r="N99" s="233">
        <v>8</v>
      </c>
      <c r="O99" s="233">
        <v>3</v>
      </c>
      <c r="P99" s="233">
        <v>11</v>
      </c>
      <c r="Q99" s="233">
        <v>228</v>
      </c>
      <c r="R99" s="233">
        <v>48</v>
      </c>
      <c r="S99" s="233">
        <v>276</v>
      </c>
      <c r="T99" s="233">
        <v>66</v>
      </c>
      <c r="U99" s="233">
        <v>6</v>
      </c>
      <c r="V99" s="233">
        <v>72</v>
      </c>
      <c r="W99" s="233">
        <v>1987</v>
      </c>
      <c r="X99" s="233">
        <v>175</v>
      </c>
      <c r="Y99" s="233">
        <v>2162</v>
      </c>
      <c r="Z99" s="233">
        <v>997</v>
      </c>
      <c r="AA99" s="233">
        <v>653</v>
      </c>
      <c r="AB99" s="233">
        <v>1650</v>
      </c>
    </row>
    <row r="100" spans="1:28">
      <c r="A100" s="234">
        <v>33</v>
      </c>
      <c r="B100" s="233">
        <v>4504</v>
      </c>
      <c r="C100" s="233">
        <v>1094</v>
      </c>
      <c r="E100" s="234">
        <v>35</v>
      </c>
      <c r="F100" s="233">
        <v>571</v>
      </c>
      <c r="G100" s="233">
        <v>122</v>
      </c>
      <c r="H100" s="233">
        <v>693</v>
      </c>
      <c r="I100" s="233">
        <v>188</v>
      </c>
      <c r="J100" s="233">
        <v>10</v>
      </c>
      <c r="K100" s="233">
        <v>198</v>
      </c>
      <c r="M100" s="234">
        <v>33</v>
      </c>
      <c r="N100" s="233">
        <v>9</v>
      </c>
      <c r="O100" s="233">
        <v>10</v>
      </c>
      <c r="P100" s="233">
        <v>19</v>
      </c>
      <c r="Q100" s="233">
        <v>219</v>
      </c>
      <c r="R100" s="233">
        <v>69</v>
      </c>
      <c r="S100" s="233">
        <v>288</v>
      </c>
      <c r="T100" s="233">
        <v>111</v>
      </c>
      <c r="U100" s="233">
        <v>11</v>
      </c>
      <c r="V100" s="233">
        <v>122</v>
      </c>
      <c r="W100" s="233">
        <v>2209</v>
      </c>
      <c r="X100" s="233">
        <v>222</v>
      </c>
      <c r="Y100" s="233">
        <v>2431</v>
      </c>
      <c r="Z100" s="233">
        <v>941</v>
      </c>
      <c r="AA100" s="233">
        <v>548</v>
      </c>
      <c r="AB100" s="233">
        <v>1489</v>
      </c>
    </row>
    <row r="101" spans="1:28">
      <c r="A101" s="234">
        <v>34</v>
      </c>
      <c r="B101" s="233">
        <v>4697</v>
      </c>
      <c r="C101" s="233">
        <v>1011</v>
      </c>
      <c r="E101" s="234">
        <v>36</v>
      </c>
      <c r="F101" s="233">
        <v>687</v>
      </c>
      <c r="G101" s="233">
        <v>121</v>
      </c>
      <c r="H101" s="233">
        <v>808</v>
      </c>
      <c r="I101" s="233">
        <v>206</v>
      </c>
      <c r="J101" s="233">
        <v>13</v>
      </c>
      <c r="K101" s="233">
        <v>219</v>
      </c>
      <c r="M101" s="234">
        <v>34</v>
      </c>
      <c r="N101" s="233">
        <v>18</v>
      </c>
      <c r="O101" s="233">
        <v>19</v>
      </c>
      <c r="P101" s="233">
        <v>37</v>
      </c>
      <c r="Q101" s="233">
        <v>246</v>
      </c>
      <c r="R101" s="233">
        <v>50</v>
      </c>
      <c r="S101" s="233">
        <v>296</v>
      </c>
      <c r="T101" s="233">
        <v>98</v>
      </c>
      <c r="U101" s="233">
        <v>10</v>
      </c>
      <c r="V101" s="233">
        <v>108</v>
      </c>
      <c r="W101" s="233">
        <v>2358</v>
      </c>
      <c r="X101" s="233">
        <v>215</v>
      </c>
      <c r="Y101" s="233">
        <v>2573</v>
      </c>
      <c r="Z101" s="233">
        <v>886</v>
      </c>
      <c r="AA101" s="233">
        <v>442</v>
      </c>
      <c r="AB101" s="233">
        <v>1328</v>
      </c>
    </row>
    <row r="102" spans="1:28">
      <c r="A102" s="234">
        <v>35</v>
      </c>
      <c r="B102" s="233">
        <v>5026</v>
      </c>
      <c r="C102" s="233">
        <v>981</v>
      </c>
      <c r="E102" s="234">
        <v>37</v>
      </c>
      <c r="F102" s="233">
        <v>683</v>
      </c>
      <c r="G102" s="233">
        <v>131</v>
      </c>
      <c r="H102" s="233">
        <v>814</v>
      </c>
      <c r="I102" s="233">
        <v>201</v>
      </c>
      <c r="J102" s="233">
        <v>12</v>
      </c>
      <c r="K102" s="233">
        <v>213</v>
      </c>
      <c r="M102" s="234">
        <v>35</v>
      </c>
      <c r="N102" s="233">
        <v>33</v>
      </c>
      <c r="O102" s="233">
        <v>23</v>
      </c>
      <c r="P102" s="233">
        <v>56</v>
      </c>
      <c r="Q102" s="233">
        <v>201</v>
      </c>
      <c r="R102" s="233">
        <v>62</v>
      </c>
      <c r="S102" s="233">
        <v>263</v>
      </c>
      <c r="T102" s="233">
        <v>113</v>
      </c>
      <c r="U102" s="233">
        <v>7</v>
      </c>
      <c r="V102" s="233">
        <v>120</v>
      </c>
      <c r="W102" s="233">
        <v>2677</v>
      </c>
      <c r="X102" s="233">
        <v>218</v>
      </c>
      <c r="Y102" s="233">
        <v>2895</v>
      </c>
      <c r="Z102" s="233">
        <v>807</v>
      </c>
      <c r="AA102" s="233">
        <v>398</v>
      </c>
      <c r="AB102" s="233">
        <v>1205</v>
      </c>
    </row>
    <row r="103" spans="1:28">
      <c r="A103" s="234">
        <v>36</v>
      </c>
      <c r="B103" s="233">
        <v>5232</v>
      </c>
      <c r="C103" s="233">
        <v>966</v>
      </c>
      <c r="E103" s="234">
        <v>38</v>
      </c>
      <c r="F103" s="233">
        <v>727</v>
      </c>
      <c r="G103" s="233">
        <v>139</v>
      </c>
      <c r="H103" s="233">
        <v>866</v>
      </c>
      <c r="I103" s="233">
        <v>222</v>
      </c>
      <c r="J103" s="233">
        <v>9</v>
      </c>
      <c r="K103" s="233">
        <v>231</v>
      </c>
      <c r="M103" s="234">
        <v>36</v>
      </c>
      <c r="N103" s="233">
        <v>31</v>
      </c>
      <c r="O103" s="233">
        <v>40</v>
      </c>
      <c r="P103" s="233">
        <v>71</v>
      </c>
      <c r="Q103" s="233">
        <v>188</v>
      </c>
      <c r="R103" s="233">
        <v>62</v>
      </c>
      <c r="S103" s="233">
        <v>250</v>
      </c>
      <c r="T103" s="233">
        <v>109</v>
      </c>
      <c r="U103" s="233">
        <v>7</v>
      </c>
      <c r="V103" s="233">
        <v>116</v>
      </c>
      <c r="W103" s="233">
        <v>2851</v>
      </c>
      <c r="X103" s="233">
        <v>243</v>
      </c>
      <c r="Y103" s="233">
        <v>3094</v>
      </c>
      <c r="Z103" s="233">
        <v>724</v>
      </c>
      <c r="AA103" s="233">
        <v>318</v>
      </c>
      <c r="AB103" s="233">
        <v>1042</v>
      </c>
    </row>
    <row r="104" spans="1:28">
      <c r="A104" s="234">
        <v>37</v>
      </c>
      <c r="B104" s="233">
        <v>5330</v>
      </c>
      <c r="C104" s="233">
        <v>942</v>
      </c>
      <c r="E104" s="234">
        <v>39</v>
      </c>
      <c r="F104" s="233">
        <v>767</v>
      </c>
      <c r="G104" s="233">
        <v>146</v>
      </c>
      <c r="H104" s="233">
        <v>913</v>
      </c>
      <c r="I104" s="233">
        <v>249</v>
      </c>
      <c r="J104" s="233">
        <v>9</v>
      </c>
      <c r="K104" s="233">
        <v>258</v>
      </c>
      <c r="M104" s="234">
        <v>37</v>
      </c>
      <c r="N104" s="233">
        <v>46</v>
      </c>
      <c r="O104" s="233">
        <v>42</v>
      </c>
      <c r="P104" s="233">
        <v>88</v>
      </c>
      <c r="Q104" s="233">
        <v>184</v>
      </c>
      <c r="R104" s="233">
        <v>56</v>
      </c>
      <c r="S104" s="233">
        <v>240</v>
      </c>
      <c r="T104" s="233">
        <v>116</v>
      </c>
      <c r="U104" s="233">
        <v>17</v>
      </c>
      <c r="V104" s="233">
        <v>133</v>
      </c>
      <c r="W104" s="233">
        <v>3008</v>
      </c>
      <c r="X104" s="233">
        <v>232</v>
      </c>
      <c r="Y104" s="233">
        <v>3240</v>
      </c>
      <c r="Z104" s="233">
        <v>705</v>
      </c>
      <c r="AA104" s="233">
        <v>284</v>
      </c>
      <c r="AB104" s="233">
        <v>989</v>
      </c>
    </row>
    <row r="105" spans="1:28">
      <c r="A105" s="234">
        <v>38</v>
      </c>
      <c r="B105" s="233">
        <v>5478</v>
      </c>
      <c r="C105" s="233">
        <v>932</v>
      </c>
      <c r="E105" s="234">
        <v>40</v>
      </c>
      <c r="F105" s="233">
        <v>823</v>
      </c>
      <c r="G105" s="233">
        <v>165</v>
      </c>
      <c r="H105" s="233">
        <v>988</v>
      </c>
      <c r="I105" s="233">
        <v>286</v>
      </c>
      <c r="J105" s="233">
        <v>6</v>
      </c>
      <c r="K105" s="233">
        <v>292</v>
      </c>
      <c r="M105" s="234">
        <v>38</v>
      </c>
      <c r="N105" s="233">
        <v>67</v>
      </c>
      <c r="O105" s="233">
        <v>44</v>
      </c>
      <c r="P105" s="233">
        <v>111</v>
      </c>
      <c r="Q105" s="233">
        <v>190</v>
      </c>
      <c r="R105" s="233">
        <v>63</v>
      </c>
      <c r="S105" s="233">
        <v>253</v>
      </c>
      <c r="T105" s="233">
        <v>122</v>
      </c>
      <c r="U105" s="233">
        <v>11</v>
      </c>
      <c r="V105" s="233">
        <v>133</v>
      </c>
      <c r="W105" s="233">
        <v>3105</v>
      </c>
      <c r="X105" s="233">
        <v>232</v>
      </c>
      <c r="Y105" s="233">
        <v>3337</v>
      </c>
      <c r="Z105" s="233">
        <v>616</v>
      </c>
      <c r="AA105" s="233">
        <v>274</v>
      </c>
      <c r="AB105" s="233">
        <v>890</v>
      </c>
    </row>
    <row r="106" spans="1:28">
      <c r="A106" s="234">
        <v>39</v>
      </c>
      <c r="B106" s="233">
        <v>5747</v>
      </c>
      <c r="C106" s="233">
        <v>904</v>
      </c>
      <c r="E106" s="234">
        <v>41</v>
      </c>
      <c r="F106" s="233">
        <v>897</v>
      </c>
      <c r="G106" s="233">
        <v>171</v>
      </c>
      <c r="H106" s="233">
        <v>1068</v>
      </c>
      <c r="I106" s="233">
        <v>312</v>
      </c>
      <c r="J106" s="233">
        <v>12</v>
      </c>
      <c r="K106" s="233">
        <v>324</v>
      </c>
      <c r="M106" s="234">
        <v>39</v>
      </c>
      <c r="N106" s="233">
        <v>92</v>
      </c>
      <c r="O106" s="233">
        <v>72</v>
      </c>
      <c r="P106" s="233">
        <v>164</v>
      </c>
      <c r="Q106" s="233">
        <v>167</v>
      </c>
      <c r="R106" s="233">
        <v>49</v>
      </c>
      <c r="S106" s="233">
        <v>216</v>
      </c>
      <c r="T106" s="233">
        <v>110</v>
      </c>
      <c r="U106" s="233">
        <v>9</v>
      </c>
      <c r="V106" s="233">
        <v>119</v>
      </c>
      <c r="W106" s="233">
        <v>3280</v>
      </c>
      <c r="X106" s="233">
        <v>216</v>
      </c>
      <c r="Y106" s="233">
        <v>3496</v>
      </c>
      <c r="Z106" s="233">
        <v>635</v>
      </c>
      <c r="AA106" s="233">
        <v>244</v>
      </c>
      <c r="AB106" s="233">
        <v>879</v>
      </c>
    </row>
    <row r="107" spans="1:28">
      <c r="A107" s="234">
        <v>40</v>
      </c>
      <c r="B107" s="233">
        <v>6157</v>
      </c>
      <c r="C107" s="233">
        <v>964</v>
      </c>
      <c r="E107" s="234">
        <v>42</v>
      </c>
      <c r="F107" s="233">
        <v>896</v>
      </c>
      <c r="G107" s="233">
        <v>205</v>
      </c>
      <c r="H107" s="233">
        <v>1101</v>
      </c>
      <c r="I107" s="233">
        <v>279</v>
      </c>
      <c r="J107" s="233">
        <v>13</v>
      </c>
      <c r="K107" s="233">
        <v>292</v>
      </c>
      <c r="M107" s="234">
        <v>40</v>
      </c>
      <c r="N107" s="233">
        <v>95</v>
      </c>
      <c r="O107" s="233">
        <v>83</v>
      </c>
      <c r="P107" s="233">
        <v>178</v>
      </c>
      <c r="Q107" s="233">
        <v>221</v>
      </c>
      <c r="R107" s="233">
        <v>54</v>
      </c>
      <c r="S107" s="233">
        <v>275</v>
      </c>
      <c r="T107" s="233">
        <v>140</v>
      </c>
      <c r="U107" s="233">
        <v>10</v>
      </c>
      <c r="V107" s="233">
        <v>150</v>
      </c>
      <c r="W107" s="233">
        <v>3563</v>
      </c>
      <c r="X107" s="233">
        <v>244</v>
      </c>
      <c r="Y107" s="233">
        <v>3807</v>
      </c>
      <c r="Z107" s="233">
        <v>580</v>
      </c>
      <c r="AA107" s="233">
        <v>197</v>
      </c>
      <c r="AB107" s="233">
        <v>777</v>
      </c>
    </row>
    <row r="108" spans="1:28">
      <c r="A108" s="234">
        <v>41</v>
      </c>
      <c r="B108" s="233">
        <v>6217</v>
      </c>
      <c r="C108" s="233">
        <v>987</v>
      </c>
      <c r="E108" s="234">
        <v>43</v>
      </c>
      <c r="F108" s="233">
        <v>922</v>
      </c>
      <c r="G108" s="233">
        <v>206</v>
      </c>
      <c r="H108" s="233">
        <v>1128</v>
      </c>
      <c r="I108" s="233">
        <v>290</v>
      </c>
      <c r="J108" s="233">
        <v>10</v>
      </c>
      <c r="K108" s="233">
        <v>300</v>
      </c>
      <c r="M108" s="234">
        <v>41</v>
      </c>
      <c r="N108" s="233">
        <v>140</v>
      </c>
      <c r="O108" s="233">
        <v>123</v>
      </c>
      <c r="P108" s="233">
        <v>263</v>
      </c>
      <c r="Q108" s="233">
        <v>231</v>
      </c>
      <c r="R108" s="233">
        <v>53</v>
      </c>
      <c r="S108" s="233">
        <v>284</v>
      </c>
      <c r="T108" s="233">
        <v>141</v>
      </c>
      <c r="U108" s="233">
        <v>14</v>
      </c>
      <c r="V108" s="233">
        <v>155</v>
      </c>
      <c r="W108" s="233">
        <v>3541</v>
      </c>
      <c r="X108" s="233">
        <v>227</v>
      </c>
      <c r="Y108" s="233">
        <v>3768</v>
      </c>
      <c r="Z108" s="233">
        <v>540</v>
      </c>
      <c r="AA108" s="233">
        <v>184</v>
      </c>
      <c r="AB108" s="233">
        <v>724</v>
      </c>
    </row>
    <row r="109" spans="1:28">
      <c r="A109" s="234">
        <v>42</v>
      </c>
      <c r="B109" s="233">
        <v>6194</v>
      </c>
      <c r="C109" s="233">
        <v>1068</v>
      </c>
      <c r="E109" s="234">
        <v>44</v>
      </c>
      <c r="F109" s="233">
        <v>1025</v>
      </c>
      <c r="G109" s="233">
        <v>224</v>
      </c>
      <c r="H109" s="233">
        <v>1249</v>
      </c>
      <c r="I109" s="233">
        <v>328</v>
      </c>
      <c r="J109" s="233">
        <v>14</v>
      </c>
      <c r="K109" s="233">
        <v>342</v>
      </c>
      <c r="M109" s="234">
        <v>42</v>
      </c>
      <c r="N109" s="233">
        <v>150</v>
      </c>
      <c r="O109" s="233">
        <v>130</v>
      </c>
      <c r="P109" s="233">
        <v>280</v>
      </c>
      <c r="Q109" s="233">
        <v>255</v>
      </c>
      <c r="R109" s="233">
        <v>49</v>
      </c>
      <c r="S109" s="233">
        <v>304</v>
      </c>
      <c r="T109" s="233">
        <v>147</v>
      </c>
      <c r="U109" s="233">
        <v>18</v>
      </c>
      <c r="V109" s="233">
        <v>165</v>
      </c>
      <c r="W109" s="233">
        <v>3525</v>
      </c>
      <c r="X109" s="233">
        <v>260</v>
      </c>
      <c r="Y109" s="233">
        <v>3785</v>
      </c>
      <c r="Z109" s="233">
        <v>497</v>
      </c>
      <c r="AA109" s="233">
        <v>161</v>
      </c>
      <c r="AB109" s="233">
        <v>658</v>
      </c>
    </row>
    <row r="110" spans="1:28">
      <c r="A110" s="234">
        <v>43</v>
      </c>
      <c r="B110" s="233">
        <v>6242</v>
      </c>
      <c r="C110" s="233">
        <v>1090</v>
      </c>
      <c r="E110" s="234">
        <v>45</v>
      </c>
      <c r="F110" s="233">
        <v>1067</v>
      </c>
      <c r="G110" s="233">
        <v>244</v>
      </c>
      <c r="H110" s="233">
        <v>1311</v>
      </c>
      <c r="I110" s="233">
        <v>334</v>
      </c>
      <c r="J110" s="233">
        <v>8</v>
      </c>
      <c r="K110" s="233">
        <v>342</v>
      </c>
      <c r="M110" s="234">
        <v>43</v>
      </c>
      <c r="N110" s="233">
        <v>203</v>
      </c>
      <c r="O110" s="233">
        <v>177</v>
      </c>
      <c r="P110" s="233">
        <v>380</v>
      </c>
      <c r="Q110" s="233">
        <v>239</v>
      </c>
      <c r="R110" s="233">
        <v>58</v>
      </c>
      <c r="S110" s="233">
        <v>297</v>
      </c>
      <c r="T110" s="233">
        <v>147</v>
      </c>
      <c r="U110" s="233">
        <v>16</v>
      </c>
      <c r="V110" s="233">
        <v>163</v>
      </c>
      <c r="W110" s="233">
        <v>3533</v>
      </c>
      <c r="X110" s="233">
        <v>225</v>
      </c>
      <c r="Y110" s="233">
        <v>3758</v>
      </c>
      <c r="Z110" s="233">
        <v>445</v>
      </c>
      <c r="AA110" s="233">
        <v>167</v>
      </c>
      <c r="AB110" s="233">
        <v>612</v>
      </c>
    </row>
    <row r="111" spans="1:28">
      <c r="A111" s="234">
        <v>44</v>
      </c>
      <c r="B111" s="233">
        <v>6458</v>
      </c>
      <c r="C111" s="233">
        <v>1108</v>
      </c>
      <c r="E111" s="234">
        <v>46</v>
      </c>
      <c r="F111" s="233">
        <v>1199</v>
      </c>
      <c r="G111" s="233">
        <v>244</v>
      </c>
      <c r="H111" s="233">
        <v>1443</v>
      </c>
      <c r="I111" s="233">
        <v>358</v>
      </c>
      <c r="J111" s="233">
        <v>19</v>
      </c>
      <c r="K111" s="233">
        <v>377</v>
      </c>
      <c r="M111" s="234">
        <v>44</v>
      </c>
      <c r="N111" s="233">
        <v>215</v>
      </c>
      <c r="O111" s="233">
        <v>170</v>
      </c>
      <c r="P111" s="233">
        <v>385</v>
      </c>
      <c r="Q111" s="233">
        <v>267</v>
      </c>
      <c r="R111" s="233">
        <v>62</v>
      </c>
      <c r="S111" s="233">
        <v>329</v>
      </c>
      <c r="T111" s="233">
        <v>152</v>
      </c>
      <c r="U111" s="233">
        <v>15</v>
      </c>
      <c r="V111" s="233">
        <v>167</v>
      </c>
      <c r="W111" s="233">
        <v>3602</v>
      </c>
      <c r="X111" s="233">
        <v>243</v>
      </c>
      <c r="Y111" s="233">
        <v>3845</v>
      </c>
      <c r="Z111" s="233">
        <v>384</v>
      </c>
      <c r="AA111" s="233">
        <v>129</v>
      </c>
      <c r="AB111" s="233">
        <v>513</v>
      </c>
    </row>
    <row r="112" spans="1:28">
      <c r="A112" s="234">
        <v>45</v>
      </c>
      <c r="B112" s="233">
        <v>6444</v>
      </c>
      <c r="C112" s="233">
        <v>1175</v>
      </c>
      <c r="E112" s="234">
        <v>47</v>
      </c>
      <c r="F112" s="233">
        <v>1264</v>
      </c>
      <c r="G112" s="233">
        <v>275</v>
      </c>
      <c r="H112" s="233">
        <v>1539</v>
      </c>
      <c r="I112" s="233">
        <v>394</v>
      </c>
      <c r="J112" s="233">
        <v>20</v>
      </c>
      <c r="K112" s="233">
        <v>414</v>
      </c>
      <c r="M112" s="234">
        <v>45</v>
      </c>
      <c r="N112" s="233">
        <v>245</v>
      </c>
      <c r="O112" s="233">
        <v>205</v>
      </c>
      <c r="P112" s="233">
        <v>450</v>
      </c>
      <c r="Q112" s="233">
        <v>293</v>
      </c>
      <c r="R112" s="233">
        <v>68</v>
      </c>
      <c r="S112" s="233">
        <v>361</v>
      </c>
      <c r="T112" s="233">
        <v>174</v>
      </c>
      <c r="U112" s="233">
        <v>30</v>
      </c>
      <c r="V112" s="233">
        <v>204</v>
      </c>
      <c r="W112" s="233">
        <v>3510</v>
      </c>
      <c r="X112" s="233">
        <v>232</v>
      </c>
      <c r="Y112" s="233">
        <v>3742</v>
      </c>
      <c r="Z112" s="233">
        <v>326</v>
      </c>
      <c r="AA112" s="233">
        <v>116</v>
      </c>
      <c r="AB112" s="233">
        <v>442</v>
      </c>
    </row>
    <row r="113" spans="1:28">
      <c r="A113" s="234">
        <v>46</v>
      </c>
      <c r="B113" s="233">
        <v>6765</v>
      </c>
      <c r="C113" s="233">
        <v>1251</v>
      </c>
      <c r="E113" s="234">
        <v>48</v>
      </c>
      <c r="F113" s="233">
        <v>1417</v>
      </c>
      <c r="G113" s="233">
        <v>342</v>
      </c>
      <c r="H113" s="233">
        <v>1759</v>
      </c>
      <c r="I113" s="233">
        <v>418</v>
      </c>
      <c r="J113" s="233">
        <v>22</v>
      </c>
      <c r="K113" s="233">
        <v>440</v>
      </c>
      <c r="M113" s="234">
        <v>46</v>
      </c>
      <c r="N113" s="233">
        <v>299</v>
      </c>
      <c r="O113" s="233">
        <v>234</v>
      </c>
      <c r="P113" s="233">
        <v>533</v>
      </c>
      <c r="Q113" s="233">
        <v>328</v>
      </c>
      <c r="R113" s="233">
        <v>74</v>
      </c>
      <c r="S113" s="233">
        <v>402</v>
      </c>
      <c r="T113" s="233">
        <v>193</v>
      </c>
      <c r="U113" s="233">
        <v>29</v>
      </c>
      <c r="V113" s="233">
        <v>222</v>
      </c>
      <c r="W113" s="233">
        <v>3564</v>
      </c>
      <c r="X113" s="233">
        <v>246</v>
      </c>
      <c r="Y113" s="233">
        <v>3810</v>
      </c>
      <c r="Z113" s="233">
        <v>323</v>
      </c>
      <c r="AA113" s="233">
        <v>142</v>
      </c>
      <c r="AB113" s="233">
        <v>465</v>
      </c>
    </row>
    <row r="114" spans="1:28">
      <c r="A114" s="234">
        <v>47</v>
      </c>
      <c r="B114" s="233">
        <v>7128</v>
      </c>
      <c r="C114" s="233">
        <v>1349</v>
      </c>
      <c r="E114" s="234">
        <v>49</v>
      </c>
      <c r="F114" s="233">
        <v>1524</v>
      </c>
      <c r="G114" s="233">
        <v>288</v>
      </c>
      <c r="H114" s="233">
        <v>1812</v>
      </c>
      <c r="I114" s="233">
        <v>386</v>
      </c>
      <c r="J114" s="233">
        <v>19</v>
      </c>
      <c r="K114" s="233">
        <v>405</v>
      </c>
      <c r="M114" s="234">
        <v>47</v>
      </c>
      <c r="N114" s="233">
        <v>288</v>
      </c>
      <c r="O114" s="233">
        <v>226</v>
      </c>
      <c r="P114" s="233">
        <v>514</v>
      </c>
      <c r="Q114" s="233">
        <v>316</v>
      </c>
      <c r="R114" s="233">
        <v>104</v>
      </c>
      <c r="S114" s="233">
        <v>420</v>
      </c>
      <c r="T114" s="233">
        <v>250</v>
      </c>
      <c r="U114" s="233">
        <v>32</v>
      </c>
      <c r="V114" s="233">
        <v>282</v>
      </c>
      <c r="W114" s="233">
        <v>3749</v>
      </c>
      <c r="X114" s="233">
        <v>260</v>
      </c>
      <c r="Y114" s="233">
        <v>4009</v>
      </c>
      <c r="Z114" s="233">
        <v>295</v>
      </c>
      <c r="AA114" s="233">
        <v>118</v>
      </c>
      <c r="AB114" s="233">
        <v>413</v>
      </c>
    </row>
    <row r="115" spans="1:28">
      <c r="A115" s="234">
        <v>48</v>
      </c>
      <c r="B115" s="233">
        <v>7606</v>
      </c>
      <c r="C115" s="233">
        <v>1573</v>
      </c>
      <c r="E115" s="234">
        <v>50</v>
      </c>
      <c r="F115" s="233">
        <v>1678</v>
      </c>
      <c r="G115" s="233">
        <v>353</v>
      </c>
      <c r="H115" s="233">
        <v>2031</v>
      </c>
      <c r="I115" s="233">
        <v>379</v>
      </c>
      <c r="J115" s="233">
        <v>16</v>
      </c>
      <c r="K115" s="233">
        <v>395</v>
      </c>
      <c r="M115" s="234">
        <v>48</v>
      </c>
      <c r="N115" s="233">
        <v>361</v>
      </c>
      <c r="O115" s="233">
        <v>349</v>
      </c>
      <c r="P115" s="233">
        <v>710</v>
      </c>
      <c r="Q115" s="233">
        <v>339</v>
      </c>
      <c r="R115" s="233">
        <v>108</v>
      </c>
      <c r="S115" s="233">
        <v>447</v>
      </c>
      <c r="T115" s="233">
        <v>253</v>
      </c>
      <c r="U115" s="233">
        <v>22</v>
      </c>
      <c r="V115" s="233">
        <v>275</v>
      </c>
      <c r="W115" s="233">
        <v>3967</v>
      </c>
      <c r="X115" s="233">
        <v>262</v>
      </c>
      <c r="Y115" s="233">
        <v>4229</v>
      </c>
      <c r="Z115" s="233">
        <v>253</v>
      </c>
      <c r="AA115" s="233">
        <v>111</v>
      </c>
      <c r="AB115" s="233">
        <v>364</v>
      </c>
    </row>
    <row r="116" spans="1:28">
      <c r="A116" s="234">
        <v>49</v>
      </c>
      <c r="B116" s="233">
        <v>7476</v>
      </c>
      <c r="C116" s="233">
        <v>1450</v>
      </c>
      <c r="E116" s="234">
        <v>51</v>
      </c>
      <c r="F116" s="233">
        <v>1619</v>
      </c>
      <c r="G116" s="233">
        <v>331</v>
      </c>
      <c r="H116" s="233">
        <v>1950</v>
      </c>
      <c r="I116" s="233">
        <v>346</v>
      </c>
      <c r="J116" s="233">
        <v>23</v>
      </c>
      <c r="K116" s="233">
        <v>369</v>
      </c>
      <c r="M116" s="234">
        <v>49</v>
      </c>
      <c r="N116" s="233">
        <v>382</v>
      </c>
      <c r="O116" s="233">
        <v>287</v>
      </c>
      <c r="P116" s="233">
        <v>669</v>
      </c>
      <c r="Q116" s="233">
        <v>322</v>
      </c>
      <c r="R116" s="233">
        <v>111</v>
      </c>
      <c r="S116" s="233">
        <v>433</v>
      </c>
      <c r="T116" s="233">
        <v>229</v>
      </c>
      <c r="U116" s="233">
        <v>29</v>
      </c>
      <c r="V116" s="233">
        <v>258</v>
      </c>
      <c r="W116" s="233">
        <v>3760</v>
      </c>
      <c r="X116" s="233">
        <v>228</v>
      </c>
      <c r="Y116" s="233">
        <v>3988</v>
      </c>
      <c r="Z116" s="233">
        <v>253</v>
      </c>
      <c r="AA116" s="233">
        <v>86</v>
      </c>
      <c r="AB116" s="233">
        <v>339</v>
      </c>
    </row>
    <row r="117" spans="1:28">
      <c r="A117" s="234">
        <v>50</v>
      </c>
      <c r="B117" s="233">
        <v>7438</v>
      </c>
      <c r="C117" s="233">
        <v>1584</v>
      </c>
      <c r="E117" s="234">
        <v>52</v>
      </c>
      <c r="F117" s="233">
        <v>1719</v>
      </c>
      <c r="G117" s="233">
        <v>338</v>
      </c>
      <c r="H117" s="233">
        <v>2057</v>
      </c>
      <c r="I117" s="233">
        <v>380</v>
      </c>
      <c r="J117" s="233">
        <v>21</v>
      </c>
      <c r="K117" s="233">
        <v>401</v>
      </c>
      <c r="M117" s="234">
        <v>50</v>
      </c>
      <c r="N117" s="233">
        <v>426</v>
      </c>
      <c r="O117" s="233">
        <v>358</v>
      </c>
      <c r="P117" s="233">
        <v>784</v>
      </c>
      <c r="Q117" s="233">
        <v>316</v>
      </c>
      <c r="R117" s="233">
        <v>115</v>
      </c>
      <c r="S117" s="233">
        <v>431</v>
      </c>
      <c r="T117" s="233">
        <v>279</v>
      </c>
      <c r="U117" s="233">
        <v>28</v>
      </c>
      <c r="V117" s="233">
        <v>307</v>
      </c>
      <c r="W117" s="233">
        <v>3532</v>
      </c>
      <c r="X117" s="233">
        <v>227</v>
      </c>
      <c r="Y117" s="233">
        <v>3759</v>
      </c>
      <c r="Z117" s="233">
        <v>216</v>
      </c>
      <c r="AA117" s="233">
        <v>101</v>
      </c>
      <c r="AB117" s="233">
        <v>317</v>
      </c>
    </row>
    <row r="118" spans="1:28">
      <c r="A118" s="234">
        <v>51</v>
      </c>
      <c r="B118" s="233">
        <v>7144</v>
      </c>
      <c r="C118" s="233">
        <v>1504</v>
      </c>
      <c r="E118" s="234">
        <v>53</v>
      </c>
      <c r="F118" s="233">
        <v>1696</v>
      </c>
      <c r="G118" s="233">
        <v>301</v>
      </c>
      <c r="H118" s="233">
        <v>1997</v>
      </c>
      <c r="I118" s="233">
        <v>373</v>
      </c>
      <c r="J118" s="233">
        <v>13</v>
      </c>
      <c r="K118" s="233">
        <v>386</v>
      </c>
      <c r="M118" s="234">
        <v>51</v>
      </c>
      <c r="N118" s="233">
        <v>368</v>
      </c>
      <c r="O118" s="233">
        <v>311</v>
      </c>
      <c r="P118" s="233">
        <v>679</v>
      </c>
      <c r="Q118" s="233">
        <v>326</v>
      </c>
      <c r="R118" s="233">
        <v>120</v>
      </c>
      <c r="S118" s="233">
        <v>446</v>
      </c>
      <c r="T118" s="233">
        <v>238</v>
      </c>
      <c r="U118" s="233">
        <v>25</v>
      </c>
      <c r="V118" s="233">
        <v>263</v>
      </c>
      <c r="W118" s="233">
        <v>3423</v>
      </c>
      <c r="X118" s="233">
        <v>234</v>
      </c>
      <c r="Y118" s="233">
        <v>3657</v>
      </c>
      <c r="Z118" s="233">
        <v>167</v>
      </c>
      <c r="AA118" s="233">
        <v>70</v>
      </c>
      <c r="AB118" s="233">
        <v>237</v>
      </c>
    </row>
    <row r="119" spans="1:28">
      <c r="A119" s="234">
        <v>52</v>
      </c>
      <c r="B119" s="233">
        <v>7054</v>
      </c>
      <c r="C119" s="233">
        <v>1462</v>
      </c>
      <c r="E119" s="234">
        <v>54</v>
      </c>
      <c r="F119" s="233">
        <v>1542</v>
      </c>
      <c r="G119" s="233">
        <v>269</v>
      </c>
      <c r="H119" s="233">
        <v>1811</v>
      </c>
      <c r="I119" s="233">
        <v>365</v>
      </c>
      <c r="J119" s="233">
        <v>20</v>
      </c>
      <c r="K119" s="233">
        <v>385</v>
      </c>
      <c r="M119" s="234">
        <v>52</v>
      </c>
      <c r="N119" s="233">
        <v>392</v>
      </c>
      <c r="O119" s="233">
        <v>347</v>
      </c>
      <c r="P119" s="233">
        <v>739</v>
      </c>
      <c r="Q119" s="233">
        <v>278</v>
      </c>
      <c r="R119" s="233">
        <v>115</v>
      </c>
      <c r="S119" s="233">
        <v>393</v>
      </c>
      <c r="T119" s="233">
        <v>295</v>
      </c>
      <c r="U119" s="233">
        <v>34</v>
      </c>
      <c r="V119" s="233">
        <v>329</v>
      </c>
      <c r="W119" s="233">
        <v>3222</v>
      </c>
      <c r="X119" s="233">
        <v>182</v>
      </c>
      <c r="Y119" s="233">
        <v>3404</v>
      </c>
      <c r="Z119" s="233">
        <v>159</v>
      </c>
      <c r="AA119" s="233">
        <v>67</v>
      </c>
      <c r="AB119" s="233">
        <v>226</v>
      </c>
    </row>
    <row r="120" spans="1:28">
      <c r="A120" s="234">
        <v>53</v>
      </c>
      <c r="B120" s="233">
        <v>6736</v>
      </c>
      <c r="C120" s="233">
        <v>1431</v>
      </c>
      <c r="E120" s="234">
        <v>55</v>
      </c>
      <c r="F120" s="233">
        <v>1434</v>
      </c>
      <c r="G120" s="233">
        <v>261</v>
      </c>
      <c r="H120" s="233">
        <v>1695</v>
      </c>
      <c r="I120" s="233">
        <v>389</v>
      </c>
      <c r="J120" s="233">
        <v>14</v>
      </c>
      <c r="K120" s="233">
        <v>403</v>
      </c>
      <c r="M120" s="234">
        <v>53</v>
      </c>
      <c r="N120" s="233">
        <v>408</v>
      </c>
      <c r="O120" s="233">
        <v>325</v>
      </c>
      <c r="P120" s="233">
        <v>733</v>
      </c>
      <c r="Q120" s="233">
        <v>244</v>
      </c>
      <c r="R120" s="233">
        <v>125</v>
      </c>
      <c r="S120" s="233">
        <v>369</v>
      </c>
      <c r="T120" s="233">
        <v>266</v>
      </c>
      <c r="U120" s="233">
        <v>40</v>
      </c>
      <c r="V120" s="233">
        <v>306</v>
      </c>
      <c r="W120" s="233">
        <v>3026</v>
      </c>
      <c r="X120" s="233">
        <v>215</v>
      </c>
      <c r="Y120" s="233">
        <v>3241</v>
      </c>
      <c r="Z120" s="233">
        <v>133</v>
      </c>
      <c r="AA120" s="233">
        <v>71</v>
      </c>
      <c r="AB120" s="233">
        <v>204</v>
      </c>
    </row>
    <row r="121" spans="1:28">
      <c r="A121" s="234">
        <v>54</v>
      </c>
      <c r="B121" s="233">
        <v>6538</v>
      </c>
      <c r="C121" s="233">
        <v>1318</v>
      </c>
      <c r="E121" s="234">
        <v>56</v>
      </c>
      <c r="F121" s="233">
        <v>1446</v>
      </c>
      <c r="G121" s="233">
        <v>279</v>
      </c>
      <c r="H121" s="233">
        <v>1725</v>
      </c>
      <c r="I121" s="233">
        <v>451</v>
      </c>
      <c r="J121" s="233">
        <v>17</v>
      </c>
      <c r="K121" s="233">
        <v>468</v>
      </c>
      <c r="M121" s="234">
        <v>54</v>
      </c>
      <c r="N121" s="233">
        <v>390</v>
      </c>
      <c r="O121" s="233">
        <v>304</v>
      </c>
      <c r="P121" s="233">
        <v>694</v>
      </c>
      <c r="Q121" s="233">
        <v>276</v>
      </c>
      <c r="R121" s="233">
        <v>124</v>
      </c>
      <c r="S121" s="233">
        <v>400</v>
      </c>
      <c r="T121" s="233">
        <v>256</v>
      </c>
      <c r="U121" s="233">
        <v>32</v>
      </c>
      <c r="V121" s="233">
        <v>288</v>
      </c>
      <c r="W121" s="233">
        <v>2998</v>
      </c>
      <c r="X121" s="233">
        <v>183</v>
      </c>
      <c r="Y121" s="233">
        <v>3181</v>
      </c>
      <c r="Z121" s="233">
        <v>142</v>
      </c>
      <c r="AA121" s="233">
        <v>53</v>
      </c>
      <c r="AB121" s="233">
        <v>195</v>
      </c>
    </row>
    <row r="122" spans="1:28">
      <c r="A122" s="234">
        <v>55</v>
      </c>
      <c r="B122" s="233">
        <v>6533</v>
      </c>
      <c r="C122" s="233">
        <v>1399</v>
      </c>
      <c r="E122" s="234">
        <v>57</v>
      </c>
      <c r="F122" s="233">
        <v>1434</v>
      </c>
      <c r="G122" s="233">
        <v>244</v>
      </c>
      <c r="H122" s="233">
        <v>1678</v>
      </c>
      <c r="I122" s="233">
        <v>455</v>
      </c>
      <c r="J122" s="233">
        <v>18</v>
      </c>
      <c r="K122" s="233">
        <v>473</v>
      </c>
      <c r="M122" s="234">
        <v>55</v>
      </c>
      <c r="N122" s="233">
        <v>347</v>
      </c>
      <c r="O122" s="233">
        <v>300</v>
      </c>
      <c r="P122" s="233">
        <v>647</v>
      </c>
      <c r="Q122" s="233">
        <v>311</v>
      </c>
      <c r="R122" s="233">
        <v>127</v>
      </c>
      <c r="S122" s="233">
        <v>438</v>
      </c>
      <c r="T122" s="233">
        <v>229</v>
      </c>
      <c r="U122" s="233">
        <v>50</v>
      </c>
      <c r="V122" s="233">
        <v>279</v>
      </c>
      <c r="W122" s="233">
        <v>3107</v>
      </c>
      <c r="X122" s="233">
        <v>229</v>
      </c>
      <c r="Y122" s="233">
        <v>3336</v>
      </c>
      <c r="Z122" s="233">
        <v>125</v>
      </c>
      <c r="AA122" s="233">
        <v>48</v>
      </c>
      <c r="AB122" s="233">
        <v>173</v>
      </c>
    </row>
    <row r="123" spans="1:28">
      <c r="A123" s="234">
        <v>56</v>
      </c>
      <c r="B123" s="233">
        <v>6433</v>
      </c>
      <c r="C123" s="233">
        <v>1351</v>
      </c>
      <c r="E123" s="234">
        <v>58</v>
      </c>
      <c r="F123" s="233">
        <v>1464</v>
      </c>
      <c r="G123" s="233">
        <v>232</v>
      </c>
      <c r="H123" s="233">
        <v>1696</v>
      </c>
      <c r="I123" s="233">
        <v>458</v>
      </c>
      <c r="J123" s="233">
        <v>11</v>
      </c>
      <c r="K123" s="233">
        <v>469</v>
      </c>
      <c r="M123" s="234">
        <v>56</v>
      </c>
      <c r="N123" s="233">
        <v>328</v>
      </c>
      <c r="O123" s="233">
        <v>280</v>
      </c>
      <c r="P123" s="233">
        <v>608</v>
      </c>
      <c r="Q123" s="233">
        <v>308</v>
      </c>
      <c r="R123" s="233">
        <v>120</v>
      </c>
      <c r="S123" s="233">
        <v>428</v>
      </c>
      <c r="T123" s="233">
        <v>243</v>
      </c>
      <c r="U123" s="233">
        <v>40</v>
      </c>
      <c r="V123" s="233">
        <v>283</v>
      </c>
      <c r="W123" s="233">
        <v>2930</v>
      </c>
      <c r="X123" s="233">
        <v>229</v>
      </c>
      <c r="Y123" s="233">
        <v>3159</v>
      </c>
      <c r="Z123" s="233">
        <v>104</v>
      </c>
      <c r="AA123" s="233">
        <v>58</v>
      </c>
      <c r="AB123" s="233">
        <v>162</v>
      </c>
    </row>
    <row r="124" spans="1:28">
      <c r="A124" s="234">
        <v>57</v>
      </c>
      <c r="B124" s="233">
        <v>6495</v>
      </c>
      <c r="C124" s="233">
        <v>1360</v>
      </c>
      <c r="E124" s="234">
        <v>59</v>
      </c>
      <c r="F124" s="233">
        <v>1441</v>
      </c>
      <c r="G124" s="233">
        <v>255</v>
      </c>
      <c r="H124" s="233">
        <v>1696</v>
      </c>
      <c r="I124" s="233">
        <v>469</v>
      </c>
      <c r="J124" s="233">
        <v>24</v>
      </c>
      <c r="K124" s="233">
        <v>493</v>
      </c>
      <c r="M124" s="234">
        <v>57</v>
      </c>
      <c r="N124" s="233">
        <v>334</v>
      </c>
      <c r="O124" s="233">
        <v>293</v>
      </c>
      <c r="P124" s="233">
        <v>627</v>
      </c>
      <c r="Q124" s="233">
        <v>283</v>
      </c>
      <c r="R124" s="233">
        <v>134</v>
      </c>
      <c r="S124" s="233">
        <v>417</v>
      </c>
      <c r="T124" s="233">
        <v>241</v>
      </c>
      <c r="U124" s="233">
        <v>45</v>
      </c>
      <c r="V124" s="233">
        <v>286</v>
      </c>
      <c r="W124" s="233">
        <v>3024</v>
      </c>
      <c r="X124" s="233">
        <v>249</v>
      </c>
      <c r="Y124" s="233">
        <v>3273</v>
      </c>
      <c r="Z124" s="233">
        <v>105</v>
      </c>
      <c r="AA124" s="233">
        <v>51</v>
      </c>
      <c r="AB124" s="233">
        <v>156</v>
      </c>
    </row>
    <row r="125" spans="1:28">
      <c r="A125" s="234">
        <v>58</v>
      </c>
      <c r="B125" s="233">
        <v>6353</v>
      </c>
      <c r="C125" s="233">
        <v>1279</v>
      </c>
      <c r="E125" s="234">
        <v>60</v>
      </c>
      <c r="F125" s="233">
        <v>1355</v>
      </c>
      <c r="G125" s="233">
        <v>187</v>
      </c>
      <c r="H125" s="233">
        <v>1542</v>
      </c>
      <c r="I125" s="233">
        <v>487</v>
      </c>
      <c r="J125" s="233">
        <v>17</v>
      </c>
      <c r="K125" s="233">
        <v>504</v>
      </c>
      <c r="M125" s="234">
        <v>58</v>
      </c>
      <c r="N125" s="233">
        <v>296</v>
      </c>
      <c r="O125" s="233">
        <v>299</v>
      </c>
      <c r="P125" s="233">
        <v>595</v>
      </c>
      <c r="Q125" s="233">
        <v>243</v>
      </c>
      <c r="R125" s="233">
        <v>113</v>
      </c>
      <c r="S125" s="233">
        <v>356</v>
      </c>
      <c r="T125" s="233">
        <v>214</v>
      </c>
      <c r="U125" s="233">
        <v>42</v>
      </c>
      <c r="V125" s="233">
        <v>256</v>
      </c>
      <c r="W125" s="233">
        <v>3035</v>
      </c>
      <c r="X125" s="233">
        <v>238</v>
      </c>
      <c r="Y125" s="233">
        <v>3273</v>
      </c>
      <c r="Z125" s="233">
        <v>90</v>
      </c>
      <c r="AA125" s="233">
        <v>41</v>
      </c>
      <c r="AB125" s="233">
        <v>131</v>
      </c>
    </row>
    <row r="126" spans="1:28">
      <c r="A126" s="234">
        <v>59</v>
      </c>
      <c r="B126" s="233">
        <v>6120</v>
      </c>
      <c r="C126" s="233">
        <v>1282</v>
      </c>
      <c r="E126" s="234">
        <v>61</v>
      </c>
      <c r="F126" s="233">
        <v>1187</v>
      </c>
      <c r="G126" s="233">
        <v>191</v>
      </c>
      <c r="H126" s="233">
        <v>1378</v>
      </c>
      <c r="I126" s="233">
        <v>459</v>
      </c>
      <c r="J126" s="233">
        <v>23</v>
      </c>
      <c r="K126" s="233">
        <v>482</v>
      </c>
      <c r="M126" s="234">
        <v>59</v>
      </c>
      <c r="N126" s="233">
        <v>265</v>
      </c>
      <c r="O126" s="233">
        <v>265</v>
      </c>
      <c r="P126" s="233">
        <v>530</v>
      </c>
      <c r="Q126" s="233">
        <v>237</v>
      </c>
      <c r="R126" s="233">
        <v>103</v>
      </c>
      <c r="S126" s="233">
        <v>340</v>
      </c>
      <c r="T126" s="233">
        <v>212</v>
      </c>
      <c r="U126" s="233">
        <v>50</v>
      </c>
      <c r="V126" s="233">
        <v>262</v>
      </c>
      <c r="W126" s="233">
        <v>2882</v>
      </c>
      <c r="X126" s="233">
        <v>238</v>
      </c>
      <c r="Y126" s="233">
        <v>3120</v>
      </c>
      <c r="Z126" s="233">
        <v>74</v>
      </c>
      <c r="AA126" s="233">
        <v>33</v>
      </c>
      <c r="AB126" s="233">
        <v>107</v>
      </c>
    </row>
    <row r="127" spans="1:28">
      <c r="A127" s="234">
        <v>60</v>
      </c>
      <c r="B127" s="233">
        <v>5786</v>
      </c>
      <c r="C127" s="233">
        <v>1172</v>
      </c>
      <c r="E127" s="234">
        <v>62</v>
      </c>
      <c r="F127" s="233">
        <v>774</v>
      </c>
      <c r="G127" s="233">
        <v>140</v>
      </c>
      <c r="H127" s="233">
        <v>914</v>
      </c>
      <c r="I127" s="233">
        <v>331</v>
      </c>
      <c r="J127" s="233">
        <v>10</v>
      </c>
      <c r="K127" s="233">
        <v>341</v>
      </c>
      <c r="M127" s="234">
        <v>60</v>
      </c>
      <c r="N127" s="233">
        <v>275</v>
      </c>
      <c r="O127" s="233">
        <v>315</v>
      </c>
      <c r="P127" s="233">
        <v>590</v>
      </c>
      <c r="Q127" s="233">
        <v>224</v>
      </c>
      <c r="R127" s="233">
        <v>96</v>
      </c>
      <c r="S127" s="233">
        <v>320</v>
      </c>
      <c r="T127" s="233">
        <v>224</v>
      </c>
      <c r="U127" s="233">
        <v>43</v>
      </c>
      <c r="V127" s="233">
        <v>267</v>
      </c>
      <c r="W127" s="233">
        <v>2651</v>
      </c>
      <c r="X127" s="233">
        <v>216</v>
      </c>
      <c r="Y127" s="233">
        <v>2867</v>
      </c>
      <c r="Z127" s="233">
        <v>59</v>
      </c>
      <c r="AA127" s="233">
        <v>29</v>
      </c>
      <c r="AB127" s="233">
        <v>88</v>
      </c>
    </row>
    <row r="128" spans="1:28">
      <c r="A128" s="234">
        <v>61</v>
      </c>
      <c r="B128" s="233">
        <v>4982</v>
      </c>
      <c r="C128" s="233">
        <v>1055</v>
      </c>
      <c r="E128" s="234">
        <v>63</v>
      </c>
      <c r="F128" s="233">
        <v>495</v>
      </c>
      <c r="G128" s="233">
        <v>88</v>
      </c>
      <c r="H128" s="233">
        <v>583</v>
      </c>
      <c r="I128" s="233">
        <v>162</v>
      </c>
      <c r="J128" s="233">
        <v>11</v>
      </c>
      <c r="K128" s="233">
        <v>173</v>
      </c>
      <c r="M128" s="234">
        <v>61</v>
      </c>
      <c r="N128" s="233">
        <v>247</v>
      </c>
      <c r="O128" s="233">
        <v>248</v>
      </c>
      <c r="P128" s="233">
        <v>495</v>
      </c>
      <c r="Q128" s="233">
        <v>176</v>
      </c>
      <c r="R128" s="233">
        <v>73</v>
      </c>
      <c r="S128" s="233">
        <v>249</v>
      </c>
      <c r="T128" s="233">
        <v>172</v>
      </c>
      <c r="U128" s="233">
        <v>35</v>
      </c>
      <c r="V128" s="233">
        <v>207</v>
      </c>
      <c r="W128" s="233">
        <v>2299</v>
      </c>
      <c r="X128" s="233">
        <v>210</v>
      </c>
      <c r="Y128" s="233">
        <v>2509</v>
      </c>
      <c r="Z128" s="233">
        <v>45</v>
      </c>
      <c r="AA128" s="233">
        <v>23</v>
      </c>
      <c r="AB128" s="233">
        <v>68</v>
      </c>
    </row>
    <row r="129" spans="1:28">
      <c r="A129" s="234">
        <v>62</v>
      </c>
      <c r="B129" s="233">
        <v>3317</v>
      </c>
      <c r="C129" s="233">
        <v>766</v>
      </c>
      <c r="E129" s="234">
        <v>64</v>
      </c>
      <c r="F129" s="233">
        <v>334</v>
      </c>
      <c r="G129" s="233">
        <v>73</v>
      </c>
      <c r="H129" s="233">
        <v>407</v>
      </c>
      <c r="I129" s="233">
        <v>126</v>
      </c>
      <c r="J129" s="233">
        <v>8</v>
      </c>
      <c r="K129" s="233">
        <v>134</v>
      </c>
      <c r="M129" s="234">
        <v>62</v>
      </c>
      <c r="N129" s="233">
        <v>187</v>
      </c>
      <c r="O129" s="233">
        <v>177</v>
      </c>
      <c r="P129" s="233">
        <v>364</v>
      </c>
      <c r="Q129" s="233">
        <v>88</v>
      </c>
      <c r="R129" s="233">
        <v>66</v>
      </c>
      <c r="S129" s="233">
        <v>154</v>
      </c>
      <c r="T129" s="233">
        <v>146</v>
      </c>
      <c r="U129" s="233">
        <v>26</v>
      </c>
      <c r="V129" s="233">
        <v>172</v>
      </c>
      <c r="W129" s="233">
        <v>1475</v>
      </c>
      <c r="X129" s="233">
        <v>134</v>
      </c>
      <c r="Y129" s="233">
        <v>1609</v>
      </c>
      <c r="Z129" s="233">
        <v>26</v>
      </c>
      <c r="AA129" s="233">
        <v>14</v>
      </c>
      <c r="AB129" s="233">
        <v>40</v>
      </c>
    </row>
    <row r="130" spans="1:28">
      <c r="A130" s="234">
        <v>63</v>
      </c>
      <c r="B130" s="233">
        <v>2085</v>
      </c>
      <c r="C130" s="233">
        <v>559</v>
      </c>
      <c r="E130" s="234">
        <v>65</v>
      </c>
      <c r="F130" s="233">
        <v>199</v>
      </c>
      <c r="G130" s="233">
        <v>47</v>
      </c>
      <c r="H130" s="233">
        <v>246</v>
      </c>
      <c r="I130" s="233">
        <v>61</v>
      </c>
      <c r="J130" s="233">
        <v>3</v>
      </c>
      <c r="K130" s="233">
        <v>64</v>
      </c>
      <c r="M130" s="234">
        <v>63</v>
      </c>
      <c r="N130" s="233">
        <v>107</v>
      </c>
      <c r="O130" s="233">
        <v>118</v>
      </c>
      <c r="P130" s="233">
        <v>225</v>
      </c>
      <c r="Q130" s="233">
        <v>74</v>
      </c>
      <c r="R130" s="233">
        <v>41</v>
      </c>
      <c r="S130" s="233">
        <v>115</v>
      </c>
      <c r="T130" s="233">
        <v>79</v>
      </c>
      <c r="U130" s="233">
        <v>20</v>
      </c>
      <c r="V130" s="233">
        <v>99</v>
      </c>
      <c r="W130" s="233">
        <v>954</v>
      </c>
      <c r="X130" s="233">
        <v>107</v>
      </c>
      <c r="Y130" s="233">
        <v>1061</v>
      </c>
      <c r="Z130" s="233">
        <v>15</v>
      </c>
      <c r="AA130" s="233">
        <v>7</v>
      </c>
      <c r="AB130" s="233">
        <v>22</v>
      </c>
    </row>
    <row r="131" spans="1:28">
      <c r="A131" s="234">
        <v>64</v>
      </c>
      <c r="B131" s="233">
        <v>1404</v>
      </c>
      <c r="C131" s="233">
        <v>384</v>
      </c>
      <c r="E131" s="234">
        <v>66</v>
      </c>
      <c r="F131" s="233">
        <v>154</v>
      </c>
      <c r="G131" s="233">
        <v>25</v>
      </c>
      <c r="H131" s="233">
        <v>179</v>
      </c>
      <c r="I131" s="233">
        <v>39</v>
      </c>
      <c r="J131" s="233">
        <v>3</v>
      </c>
      <c r="K131" s="233">
        <v>42</v>
      </c>
      <c r="M131" s="234">
        <v>64</v>
      </c>
      <c r="N131" s="233">
        <v>57</v>
      </c>
      <c r="O131" s="233">
        <v>68</v>
      </c>
      <c r="P131" s="233">
        <v>125</v>
      </c>
      <c r="Q131" s="233">
        <v>35</v>
      </c>
      <c r="R131" s="233">
        <v>23</v>
      </c>
      <c r="S131" s="233">
        <v>58</v>
      </c>
      <c r="T131" s="233">
        <v>38</v>
      </c>
      <c r="U131" s="233">
        <v>12</v>
      </c>
      <c r="V131" s="233">
        <v>50</v>
      </c>
      <c r="W131" s="233">
        <v>665</v>
      </c>
      <c r="X131" s="233">
        <v>80</v>
      </c>
      <c r="Y131" s="233">
        <v>745</v>
      </c>
      <c r="Z131" s="233">
        <v>9</v>
      </c>
      <c r="AA131" s="233">
        <v>6</v>
      </c>
      <c r="AB131" s="233">
        <v>15</v>
      </c>
    </row>
    <row r="132" spans="1:28">
      <c r="A132" s="234">
        <v>65</v>
      </c>
      <c r="B132" s="233">
        <v>867</v>
      </c>
      <c r="C132" s="233">
        <v>273</v>
      </c>
      <c r="E132" s="234">
        <v>67</v>
      </c>
      <c r="F132" s="233">
        <v>33</v>
      </c>
      <c r="G132" s="233">
        <v>7</v>
      </c>
      <c r="H132" s="233">
        <v>40</v>
      </c>
      <c r="I132" s="233">
        <v>9</v>
      </c>
      <c r="J132" s="233">
        <v>0</v>
      </c>
      <c r="K132" s="233">
        <v>9</v>
      </c>
      <c r="M132" s="234">
        <v>65</v>
      </c>
      <c r="N132" s="233">
        <v>33</v>
      </c>
      <c r="O132" s="233">
        <v>54</v>
      </c>
      <c r="P132" s="233">
        <v>87</v>
      </c>
      <c r="Q132" s="233">
        <v>28</v>
      </c>
      <c r="R132" s="233">
        <v>12</v>
      </c>
      <c r="S132" s="233">
        <v>40</v>
      </c>
      <c r="T132" s="233">
        <v>36</v>
      </c>
      <c r="U132" s="233">
        <v>7</v>
      </c>
      <c r="V132" s="233">
        <v>43</v>
      </c>
      <c r="W132" s="233">
        <v>418</v>
      </c>
      <c r="X132" s="233">
        <v>61</v>
      </c>
      <c r="Y132" s="233">
        <v>479</v>
      </c>
      <c r="Z132" s="233">
        <v>7</v>
      </c>
      <c r="AA132" s="233">
        <v>4</v>
      </c>
      <c r="AB132" s="233">
        <v>11</v>
      </c>
    </row>
    <row r="133" spans="1:28">
      <c r="A133" s="234">
        <v>66</v>
      </c>
      <c r="B133" s="233">
        <v>610</v>
      </c>
      <c r="C133" s="233">
        <v>174</v>
      </c>
      <c r="E133" s="234">
        <v>68</v>
      </c>
      <c r="F133" s="233">
        <v>12</v>
      </c>
      <c r="G133" s="233">
        <v>1</v>
      </c>
      <c r="H133" s="233">
        <v>13</v>
      </c>
      <c r="I133" s="233">
        <v>4</v>
      </c>
      <c r="J133" s="233">
        <v>1</v>
      </c>
      <c r="K133" s="233">
        <v>5</v>
      </c>
      <c r="M133" s="234">
        <v>66</v>
      </c>
      <c r="N133" s="233">
        <v>23</v>
      </c>
      <c r="O133" s="233">
        <v>23</v>
      </c>
      <c r="P133" s="233">
        <v>46</v>
      </c>
      <c r="Q133" s="233">
        <v>14</v>
      </c>
      <c r="R133" s="233">
        <v>19</v>
      </c>
      <c r="S133" s="233">
        <v>33</v>
      </c>
      <c r="T133" s="233">
        <v>22</v>
      </c>
      <c r="U133" s="233">
        <v>4</v>
      </c>
      <c r="V133" s="233">
        <v>26</v>
      </c>
      <c r="W133" s="233">
        <v>283</v>
      </c>
      <c r="X133" s="233">
        <v>47</v>
      </c>
      <c r="Y133" s="233">
        <v>330</v>
      </c>
      <c r="Z133" s="233">
        <v>8</v>
      </c>
      <c r="AA133" s="233">
        <v>2</v>
      </c>
      <c r="AB133" s="233">
        <v>10</v>
      </c>
    </row>
    <row r="134" spans="1:28">
      <c r="A134" s="234">
        <v>67</v>
      </c>
      <c r="B134" s="233">
        <v>170</v>
      </c>
      <c r="C134" s="233">
        <v>56</v>
      </c>
      <c r="E134" s="234">
        <v>69</v>
      </c>
      <c r="F134" s="233">
        <v>0</v>
      </c>
      <c r="G134" s="233">
        <v>0</v>
      </c>
      <c r="H134" s="233">
        <v>0</v>
      </c>
      <c r="I134" s="233">
        <v>2</v>
      </c>
      <c r="J134" s="233">
        <v>0</v>
      </c>
      <c r="K134" s="233">
        <v>2</v>
      </c>
      <c r="M134" s="234">
        <v>67</v>
      </c>
      <c r="N134" s="233">
        <v>0</v>
      </c>
      <c r="O134" s="233">
        <v>9</v>
      </c>
      <c r="P134" s="233">
        <v>9</v>
      </c>
      <c r="Q134" s="233">
        <v>3</v>
      </c>
      <c r="R134" s="233">
        <v>3</v>
      </c>
      <c r="S134" s="233">
        <v>6</v>
      </c>
      <c r="T134" s="233">
        <v>1</v>
      </c>
      <c r="U134" s="233">
        <v>2</v>
      </c>
      <c r="V134" s="233">
        <v>3</v>
      </c>
      <c r="W134" s="233">
        <v>111</v>
      </c>
      <c r="X134" s="233">
        <v>15</v>
      </c>
      <c r="Y134" s="233">
        <v>126</v>
      </c>
      <c r="Z134" s="233">
        <v>1</v>
      </c>
      <c r="AA134" s="233">
        <v>4</v>
      </c>
      <c r="AB134" s="233">
        <v>5</v>
      </c>
    </row>
    <row r="135" spans="1:28">
      <c r="A135" s="234">
        <v>68</v>
      </c>
      <c r="B135" s="233">
        <v>67</v>
      </c>
      <c r="C135" s="233">
        <v>22</v>
      </c>
      <c r="E135" s="234" t="s">
        <v>85</v>
      </c>
      <c r="F135" s="233">
        <v>37458</v>
      </c>
      <c r="G135" s="233">
        <v>7290</v>
      </c>
      <c r="H135" s="233">
        <v>44748</v>
      </c>
      <c r="I135" s="233">
        <v>11210</v>
      </c>
      <c r="J135" s="233">
        <v>489</v>
      </c>
      <c r="K135" s="233">
        <v>11699</v>
      </c>
      <c r="M135" s="234">
        <v>68</v>
      </c>
      <c r="N135" s="233">
        <v>1</v>
      </c>
      <c r="O135" s="233">
        <v>2</v>
      </c>
      <c r="P135" s="233">
        <v>3</v>
      </c>
      <c r="Q135" s="233">
        <v>1</v>
      </c>
      <c r="R135" s="233">
        <v>5</v>
      </c>
      <c r="S135" s="233">
        <v>6</v>
      </c>
      <c r="T135" s="233">
        <v>2</v>
      </c>
      <c r="U135" s="233">
        <v>0</v>
      </c>
      <c r="V135" s="233">
        <v>2</v>
      </c>
      <c r="W135" s="233">
        <v>40</v>
      </c>
      <c r="X135" s="233">
        <v>8</v>
      </c>
      <c r="Y135" s="233">
        <v>48</v>
      </c>
      <c r="Z135" s="233">
        <v>1</v>
      </c>
      <c r="AA135" s="233">
        <v>0</v>
      </c>
      <c r="AB135" s="233">
        <v>1</v>
      </c>
    </row>
    <row r="136" spans="1:28">
      <c r="A136" s="234">
        <v>69</v>
      </c>
      <c r="B136" s="233">
        <v>25</v>
      </c>
      <c r="C136" s="233">
        <v>12</v>
      </c>
      <c r="M136" s="234">
        <v>69</v>
      </c>
      <c r="N136" s="233">
        <v>0</v>
      </c>
      <c r="O136" s="233">
        <v>0</v>
      </c>
      <c r="P136" s="233">
        <v>0</v>
      </c>
      <c r="Q136" s="233">
        <v>0</v>
      </c>
      <c r="R136" s="233">
        <v>0</v>
      </c>
      <c r="S136" s="233">
        <v>0</v>
      </c>
      <c r="T136" s="233">
        <v>0</v>
      </c>
      <c r="U136" s="233">
        <v>0</v>
      </c>
      <c r="V136" s="233">
        <v>0</v>
      </c>
      <c r="W136" s="233">
        <v>19</v>
      </c>
      <c r="X136" s="233">
        <v>4</v>
      </c>
      <c r="Y136" s="233">
        <v>23</v>
      </c>
      <c r="Z136" s="233">
        <v>1</v>
      </c>
      <c r="AA136" s="233">
        <v>1</v>
      </c>
      <c r="AB136" s="233">
        <v>2</v>
      </c>
    </row>
    <row r="137" spans="1:28">
      <c r="A137" s="234">
        <v>70</v>
      </c>
      <c r="B137" s="233">
        <v>7</v>
      </c>
      <c r="C137" s="233">
        <v>3</v>
      </c>
      <c r="M137" s="234">
        <v>70</v>
      </c>
      <c r="N137" s="233">
        <v>0</v>
      </c>
      <c r="O137" s="233">
        <v>0</v>
      </c>
      <c r="P137" s="233">
        <v>0</v>
      </c>
      <c r="Q137" s="233">
        <v>0</v>
      </c>
      <c r="R137" s="233">
        <v>0</v>
      </c>
      <c r="S137" s="233">
        <v>0</v>
      </c>
      <c r="T137" s="233">
        <v>0</v>
      </c>
      <c r="U137" s="233">
        <v>0</v>
      </c>
      <c r="V137" s="233">
        <v>0</v>
      </c>
      <c r="W137" s="233">
        <v>3</v>
      </c>
      <c r="X137" s="233">
        <v>1</v>
      </c>
      <c r="Y137" s="233">
        <v>4</v>
      </c>
      <c r="Z137" s="233">
        <v>1</v>
      </c>
      <c r="AA137" s="233">
        <v>0</v>
      </c>
      <c r="AB137" s="233">
        <v>1</v>
      </c>
    </row>
    <row r="138" spans="1:28">
      <c r="A138" s="234">
        <v>71</v>
      </c>
      <c r="B138" s="233">
        <v>1</v>
      </c>
      <c r="C138" s="233"/>
      <c r="M138" s="234">
        <v>71</v>
      </c>
      <c r="N138" s="233">
        <v>0</v>
      </c>
      <c r="O138" s="233">
        <v>0</v>
      </c>
      <c r="P138" s="233">
        <v>0</v>
      </c>
      <c r="Q138" s="233">
        <v>0</v>
      </c>
      <c r="R138" s="233">
        <v>0</v>
      </c>
      <c r="S138" s="233">
        <v>0</v>
      </c>
      <c r="T138" s="233">
        <v>0</v>
      </c>
      <c r="U138" s="233">
        <v>0</v>
      </c>
      <c r="V138" s="233">
        <v>0</v>
      </c>
      <c r="W138" s="233">
        <v>0</v>
      </c>
      <c r="X138" s="233">
        <v>0</v>
      </c>
      <c r="Y138" s="233">
        <v>0</v>
      </c>
      <c r="Z138" s="233">
        <v>0</v>
      </c>
      <c r="AA138" s="233">
        <v>0</v>
      </c>
      <c r="AB138" s="233">
        <v>0</v>
      </c>
    </row>
    <row r="139" spans="1:28">
      <c r="A139" s="234">
        <v>74</v>
      </c>
      <c r="B139" s="233">
        <v>1</v>
      </c>
      <c r="C139" s="233"/>
      <c r="M139" s="234">
        <v>74</v>
      </c>
      <c r="N139" s="233">
        <v>0</v>
      </c>
      <c r="O139" s="233">
        <v>0</v>
      </c>
      <c r="P139" s="233">
        <v>0</v>
      </c>
      <c r="Q139" s="233">
        <v>0</v>
      </c>
      <c r="R139" s="233">
        <v>0</v>
      </c>
      <c r="S139" s="233">
        <v>0</v>
      </c>
      <c r="T139" s="233">
        <v>0</v>
      </c>
      <c r="U139" s="233">
        <v>0</v>
      </c>
      <c r="V139" s="233">
        <v>0</v>
      </c>
      <c r="W139" s="233">
        <v>0</v>
      </c>
      <c r="X139" s="233">
        <v>0</v>
      </c>
      <c r="Y139" s="233">
        <v>0</v>
      </c>
      <c r="Z139" s="233">
        <v>0</v>
      </c>
      <c r="AA139" s="233">
        <v>0</v>
      </c>
      <c r="AB139" s="233">
        <v>0</v>
      </c>
    </row>
    <row r="140" spans="1:28">
      <c r="A140" s="234" t="s">
        <v>85</v>
      </c>
      <c r="B140" s="233">
        <v>236548</v>
      </c>
      <c r="C140" s="233">
        <v>60870</v>
      </c>
      <c r="M140" s="234" t="s">
        <v>85</v>
      </c>
      <c r="N140" s="233">
        <v>7169</v>
      </c>
      <c r="O140" s="233">
        <v>6344</v>
      </c>
      <c r="P140" s="233">
        <v>13513</v>
      </c>
      <c r="Q140" s="233">
        <v>8939</v>
      </c>
      <c r="R140" s="233">
        <v>2962</v>
      </c>
      <c r="S140" s="233">
        <v>11901</v>
      </c>
      <c r="T140" s="233">
        <v>6203</v>
      </c>
      <c r="U140" s="233">
        <v>845</v>
      </c>
      <c r="V140" s="233">
        <v>7048</v>
      </c>
      <c r="W140" s="233">
        <v>110009</v>
      </c>
      <c r="X140" s="233">
        <v>9009</v>
      </c>
      <c r="Y140" s="233">
        <v>119018</v>
      </c>
      <c r="Z140" s="233">
        <v>36316</v>
      </c>
      <c r="AA140" s="233">
        <v>24191</v>
      </c>
      <c r="AB140" s="233">
        <v>60507</v>
      </c>
    </row>
  </sheetData>
  <mergeCells count="9">
    <mergeCell ref="Q83:S83"/>
    <mergeCell ref="T83:V83"/>
    <mergeCell ref="W83:Y83"/>
    <mergeCell ref="Z83:AB83"/>
    <mergeCell ref="A76:I76"/>
    <mergeCell ref="B83:C83"/>
    <mergeCell ref="F83:H83"/>
    <mergeCell ref="I83:K83"/>
    <mergeCell ref="N83:P8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topLeftCell="A43" zoomScale="90" zoomScaleNormal="90" workbookViewId="0">
      <selection activeCell="B14" sqref="B14"/>
    </sheetView>
  </sheetViews>
  <sheetFormatPr baseColWidth="10" defaultRowHeight="12.75"/>
  <cols>
    <col min="1" max="1" width="15.85546875" customWidth="1"/>
    <col min="2" max="2" width="17.5703125" customWidth="1"/>
    <col min="3" max="3" width="9.42578125" customWidth="1"/>
    <col min="4" max="4" width="8.42578125" customWidth="1"/>
    <col min="5" max="5" width="6.5703125" customWidth="1"/>
    <col min="6" max="6" width="7.5703125" customWidth="1"/>
    <col min="7" max="7" width="8.140625" customWidth="1"/>
    <col min="8" max="8" width="6.85546875" customWidth="1"/>
    <col min="9" max="9" width="7.140625" customWidth="1"/>
    <col min="10" max="10" width="7" customWidth="1"/>
    <col min="11" max="11" width="9.42578125" customWidth="1"/>
    <col min="12" max="12" width="7.85546875" customWidth="1"/>
    <col min="13" max="18" width="11.42578125" style="91"/>
  </cols>
  <sheetData>
    <row r="1" spans="1:17" s="91" customFormat="1">
      <c r="A1" s="272" t="s">
        <v>209</v>
      </c>
      <c r="B1" s="272"/>
      <c r="C1" s="92"/>
      <c r="D1" s="270"/>
      <c r="E1" s="92"/>
      <c r="F1" s="92"/>
      <c r="G1" s="92"/>
      <c r="H1" s="92"/>
      <c r="I1" s="92"/>
      <c r="J1" s="92"/>
      <c r="K1" s="92"/>
      <c r="L1" s="271"/>
    </row>
    <row r="2" spans="1:17" s="91" customFormat="1">
      <c r="A2" s="139"/>
      <c r="B2" s="139"/>
      <c r="C2" s="92"/>
      <c r="D2" s="270"/>
      <c r="E2" s="92"/>
      <c r="F2" s="92"/>
      <c r="G2" s="92"/>
      <c r="H2" s="92"/>
      <c r="I2" s="92"/>
      <c r="J2" s="92"/>
      <c r="K2" s="92"/>
      <c r="L2" s="92"/>
    </row>
    <row r="3" spans="1:17" ht="12.75" customHeight="1">
      <c r="A3" s="632"/>
      <c r="B3" s="633"/>
      <c r="C3" s="634"/>
      <c r="D3" s="638" t="s">
        <v>36</v>
      </c>
      <c r="E3" s="631" t="s">
        <v>22</v>
      </c>
      <c r="F3" s="630" t="s">
        <v>21</v>
      </c>
      <c r="G3" s="631" t="s">
        <v>20</v>
      </c>
      <c r="H3" s="631" t="s">
        <v>219</v>
      </c>
      <c r="I3" s="631" t="s">
        <v>19</v>
      </c>
      <c r="J3" s="639" t="s">
        <v>18</v>
      </c>
      <c r="K3" s="639" t="s">
        <v>40</v>
      </c>
      <c r="L3" s="641" t="s">
        <v>16</v>
      </c>
    </row>
    <row r="4" spans="1:17" ht="20.25" customHeight="1">
      <c r="A4" s="635"/>
      <c r="B4" s="636"/>
      <c r="C4" s="637"/>
      <c r="D4" s="638"/>
      <c r="E4" s="631"/>
      <c r="F4" s="630"/>
      <c r="G4" s="631"/>
      <c r="H4" s="631"/>
      <c r="I4" s="631"/>
      <c r="J4" s="640"/>
      <c r="K4" s="640"/>
      <c r="L4" s="641"/>
      <c r="N4" s="118"/>
    </row>
    <row r="5" spans="1:17" ht="18.75" customHeight="1">
      <c r="A5" s="622" t="s">
        <v>57</v>
      </c>
      <c r="B5" s="623"/>
      <c r="C5" s="623"/>
      <c r="D5" s="623"/>
      <c r="E5" s="623"/>
      <c r="F5" s="623"/>
      <c r="G5" s="623"/>
      <c r="H5" s="623"/>
      <c r="I5" s="623"/>
      <c r="J5" s="623"/>
      <c r="K5" s="623"/>
      <c r="L5" s="624"/>
    </row>
    <row r="6" spans="1:17">
      <c r="A6" s="605" t="s">
        <v>111</v>
      </c>
      <c r="B6" s="606"/>
      <c r="C6" s="247" t="s">
        <v>4</v>
      </c>
      <c r="D6" s="268">
        <v>7169</v>
      </c>
      <c r="E6" s="267">
        <f>D6/D$47*100</f>
        <v>39.275735495534981</v>
      </c>
      <c r="F6" s="266"/>
      <c r="G6" s="266">
        <v>0.5</v>
      </c>
      <c r="H6" s="266">
        <v>62.5</v>
      </c>
      <c r="I6" s="266">
        <v>51.5</v>
      </c>
      <c r="J6" s="266">
        <v>0.3</v>
      </c>
      <c r="K6" s="266">
        <v>99.9</v>
      </c>
      <c r="L6" s="265">
        <v>7161</v>
      </c>
    </row>
    <row r="7" spans="1:17">
      <c r="A7" s="607"/>
      <c r="B7" s="608"/>
      <c r="C7" s="247" t="s">
        <v>3</v>
      </c>
      <c r="D7" s="268">
        <v>6344</v>
      </c>
      <c r="E7" s="267">
        <f>D7/D$47*100</f>
        <v>34.755930531967351</v>
      </c>
      <c r="F7" s="266"/>
      <c r="G7" s="266">
        <v>0.7</v>
      </c>
      <c r="H7" s="266">
        <v>64.599999999999994</v>
      </c>
      <c r="I7" s="266">
        <v>52</v>
      </c>
      <c r="J7" s="266">
        <v>0.1</v>
      </c>
      <c r="K7" s="266">
        <v>99.9</v>
      </c>
      <c r="L7" s="265">
        <v>6335</v>
      </c>
      <c r="M7" s="269"/>
      <c r="O7" s="94"/>
    </row>
    <row r="8" spans="1:17">
      <c r="A8" s="614"/>
      <c r="B8" s="615"/>
      <c r="C8" s="247" t="s">
        <v>2</v>
      </c>
      <c r="D8" s="268">
        <v>13513</v>
      </c>
      <c r="E8" s="267">
        <f>D8/D$47*100</f>
        <v>74.031666027502325</v>
      </c>
      <c r="F8" s="266">
        <v>53.1</v>
      </c>
      <c r="G8" s="266">
        <v>0.6</v>
      </c>
      <c r="H8" s="266">
        <v>63.5</v>
      </c>
      <c r="I8" s="266">
        <v>51.8</v>
      </c>
      <c r="J8" s="266">
        <v>0.2</v>
      </c>
      <c r="K8" s="266">
        <v>99.9</v>
      </c>
      <c r="L8" s="265">
        <v>13496</v>
      </c>
      <c r="M8" s="104"/>
    </row>
    <row r="9" spans="1:17">
      <c r="A9" s="622" t="s">
        <v>56</v>
      </c>
      <c r="B9" s="623"/>
      <c r="C9" s="623"/>
      <c r="D9" s="623"/>
      <c r="E9" s="623"/>
      <c r="F9" s="623"/>
      <c r="G9" s="623"/>
      <c r="H9" s="623"/>
      <c r="I9" s="623"/>
      <c r="J9" s="623"/>
      <c r="K9" s="623"/>
      <c r="L9" s="624"/>
      <c r="Q9" s="94"/>
    </row>
    <row r="10" spans="1:17">
      <c r="A10" s="616" t="s">
        <v>110</v>
      </c>
      <c r="B10" s="617"/>
      <c r="C10" s="254" t="s">
        <v>4</v>
      </c>
      <c r="D10" s="260">
        <v>585</v>
      </c>
      <c r="E10" s="259">
        <f t="shared" ref="E10:E24" si="0">D10/D$47*100</f>
        <v>3.2049526105297756</v>
      </c>
      <c r="F10" s="259"/>
      <c r="G10" s="259">
        <v>0.5</v>
      </c>
      <c r="H10" s="259">
        <v>69.599999999999994</v>
      </c>
      <c r="I10" s="259">
        <v>52.8</v>
      </c>
      <c r="J10" s="259">
        <v>0.2</v>
      </c>
      <c r="K10" s="259">
        <v>100</v>
      </c>
      <c r="L10" s="258">
        <v>585</v>
      </c>
    </row>
    <row r="11" spans="1:17">
      <c r="A11" s="618"/>
      <c r="B11" s="619"/>
      <c r="C11" s="254" t="s">
        <v>3</v>
      </c>
      <c r="D11" s="260">
        <v>648</v>
      </c>
      <c r="E11" s="259">
        <f t="shared" si="0"/>
        <v>3.5501013532022134</v>
      </c>
      <c r="F11" s="259"/>
      <c r="G11" s="259">
        <v>0.2</v>
      </c>
      <c r="H11" s="259">
        <v>67.599999999999994</v>
      </c>
      <c r="I11" s="259">
        <v>53</v>
      </c>
      <c r="J11" s="259">
        <v>0</v>
      </c>
      <c r="K11" s="259">
        <v>100</v>
      </c>
      <c r="L11" s="258">
        <v>648</v>
      </c>
    </row>
    <row r="12" spans="1:17">
      <c r="A12" s="620"/>
      <c r="B12" s="621"/>
      <c r="C12" s="254" t="s">
        <v>2</v>
      </c>
      <c r="D12" s="260">
        <v>1233</v>
      </c>
      <c r="E12" s="259">
        <f t="shared" si="0"/>
        <v>6.7550539637319895</v>
      </c>
      <c r="F12" s="259">
        <v>47.4</v>
      </c>
      <c r="G12" s="259">
        <v>0.3</v>
      </c>
      <c r="H12" s="259">
        <v>68.5</v>
      </c>
      <c r="I12" s="259">
        <v>52.9</v>
      </c>
      <c r="J12" s="259">
        <v>0.1</v>
      </c>
      <c r="K12" s="259">
        <v>100</v>
      </c>
      <c r="L12" s="258">
        <v>1233</v>
      </c>
    </row>
    <row r="13" spans="1:17">
      <c r="A13" s="625" t="s">
        <v>109</v>
      </c>
      <c r="B13" s="264"/>
      <c r="C13" s="254" t="s">
        <v>4</v>
      </c>
      <c r="D13" s="260">
        <v>799</v>
      </c>
      <c r="E13" s="259">
        <f t="shared" si="0"/>
        <v>4.3773626253218652</v>
      </c>
      <c r="F13" s="259"/>
      <c r="G13" s="259">
        <v>0</v>
      </c>
      <c r="H13" s="259">
        <v>71.8</v>
      </c>
      <c r="I13" s="259">
        <v>53.6</v>
      </c>
      <c r="J13" s="259">
        <v>0.4</v>
      </c>
      <c r="K13" s="259">
        <v>100</v>
      </c>
      <c r="L13" s="258">
        <v>799</v>
      </c>
    </row>
    <row r="14" spans="1:17">
      <c r="A14" s="626"/>
      <c r="B14" s="263" t="s">
        <v>108</v>
      </c>
      <c r="C14" s="254" t="s">
        <v>3</v>
      </c>
      <c r="D14" s="260">
        <v>602</v>
      </c>
      <c r="E14" s="259">
        <f t="shared" si="0"/>
        <v>3.2980879855366241</v>
      </c>
      <c r="F14" s="259"/>
      <c r="G14" s="259">
        <v>0.2</v>
      </c>
      <c r="H14" s="259">
        <v>70.3</v>
      </c>
      <c r="I14" s="259">
        <v>53.4</v>
      </c>
      <c r="J14" s="259">
        <v>0</v>
      </c>
      <c r="K14" s="259">
        <v>99.8</v>
      </c>
      <c r="L14" s="258">
        <v>601</v>
      </c>
    </row>
    <row r="15" spans="1:17">
      <c r="A15" s="626"/>
      <c r="B15" s="262"/>
      <c r="C15" s="254" t="s">
        <v>2</v>
      </c>
      <c r="D15" s="260">
        <v>1401</v>
      </c>
      <c r="E15" s="259">
        <f t="shared" si="0"/>
        <v>7.6754506108584888</v>
      </c>
      <c r="F15" s="259">
        <v>57</v>
      </c>
      <c r="G15" s="259">
        <v>0.1</v>
      </c>
      <c r="H15" s="259">
        <v>71.2</v>
      </c>
      <c r="I15" s="259">
        <v>53.5</v>
      </c>
      <c r="J15" s="259">
        <v>0.2</v>
      </c>
      <c r="K15" s="259">
        <v>99.9</v>
      </c>
      <c r="L15" s="258">
        <v>1400</v>
      </c>
    </row>
    <row r="16" spans="1:17">
      <c r="A16" s="626"/>
      <c r="B16" s="264"/>
      <c r="C16" s="254" t="s">
        <v>4</v>
      </c>
      <c r="D16" s="260">
        <v>331</v>
      </c>
      <c r="E16" s="259">
        <f t="shared" si="0"/>
        <v>1.8134005368980441</v>
      </c>
      <c r="F16" s="259"/>
      <c r="G16" s="259">
        <v>0</v>
      </c>
      <c r="H16" s="259">
        <v>68.900000000000006</v>
      </c>
      <c r="I16" s="259">
        <v>53</v>
      </c>
      <c r="J16" s="259">
        <v>0</v>
      </c>
      <c r="K16" s="259">
        <v>100</v>
      </c>
      <c r="L16" s="258">
        <v>331</v>
      </c>
    </row>
    <row r="17" spans="1:14">
      <c r="A17" s="626"/>
      <c r="B17" s="263" t="s">
        <v>107</v>
      </c>
      <c r="C17" s="254" t="s">
        <v>3</v>
      </c>
      <c r="D17" s="260">
        <v>342</v>
      </c>
      <c r="E17" s="259">
        <f t="shared" si="0"/>
        <v>1.8736646030789461</v>
      </c>
      <c r="F17" s="259"/>
      <c r="G17" s="259">
        <v>0</v>
      </c>
      <c r="H17" s="259">
        <v>74.599999999999994</v>
      </c>
      <c r="I17" s="259">
        <v>53.7</v>
      </c>
      <c r="J17" s="259">
        <v>0</v>
      </c>
      <c r="K17" s="259">
        <v>100</v>
      </c>
      <c r="L17" s="258">
        <v>342</v>
      </c>
    </row>
    <row r="18" spans="1:14">
      <c r="A18" s="626"/>
      <c r="B18" s="262"/>
      <c r="C18" s="254" t="s">
        <v>2</v>
      </c>
      <c r="D18" s="260">
        <v>673</v>
      </c>
      <c r="E18" s="259">
        <f t="shared" si="0"/>
        <v>3.68706513997699</v>
      </c>
      <c r="F18" s="259">
        <v>49.2</v>
      </c>
      <c r="G18" s="259">
        <v>0</v>
      </c>
      <c r="H18" s="259">
        <v>71.8</v>
      </c>
      <c r="I18" s="259">
        <v>53.3</v>
      </c>
      <c r="J18" s="259">
        <v>0</v>
      </c>
      <c r="K18" s="259">
        <v>100</v>
      </c>
      <c r="L18" s="258">
        <v>673</v>
      </c>
    </row>
    <row r="19" spans="1:14">
      <c r="A19" s="261"/>
      <c r="B19" s="625" t="s">
        <v>106</v>
      </c>
      <c r="C19" s="254" t="s">
        <v>4</v>
      </c>
      <c r="D19" s="260">
        <v>1143</v>
      </c>
      <c r="E19" s="259">
        <f t="shared" si="0"/>
        <v>6.2619843313427932</v>
      </c>
      <c r="F19" s="259"/>
      <c r="G19" s="259">
        <v>0</v>
      </c>
      <c r="H19" s="259">
        <v>71</v>
      </c>
      <c r="I19" s="259">
        <v>53.4</v>
      </c>
      <c r="J19" s="259">
        <v>0.3</v>
      </c>
      <c r="K19" s="259">
        <v>100</v>
      </c>
      <c r="L19" s="258">
        <v>1143</v>
      </c>
    </row>
    <row r="20" spans="1:14" ht="12.75" customHeight="1">
      <c r="A20" s="261"/>
      <c r="B20" s="626"/>
      <c r="C20" s="254" t="s">
        <v>3</v>
      </c>
      <c r="D20" s="260">
        <v>955</v>
      </c>
      <c r="E20" s="259">
        <f t="shared" si="0"/>
        <v>5.2320166547964719</v>
      </c>
      <c r="F20" s="259"/>
      <c r="G20" s="259">
        <v>0.1</v>
      </c>
      <c r="H20" s="259">
        <v>71.599999999999994</v>
      </c>
      <c r="I20" s="259">
        <v>53.5</v>
      </c>
      <c r="J20" s="259">
        <v>0</v>
      </c>
      <c r="K20" s="259">
        <v>99.9</v>
      </c>
      <c r="L20" s="258">
        <v>953</v>
      </c>
    </row>
    <row r="21" spans="1:14">
      <c r="A21" s="257"/>
      <c r="B21" s="629"/>
      <c r="C21" s="254" t="s">
        <v>2</v>
      </c>
      <c r="D21" s="256">
        <v>2098</v>
      </c>
      <c r="E21" s="252">
        <f t="shared" si="0"/>
        <v>11.494000986139264</v>
      </c>
      <c r="F21" s="252">
        <v>54.5</v>
      </c>
      <c r="G21" s="252">
        <v>0</v>
      </c>
      <c r="H21" s="252">
        <v>71.3</v>
      </c>
      <c r="I21" s="252">
        <v>53.5</v>
      </c>
      <c r="J21" s="252">
        <v>0.1</v>
      </c>
      <c r="K21" s="252">
        <v>100</v>
      </c>
      <c r="L21" s="251">
        <v>2096</v>
      </c>
      <c r="M21" s="104"/>
    </row>
    <row r="22" spans="1:14">
      <c r="A22" s="607" t="s">
        <v>105</v>
      </c>
      <c r="B22" s="608"/>
      <c r="C22" s="247" t="s">
        <v>4</v>
      </c>
      <c r="D22" s="255">
        <v>1728</v>
      </c>
      <c r="E22" s="249">
        <f t="shared" si="0"/>
        <v>9.466936941872568</v>
      </c>
      <c r="F22" s="249"/>
      <c r="G22" s="249">
        <v>0.2</v>
      </c>
      <c r="H22" s="249">
        <v>70.5</v>
      </c>
      <c r="I22" s="249">
        <v>53.2</v>
      </c>
      <c r="J22" s="249">
        <v>0.2</v>
      </c>
      <c r="K22" s="249">
        <v>100</v>
      </c>
      <c r="L22" s="248">
        <v>1728</v>
      </c>
    </row>
    <row r="23" spans="1:14">
      <c r="A23" s="607"/>
      <c r="B23" s="608"/>
      <c r="C23" s="247" t="s">
        <v>3</v>
      </c>
      <c r="D23" s="255">
        <v>1603</v>
      </c>
      <c r="E23" s="249">
        <f t="shared" si="0"/>
        <v>8.7821180079986849</v>
      </c>
      <c r="F23" s="249"/>
      <c r="G23" s="249">
        <v>0.1</v>
      </c>
      <c r="H23" s="249">
        <v>70</v>
      </c>
      <c r="I23" s="249">
        <v>53.3</v>
      </c>
      <c r="J23" s="249">
        <v>0</v>
      </c>
      <c r="K23" s="249">
        <v>99.9</v>
      </c>
      <c r="L23" s="248">
        <v>1601</v>
      </c>
    </row>
    <row r="24" spans="1:14">
      <c r="A24" s="609"/>
      <c r="B24" s="610"/>
      <c r="C24" s="247" t="s">
        <v>2</v>
      </c>
      <c r="D24" s="255">
        <v>3331</v>
      </c>
      <c r="E24" s="249">
        <f t="shared" si="0"/>
        <v>18.249054949871255</v>
      </c>
      <c r="F24" s="249">
        <v>51.9</v>
      </c>
      <c r="G24" s="249">
        <v>0.2</v>
      </c>
      <c r="H24" s="249">
        <v>70.3</v>
      </c>
      <c r="I24" s="249">
        <v>53.3</v>
      </c>
      <c r="J24" s="249">
        <v>0.1</v>
      </c>
      <c r="K24" s="249">
        <v>100</v>
      </c>
      <c r="L24" s="248">
        <v>3329</v>
      </c>
    </row>
    <row r="25" spans="1:14">
      <c r="A25" s="622" t="s">
        <v>55</v>
      </c>
      <c r="B25" s="623"/>
      <c r="C25" s="623"/>
      <c r="D25" s="623"/>
      <c r="E25" s="623"/>
      <c r="F25" s="623"/>
      <c r="G25" s="623"/>
      <c r="H25" s="623"/>
      <c r="I25" s="623"/>
      <c r="J25" s="623"/>
      <c r="K25" s="623"/>
      <c r="L25" s="624"/>
    </row>
    <row r="26" spans="1:14">
      <c r="A26" s="616" t="s">
        <v>104</v>
      </c>
      <c r="B26" s="617"/>
      <c r="C26" s="254" t="s">
        <v>4</v>
      </c>
      <c r="D26" s="253">
        <v>130</v>
      </c>
      <c r="E26" s="252">
        <f t="shared" ref="E26:E43" si="1">D26/D$47*100</f>
        <v>0.71221169122883909</v>
      </c>
      <c r="F26" s="252"/>
      <c r="G26" s="252">
        <v>0</v>
      </c>
      <c r="H26" s="252">
        <v>66.2</v>
      </c>
      <c r="I26" s="252">
        <v>52.3</v>
      </c>
      <c r="J26" s="252">
        <v>0</v>
      </c>
      <c r="K26" s="252">
        <v>99.2</v>
      </c>
      <c r="L26" s="251">
        <v>129</v>
      </c>
    </row>
    <row r="27" spans="1:14">
      <c r="A27" s="618"/>
      <c r="B27" s="619"/>
      <c r="C27" s="254" t="s">
        <v>3</v>
      </c>
      <c r="D27" s="253">
        <v>191</v>
      </c>
      <c r="E27" s="252">
        <f t="shared" si="1"/>
        <v>1.0464033309592944</v>
      </c>
      <c r="F27" s="252"/>
      <c r="G27" s="252">
        <v>0</v>
      </c>
      <c r="H27" s="252">
        <v>69.099999999999994</v>
      </c>
      <c r="I27" s="252">
        <v>53.1</v>
      </c>
      <c r="J27" s="252">
        <v>0</v>
      </c>
      <c r="K27" s="252">
        <v>100</v>
      </c>
      <c r="L27" s="251">
        <v>190</v>
      </c>
    </row>
    <row r="28" spans="1:14">
      <c r="A28" s="627"/>
      <c r="B28" s="628"/>
      <c r="C28" s="254" t="s">
        <v>2</v>
      </c>
      <c r="D28" s="253">
        <v>321</v>
      </c>
      <c r="E28" s="252">
        <f t="shared" si="1"/>
        <v>1.7586150221881334</v>
      </c>
      <c r="F28" s="252">
        <v>40.5</v>
      </c>
      <c r="G28" s="252">
        <v>0</v>
      </c>
      <c r="H28" s="252">
        <v>67.900000000000006</v>
      </c>
      <c r="I28" s="252">
        <v>52.8</v>
      </c>
      <c r="J28" s="252">
        <v>0</v>
      </c>
      <c r="K28" s="252">
        <v>99.7</v>
      </c>
      <c r="L28" s="251">
        <v>319</v>
      </c>
    </row>
    <row r="29" spans="1:14">
      <c r="A29" s="592" t="s">
        <v>103</v>
      </c>
      <c r="B29" s="593"/>
      <c r="C29" s="254" t="s">
        <v>4</v>
      </c>
      <c r="D29" s="253">
        <v>93</v>
      </c>
      <c r="E29" s="252">
        <f t="shared" si="1"/>
        <v>0.50950528680216955</v>
      </c>
      <c r="F29" s="252"/>
      <c r="G29" s="252">
        <v>0</v>
      </c>
      <c r="H29" s="252">
        <v>92.5</v>
      </c>
      <c r="I29" s="252">
        <v>57.7</v>
      </c>
      <c r="J29" s="252">
        <v>0</v>
      </c>
      <c r="K29" s="252">
        <v>98.9</v>
      </c>
      <c r="L29" s="251">
        <v>92</v>
      </c>
    </row>
    <row r="30" spans="1:14">
      <c r="A30" s="594"/>
      <c r="B30" s="595"/>
      <c r="C30" s="254" t="s">
        <v>3</v>
      </c>
      <c r="D30" s="253">
        <v>165</v>
      </c>
      <c r="E30" s="252">
        <f t="shared" si="1"/>
        <v>0.90396099271352648</v>
      </c>
      <c r="F30" s="252"/>
      <c r="G30" s="252">
        <v>0</v>
      </c>
      <c r="H30" s="252">
        <v>87.9</v>
      </c>
      <c r="I30" s="252">
        <v>57.7</v>
      </c>
      <c r="J30" s="252">
        <v>0</v>
      </c>
      <c r="K30" s="252">
        <v>100</v>
      </c>
      <c r="L30" s="251">
        <v>165</v>
      </c>
    </row>
    <row r="31" spans="1:14">
      <c r="A31" s="596"/>
      <c r="B31" s="597"/>
      <c r="C31" s="254" t="s">
        <v>2</v>
      </c>
      <c r="D31" s="253">
        <v>258</v>
      </c>
      <c r="E31" s="252">
        <f t="shared" si="1"/>
        <v>1.413466279515696</v>
      </c>
      <c r="F31" s="252">
        <v>36</v>
      </c>
      <c r="G31" s="252">
        <v>0</v>
      </c>
      <c r="H31" s="252">
        <v>89.5</v>
      </c>
      <c r="I31" s="252">
        <v>57.7</v>
      </c>
      <c r="J31" s="252">
        <v>0</v>
      </c>
      <c r="K31" s="252">
        <v>99.6</v>
      </c>
      <c r="L31" s="251">
        <v>257</v>
      </c>
      <c r="N31" s="104"/>
    </row>
    <row r="32" spans="1:14">
      <c r="A32" s="592" t="s">
        <v>102</v>
      </c>
      <c r="B32" s="593"/>
      <c r="C32" s="254" t="s">
        <v>4</v>
      </c>
      <c r="D32" s="253">
        <v>146</v>
      </c>
      <c r="E32" s="252">
        <f t="shared" si="1"/>
        <v>0.79986851476469623</v>
      </c>
      <c r="F32" s="252"/>
      <c r="G32" s="252">
        <v>0</v>
      </c>
      <c r="H32" s="252">
        <v>76</v>
      </c>
      <c r="I32" s="252">
        <v>54.5</v>
      </c>
      <c r="J32" s="252">
        <v>0</v>
      </c>
      <c r="K32" s="252">
        <v>100</v>
      </c>
      <c r="L32" s="251">
        <v>146</v>
      </c>
    </row>
    <row r="33" spans="1:12">
      <c r="A33" s="594"/>
      <c r="B33" s="595"/>
      <c r="C33" s="254" t="s">
        <v>3</v>
      </c>
      <c r="D33" s="253">
        <v>198</v>
      </c>
      <c r="E33" s="252">
        <f t="shared" si="1"/>
        <v>1.0847531912562318</v>
      </c>
      <c r="F33" s="252"/>
      <c r="G33" s="252">
        <v>0</v>
      </c>
      <c r="H33" s="252">
        <v>73.7</v>
      </c>
      <c r="I33" s="252">
        <v>53.8</v>
      </c>
      <c r="J33" s="252">
        <v>0</v>
      </c>
      <c r="K33" s="252">
        <v>100</v>
      </c>
      <c r="L33" s="251">
        <v>198</v>
      </c>
    </row>
    <row r="34" spans="1:12">
      <c r="A34" s="596"/>
      <c r="B34" s="597"/>
      <c r="C34" s="254" t="s">
        <v>2</v>
      </c>
      <c r="D34" s="253">
        <v>344</v>
      </c>
      <c r="E34" s="252">
        <f t="shared" si="1"/>
        <v>1.884621706020928</v>
      </c>
      <c r="F34" s="252">
        <v>42.4</v>
      </c>
      <c r="G34" s="252">
        <v>0</v>
      </c>
      <c r="H34" s="252">
        <v>74.7</v>
      </c>
      <c r="I34" s="252">
        <v>54.1</v>
      </c>
      <c r="J34" s="252">
        <v>0</v>
      </c>
      <c r="K34" s="252">
        <v>100</v>
      </c>
      <c r="L34" s="251">
        <v>344</v>
      </c>
    </row>
    <row r="35" spans="1:12">
      <c r="A35" s="592" t="s">
        <v>101</v>
      </c>
      <c r="B35" s="593"/>
      <c r="C35" s="254" t="s">
        <v>4</v>
      </c>
      <c r="D35" s="253">
        <v>28</v>
      </c>
      <c r="E35" s="252">
        <f t="shared" si="1"/>
        <v>0.15339944118774998</v>
      </c>
      <c r="F35" s="252"/>
      <c r="G35" s="252">
        <v>3.6</v>
      </c>
      <c r="H35" s="252">
        <v>78.599999999999994</v>
      </c>
      <c r="I35" s="252">
        <v>53.5</v>
      </c>
      <c r="J35" s="252">
        <v>0</v>
      </c>
      <c r="K35" s="252">
        <v>96.4</v>
      </c>
      <c r="L35" s="251">
        <v>27</v>
      </c>
    </row>
    <row r="36" spans="1:12">
      <c r="A36" s="594"/>
      <c r="B36" s="595"/>
      <c r="C36" s="254" t="s">
        <v>3</v>
      </c>
      <c r="D36" s="253">
        <v>38</v>
      </c>
      <c r="E36" s="252">
        <f t="shared" si="1"/>
        <v>0.20818495589766065</v>
      </c>
      <c r="F36" s="252"/>
      <c r="G36" s="252">
        <v>2.6</v>
      </c>
      <c r="H36" s="252">
        <v>73.7</v>
      </c>
      <c r="I36" s="252">
        <v>52.1</v>
      </c>
      <c r="J36" s="252">
        <v>0</v>
      </c>
      <c r="K36" s="252">
        <v>100</v>
      </c>
      <c r="L36" s="251">
        <v>38</v>
      </c>
    </row>
    <row r="37" spans="1:12">
      <c r="A37" s="596"/>
      <c r="B37" s="597"/>
      <c r="C37" s="254" t="s">
        <v>2</v>
      </c>
      <c r="D37" s="253">
        <v>66</v>
      </c>
      <c r="E37" s="252">
        <f t="shared" si="1"/>
        <v>0.36158439708541057</v>
      </c>
      <c r="F37" s="252">
        <v>42.4</v>
      </c>
      <c r="G37" s="252">
        <v>3</v>
      </c>
      <c r="H37" s="252">
        <v>75.8</v>
      </c>
      <c r="I37" s="252">
        <v>52.7</v>
      </c>
      <c r="J37" s="252">
        <v>0</v>
      </c>
      <c r="K37" s="252">
        <v>98.5</v>
      </c>
      <c r="L37" s="251">
        <v>65</v>
      </c>
    </row>
    <row r="38" spans="1:12">
      <c r="A38" s="598" t="s">
        <v>100</v>
      </c>
      <c r="B38" s="599"/>
      <c r="C38" s="254" t="s">
        <v>4</v>
      </c>
      <c r="D38" s="253">
        <v>184</v>
      </c>
      <c r="E38" s="252">
        <f t="shared" si="1"/>
        <v>1.008053470662357</v>
      </c>
      <c r="F38" s="252"/>
      <c r="G38" s="252">
        <v>1.1000000000000001</v>
      </c>
      <c r="H38" s="252">
        <v>54.9</v>
      </c>
      <c r="I38" s="252">
        <v>50.9</v>
      </c>
      <c r="J38" s="252">
        <v>0.5</v>
      </c>
      <c r="K38" s="252">
        <v>99.9</v>
      </c>
      <c r="L38" s="251">
        <v>183</v>
      </c>
    </row>
    <row r="39" spans="1:12">
      <c r="A39" s="600"/>
      <c r="B39" s="601"/>
      <c r="C39" s="254" t="s">
        <v>3</v>
      </c>
      <c r="D39" s="253">
        <v>236</v>
      </c>
      <c r="E39" s="252">
        <f t="shared" si="1"/>
        <v>1.2929381471538925</v>
      </c>
      <c r="F39" s="252"/>
      <c r="G39" s="252">
        <v>1.3</v>
      </c>
      <c r="H39" s="252">
        <v>61.4</v>
      </c>
      <c r="I39" s="252">
        <v>52.3</v>
      </c>
      <c r="J39" s="252">
        <v>0.4</v>
      </c>
      <c r="K39" s="252">
        <v>99.9</v>
      </c>
      <c r="L39" s="251">
        <v>236</v>
      </c>
    </row>
    <row r="40" spans="1:12">
      <c r="A40" s="602"/>
      <c r="B40" s="603"/>
      <c r="C40" s="254" t="s">
        <v>2</v>
      </c>
      <c r="D40" s="253">
        <v>420</v>
      </c>
      <c r="E40" s="252">
        <f t="shared" si="1"/>
        <v>2.3009916178162495</v>
      </c>
      <c r="F40" s="252">
        <v>43.8</v>
      </c>
      <c r="G40" s="252">
        <v>1.2</v>
      </c>
      <c r="H40" s="252">
        <v>58.6</v>
      </c>
      <c r="I40" s="252">
        <v>51.7</v>
      </c>
      <c r="J40" s="252">
        <v>0.5</v>
      </c>
      <c r="K40" s="252">
        <v>99.9</v>
      </c>
      <c r="L40" s="251">
        <v>419</v>
      </c>
    </row>
    <row r="41" spans="1:12">
      <c r="A41" s="605" t="s">
        <v>99</v>
      </c>
      <c r="B41" s="606"/>
      <c r="C41" s="247" t="s">
        <v>4</v>
      </c>
      <c r="D41" s="250">
        <v>581</v>
      </c>
      <c r="E41" s="249">
        <f t="shared" si="1"/>
        <v>3.1830384046458118</v>
      </c>
      <c r="F41" s="249"/>
      <c r="G41" s="249">
        <v>0.5</v>
      </c>
      <c r="H41" s="249">
        <v>69.900000000000006</v>
      </c>
      <c r="I41" s="249">
        <v>53.3</v>
      </c>
      <c r="J41" s="249">
        <v>0.2</v>
      </c>
      <c r="K41" s="249">
        <v>99.4</v>
      </c>
      <c r="L41" s="248">
        <v>577</v>
      </c>
    </row>
    <row r="42" spans="1:12">
      <c r="A42" s="607"/>
      <c r="B42" s="608"/>
      <c r="C42" s="247" t="s">
        <v>3</v>
      </c>
      <c r="D42" s="250">
        <v>828</v>
      </c>
      <c r="E42" s="249">
        <f t="shared" si="1"/>
        <v>4.5362406179806056</v>
      </c>
      <c r="F42" s="249"/>
      <c r="G42" s="249">
        <v>0.5</v>
      </c>
      <c r="H42" s="249">
        <v>72</v>
      </c>
      <c r="I42" s="249">
        <v>53.9</v>
      </c>
      <c r="J42" s="249">
        <v>0.1</v>
      </c>
      <c r="K42" s="249">
        <v>100</v>
      </c>
      <c r="L42" s="248">
        <v>827</v>
      </c>
    </row>
    <row r="43" spans="1:12" ht="16.5" customHeight="1">
      <c r="A43" s="609"/>
      <c r="B43" s="610"/>
      <c r="C43" s="247" t="s">
        <v>2</v>
      </c>
      <c r="D43" s="246">
        <v>1409</v>
      </c>
      <c r="E43" s="244">
        <f t="shared" si="1"/>
        <v>7.7192790226264174</v>
      </c>
      <c r="F43" s="244">
        <v>41.2</v>
      </c>
      <c r="G43" s="244">
        <v>0.5</v>
      </c>
      <c r="H43" s="244">
        <v>71.099999999999994</v>
      </c>
      <c r="I43" s="244">
        <v>53.7</v>
      </c>
      <c r="J43" s="244">
        <v>0.1</v>
      </c>
      <c r="K43" s="244">
        <v>99.8</v>
      </c>
      <c r="L43" s="243">
        <v>1404</v>
      </c>
    </row>
    <row r="44" spans="1:12">
      <c r="A44" s="611" t="s">
        <v>2</v>
      </c>
      <c r="B44" s="612"/>
      <c r="C44" s="612"/>
      <c r="D44" s="612"/>
      <c r="E44" s="612"/>
      <c r="F44" s="612"/>
      <c r="G44" s="612"/>
      <c r="H44" s="612"/>
      <c r="I44" s="612"/>
      <c r="J44" s="612"/>
      <c r="K44" s="612"/>
      <c r="L44" s="613"/>
    </row>
    <row r="45" spans="1:12" ht="12.75" customHeight="1">
      <c r="A45" s="605" t="s">
        <v>98</v>
      </c>
      <c r="B45" s="606"/>
      <c r="C45" s="247" t="s">
        <v>4</v>
      </c>
      <c r="D45" s="250">
        <v>9478</v>
      </c>
      <c r="E45" s="245">
        <f>D45/D$47*100</f>
        <v>51.925710842053363</v>
      </c>
      <c r="F45" s="249"/>
      <c r="G45" s="249">
        <v>0.5</v>
      </c>
      <c r="H45" s="249">
        <v>64.5</v>
      </c>
      <c r="I45" s="249">
        <v>52</v>
      </c>
      <c r="J45" s="249">
        <v>0.2</v>
      </c>
      <c r="K45" s="249">
        <v>99.9</v>
      </c>
      <c r="L45" s="248">
        <v>9466</v>
      </c>
    </row>
    <row r="46" spans="1:12">
      <c r="A46" s="607"/>
      <c r="B46" s="608"/>
      <c r="C46" s="247" t="s">
        <v>3</v>
      </c>
      <c r="D46" s="250">
        <v>8775</v>
      </c>
      <c r="E46" s="245">
        <f>D46/D$47*100</f>
        <v>48.074289157946637</v>
      </c>
      <c r="F46" s="249"/>
      <c r="G46" s="249">
        <v>0.6</v>
      </c>
      <c r="H46" s="249">
        <v>66.3</v>
      </c>
      <c r="I46" s="249">
        <v>52.4</v>
      </c>
      <c r="J46" s="249">
        <v>0.1</v>
      </c>
      <c r="K46" s="249">
        <v>99.9</v>
      </c>
      <c r="L46" s="248">
        <v>8763</v>
      </c>
    </row>
    <row r="47" spans="1:12">
      <c r="A47" s="609"/>
      <c r="B47" s="610"/>
      <c r="C47" s="247" t="s">
        <v>2</v>
      </c>
      <c r="D47" s="246">
        <v>18253</v>
      </c>
      <c r="E47" s="245">
        <f>D47/D$47*100</f>
        <v>100</v>
      </c>
      <c r="F47" s="244">
        <v>51.9</v>
      </c>
      <c r="G47" s="244">
        <v>0.5</v>
      </c>
      <c r="H47" s="244">
        <v>65.3</v>
      </c>
      <c r="I47" s="244">
        <v>52.2</v>
      </c>
      <c r="J47" s="244">
        <v>0.2</v>
      </c>
      <c r="K47" s="244">
        <v>99.9</v>
      </c>
      <c r="L47" s="243">
        <v>18229</v>
      </c>
    </row>
    <row r="48" spans="1:12" s="91" customFormat="1" ht="15" customHeight="1">
      <c r="A48" s="273" t="s">
        <v>218</v>
      </c>
      <c r="L48" s="242"/>
    </row>
    <row r="49" spans="1:12" s="91" customFormat="1" ht="28.15" customHeight="1">
      <c r="A49" s="534" t="s">
        <v>97</v>
      </c>
      <c r="B49" s="534"/>
      <c r="C49" s="534"/>
      <c r="D49" s="534"/>
      <c r="E49" s="534"/>
      <c r="F49" s="534"/>
      <c r="G49" s="534"/>
      <c r="H49" s="534"/>
      <c r="I49" s="534"/>
      <c r="J49" s="534"/>
      <c r="K49" s="534"/>
      <c r="L49" s="534"/>
    </row>
    <row r="50" spans="1:12" s="91" customFormat="1" ht="14.45" customHeight="1">
      <c r="A50" s="604" t="s">
        <v>96</v>
      </c>
      <c r="B50" s="604"/>
      <c r="C50" s="604"/>
      <c r="D50" s="604"/>
      <c r="E50" s="604"/>
      <c r="F50" s="604"/>
      <c r="G50" s="604"/>
      <c r="H50" s="604"/>
      <c r="I50" s="604"/>
      <c r="J50" s="604"/>
      <c r="K50" s="604"/>
      <c r="L50" s="604"/>
    </row>
    <row r="51" spans="1:12" s="91" customFormat="1" ht="34.9" customHeight="1">
      <c r="A51" s="534" t="s">
        <v>95</v>
      </c>
      <c r="B51" s="534"/>
      <c r="C51" s="534"/>
      <c r="D51" s="534"/>
      <c r="E51" s="534"/>
      <c r="F51" s="534"/>
      <c r="G51" s="534"/>
      <c r="H51" s="534"/>
      <c r="I51" s="534"/>
      <c r="J51" s="534"/>
      <c r="K51" s="534"/>
      <c r="L51" s="534"/>
    </row>
    <row r="52" spans="1:12" s="91" customFormat="1">
      <c r="A52" s="534" t="s">
        <v>94</v>
      </c>
      <c r="B52" s="534"/>
      <c r="C52" s="534"/>
      <c r="D52" s="534"/>
      <c r="E52" s="534"/>
      <c r="F52" s="534"/>
      <c r="G52" s="534"/>
      <c r="H52" s="534"/>
      <c r="I52" s="534"/>
      <c r="J52" s="534"/>
      <c r="K52" s="534"/>
      <c r="L52" s="534"/>
    </row>
    <row r="53" spans="1:12" s="91" customFormat="1" ht="17.45" customHeight="1">
      <c r="A53" s="534" t="s">
        <v>93</v>
      </c>
      <c r="B53" s="534"/>
      <c r="C53" s="534"/>
      <c r="D53" s="534"/>
      <c r="E53" s="534"/>
      <c r="F53" s="534"/>
      <c r="G53" s="534"/>
      <c r="H53" s="534"/>
      <c r="I53" s="534"/>
      <c r="J53" s="534"/>
      <c r="K53" s="534"/>
      <c r="L53" s="534"/>
    </row>
    <row r="54" spans="1:12" s="91" customFormat="1" ht="17.45" customHeight="1">
      <c r="A54" s="241"/>
      <c r="B54" s="241"/>
      <c r="C54" s="241"/>
      <c r="D54" s="241"/>
      <c r="E54" s="241"/>
      <c r="F54" s="241"/>
      <c r="G54" s="241"/>
      <c r="H54" s="241"/>
      <c r="I54" s="241"/>
      <c r="J54" s="241"/>
      <c r="K54" s="241"/>
      <c r="L54" s="241"/>
    </row>
    <row r="55" spans="1:12" s="91" customFormat="1" ht="25.9" customHeight="1">
      <c r="A55" s="534" t="s">
        <v>92</v>
      </c>
      <c r="B55" s="534"/>
      <c r="C55" s="534"/>
      <c r="D55" s="534"/>
      <c r="E55" s="534"/>
      <c r="F55" s="534"/>
      <c r="G55" s="534"/>
      <c r="H55" s="534"/>
      <c r="I55" s="534"/>
      <c r="J55" s="534"/>
      <c r="K55" s="534"/>
      <c r="L55" s="534"/>
    </row>
    <row r="56" spans="1:12" s="91" customFormat="1" ht="17.45" customHeight="1">
      <c r="A56" s="534" t="s">
        <v>24</v>
      </c>
      <c r="B56" s="534"/>
      <c r="C56" s="534"/>
      <c r="D56" s="534"/>
      <c r="E56" s="534"/>
      <c r="F56" s="534"/>
      <c r="G56" s="534"/>
      <c r="H56" s="534"/>
      <c r="I56" s="534"/>
      <c r="J56" s="534"/>
      <c r="K56" s="534"/>
      <c r="L56" s="534"/>
    </row>
    <row r="57" spans="1:12" s="91" customFormat="1"/>
    <row r="58" spans="1:12" s="91" customFormat="1"/>
    <row r="59" spans="1:12" s="91" customFormat="1"/>
  </sheetData>
  <mergeCells count="33">
    <mergeCell ref="F3:F4"/>
    <mergeCell ref="G3:G4"/>
    <mergeCell ref="H3:H4"/>
    <mergeCell ref="I3:I4"/>
    <mergeCell ref="A9:L9"/>
    <mergeCell ref="A3:C4"/>
    <mergeCell ref="D3:D4"/>
    <mergeCell ref="E3:E4"/>
    <mergeCell ref="A5:L5"/>
    <mergeCell ref="J3:J4"/>
    <mergeCell ref="K3:K4"/>
    <mergeCell ref="L3:L4"/>
    <mergeCell ref="A22:B24"/>
    <mergeCell ref="A29:B31"/>
    <mergeCell ref="A6:B8"/>
    <mergeCell ref="A10:B12"/>
    <mergeCell ref="A25:L25"/>
    <mergeCell ref="A13:A18"/>
    <mergeCell ref="A26:B28"/>
    <mergeCell ref="B19:B21"/>
    <mergeCell ref="A52:L52"/>
    <mergeCell ref="A51:L51"/>
    <mergeCell ref="A32:B34"/>
    <mergeCell ref="A53:L53"/>
    <mergeCell ref="A56:L56"/>
    <mergeCell ref="A55:L55"/>
    <mergeCell ref="A35:B37"/>
    <mergeCell ref="A38:B40"/>
    <mergeCell ref="A50:L50"/>
    <mergeCell ref="A41:B43"/>
    <mergeCell ref="A45:B47"/>
    <mergeCell ref="A49:L49"/>
    <mergeCell ref="A44:L44"/>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opLeftCell="A28" zoomScaleNormal="100" workbookViewId="0">
      <selection activeCell="D11" sqref="D11"/>
    </sheetView>
  </sheetViews>
  <sheetFormatPr baseColWidth="10" defaultRowHeight="12.75"/>
  <cols>
    <col min="1" max="1" width="21.85546875" customWidth="1"/>
    <col min="2" max="2" width="9.42578125" customWidth="1"/>
    <col min="3" max="3" width="8.42578125" customWidth="1"/>
    <col min="4" max="4" width="6.5703125" customWidth="1"/>
    <col min="5" max="5" width="7.5703125" customWidth="1"/>
    <col min="6" max="6" width="8.140625" customWidth="1"/>
    <col min="7" max="7" width="6.85546875" customWidth="1"/>
    <col min="8" max="8" width="7.140625" customWidth="1"/>
    <col min="9" max="9" width="7" customWidth="1"/>
    <col min="10" max="10" width="9.42578125" customWidth="1"/>
    <col min="11" max="11" width="7.85546875" customWidth="1"/>
    <col min="12" max="13" width="11.42578125" style="91"/>
  </cols>
  <sheetData>
    <row r="1" spans="1:14" s="91" customFormat="1">
      <c r="A1" s="272" t="s">
        <v>208</v>
      </c>
      <c r="B1" s="92"/>
      <c r="C1" s="270"/>
      <c r="D1" s="92"/>
      <c r="E1" s="92"/>
      <c r="F1" s="92"/>
      <c r="G1" s="92"/>
      <c r="H1" s="92"/>
      <c r="I1" s="92"/>
      <c r="J1" s="92"/>
      <c r="K1" s="92"/>
    </row>
    <row r="2" spans="1:14" s="91" customFormat="1">
      <c r="A2" s="139"/>
      <c r="B2" s="92"/>
      <c r="C2" s="270"/>
      <c r="D2" s="92"/>
      <c r="E2" s="92"/>
      <c r="F2" s="92"/>
      <c r="G2" s="92"/>
      <c r="H2" s="92"/>
      <c r="I2" s="92"/>
      <c r="J2" s="92"/>
      <c r="K2" s="92"/>
    </row>
    <row r="3" spans="1:14" ht="12.75" customHeight="1">
      <c r="A3" s="648"/>
      <c r="B3" s="649"/>
      <c r="C3" s="638" t="s">
        <v>36</v>
      </c>
      <c r="D3" s="631" t="s">
        <v>22</v>
      </c>
      <c r="E3" s="630" t="s">
        <v>21</v>
      </c>
      <c r="F3" s="631" t="s">
        <v>20</v>
      </c>
      <c r="G3" s="631" t="s">
        <v>219</v>
      </c>
      <c r="H3" s="631" t="s">
        <v>19</v>
      </c>
      <c r="I3" s="639" t="s">
        <v>18</v>
      </c>
      <c r="J3" s="639" t="s">
        <v>40</v>
      </c>
      <c r="K3" s="641" t="s">
        <v>16</v>
      </c>
    </row>
    <row r="4" spans="1:14" ht="20.25" customHeight="1">
      <c r="A4" s="648"/>
      <c r="B4" s="649"/>
      <c r="C4" s="638"/>
      <c r="D4" s="631"/>
      <c r="E4" s="630"/>
      <c r="F4" s="631"/>
      <c r="G4" s="631"/>
      <c r="H4" s="631"/>
      <c r="I4" s="640"/>
      <c r="J4" s="640"/>
      <c r="K4" s="641"/>
    </row>
    <row r="5" spans="1:14" ht="14.25" customHeight="1">
      <c r="A5" s="622" t="s">
        <v>122</v>
      </c>
      <c r="B5" s="623"/>
      <c r="C5" s="623"/>
      <c r="D5" s="623"/>
      <c r="E5" s="623"/>
      <c r="F5" s="623"/>
      <c r="G5" s="623"/>
      <c r="H5" s="623"/>
      <c r="I5" s="623"/>
      <c r="J5" s="623"/>
      <c r="K5" s="624"/>
      <c r="M5" s="118"/>
    </row>
    <row r="6" spans="1:14">
      <c r="A6" s="646" t="s">
        <v>121</v>
      </c>
      <c r="B6" s="292" t="s">
        <v>4</v>
      </c>
      <c r="C6" s="291">
        <v>8939</v>
      </c>
      <c r="D6" s="290">
        <f t="shared" ref="D6:D17" si="0">C6/C$37*100</f>
        <v>4.4278779472954231</v>
      </c>
      <c r="E6" s="290"/>
      <c r="F6" s="290">
        <v>19.399999999999999</v>
      </c>
      <c r="G6" s="290">
        <v>38.799999999999997</v>
      </c>
      <c r="H6" s="290">
        <v>45.3</v>
      </c>
      <c r="I6" s="290">
        <v>5.6</v>
      </c>
      <c r="J6" s="290">
        <v>97.7</v>
      </c>
      <c r="K6" s="289">
        <v>8694</v>
      </c>
    </row>
    <row r="7" spans="1:14">
      <c r="A7" s="646"/>
      <c r="B7" s="254" t="s">
        <v>3</v>
      </c>
      <c r="C7" s="291">
        <v>2962</v>
      </c>
      <c r="D7" s="290">
        <f t="shared" si="0"/>
        <v>1.467208242520309</v>
      </c>
      <c r="E7" s="290"/>
      <c r="F7" s="290">
        <v>13.3</v>
      </c>
      <c r="G7" s="290">
        <v>51.8</v>
      </c>
      <c r="H7" s="290">
        <v>48.1</v>
      </c>
      <c r="I7" s="290">
        <v>1.9</v>
      </c>
      <c r="J7" s="290">
        <v>98.8</v>
      </c>
      <c r="K7" s="289">
        <v>2916</v>
      </c>
    </row>
    <row r="8" spans="1:14">
      <c r="A8" s="647"/>
      <c r="B8" s="254" t="s">
        <v>2</v>
      </c>
      <c r="C8" s="291">
        <v>11901</v>
      </c>
      <c r="D8" s="290">
        <f t="shared" si="0"/>
        <v>5.8950861898157321</v>
      </c>
      <c r="E8" s="290">
        <v>75.099999999999994</v>
      </c>
      <c r="F8" s="290">
        <v>17.899999999999999</v>
      </c>
      <c r="G8" s="290">
        <v>42</v>
      </c>
      <c r="H8" s="290">
        <v>46</v>
      </c>
      <c r="I8" s="290">
        <v>4.7</v>
      </c>
      <c r="J8" s="290">
        <v>98</v>
      </c>
      <c r="K8" s="289">
        <v>11610</v>
      </c>
    </row>
    <row r="9" spans="1:14">
      <c r="A9" s="645" t="s">
        <v>120</v>
      </c>
      <c r="B9" s="254" t="s">
        <v>4</v>
      </c>
      <c r="C9" s="260">
        <v>6203</v>
      </c>
      <c r="D9" s="259">
        <f t="shared" si="0"/>
        <v>3.0726173964731522</v>
      </c>
      <c r="E9" s="259"/>
      <c r="F9" s="259">
        <v>9.9</v>
      </c>
      <c r="G9" s="259">
        <v>51.5</v>
      </c>
      <c r="H9" s="259">
        <v>48.5</v>
      </c>
      <c r="I9" s="259">
        <v>10.3</v>
      </c>
      <c r="J9" s="259">
        <v>96.5</v>
      </c>
      <c r="K9" s="258">
        <v>5957</v>
      </c>
    </row>
    <row r="10" spans="1:14">
      <c r="A10" s="646"/>
      <c r="B10" s="254" t="s">
        <v>3</v>
      </c>
      <c r="C10" s="260">
        <v>845</v>
      </c>
      <c r="D10" s="259">
        <f t="shared" si="0"/>
        <v>0.41856548444620562</v>
      </c>
      <c r="E10" s="259"/>
      <c r="F10" s="259">
        <v>5.2</v>
      </c>
      <c r="G10" s="259">
        <v>63.3</v>
      </c>
      <c r="H10" s="259">
        <v>51.4</v>
      </c>
      <c r="I10" s="259">
        <v>5</v>
      </c>
      <c r="J10" s="259">
        <v>98.1</v>
      </c>
      <c r="K10" s="258">
        <v>824</v>
      </c>
    </row>
    <row r="11" spans="1:14">
      <c r="A11" s="647"/>
      <c r="B11" s="254" t="s">
        <v>2</v>
      </c>
      <c r="C11" s="260">
        <v>7048</v>
      </c>
      <c r="D11" s="259">
        <f t="shared" si="0"/>
        <v>3.4911828809193581</v>
      </c>
      <c r="E11" s="259">
        <v>88</v>
      </c>
      <c r="F11" s="259">
        <v>9.3000000000000007</v>
      </c>
      <c r="G11" s="259">
        <v>52.9</v>
      </c>
      <c r="H11" s="259">
        <v>48.8</v>
      </c>
      <c r="I11" s="259">
        <v>9.6</v>
      </c>
      <c r="J11" s="259">
        <v>96.6</v>
      </c>
      <c r="K11" s="258">
        <v>6781</v>
      </c>
      <c r="L11" s="104"/>
    </row>
    <row r="12" spans="1:14">
      <c r="A12" s="645" t="s">
        <v>119</v>
      </c>
      <c r="B12" s="254" t="s">
        <v>4</v>
      </c>
      <c r="C12" s="291">
        <v>2646</v>
      </c>
      <c r="D12" s="290">
        <f t="shared" si="0"/>
        <v>1.3106796116504855</v>
      </c>
      <c r="E12" s="290"/>
      <c r="F12" s="290">
        <v>44.8</v>
      </c>
      <c r="G12" s="290">
        <v>13.8</v>
      </c>
      <c r="H12" s="290">
        <v>37.4</v>
      </c>
      <c r="I12" s="290">
        <v>1.9</v>
      </c>
      <c r="J12" s="290">
        <v>94.5</v>
      </c>
      <c r="K12" s="289">
        <v>2500</v>
      </c>
    </row>
    <row r="13" spans="1:14">
      <c r="A13" s="646"/>
      <c r="B13" s="254" t="s">
        <v>3</v>
      </c>
      <c r="C13" s="291">
        <v>760</v>
      </c>
      <c r="D13" s="290">
        <f t="shared" si="0"/>
        <v>0.37646126411729741</v>
      </c>
      <c r="E13" s="290"/>
      <c r="F13" s="290">
        <v>40.4</v>
      </c>
      <c r="G13" s="290">
        <v>12.8</v>
      </c>
      <c r="H13" s="290">
        <v>38.4</v>
      </c>
      <c r="I13" s="290">
        <v>0.5</v>
      </c>
      <c r="J13" s="290">
        <v>96.3</v>
      </c>
      <c r="K13" s="289">
        <v>732</v>
      </c>
    </row>
    <row r="14" spans="1:14">
      <c r="A14" s="647"/>
      <c r="B14" s="254" t="s">
        <v>2</v>
      </c>
      <c r="C14" s="291">
        <v>3406</v>
      </c>
      <c r="D14" s="290">
        <f t="shared" si="0"/>
        <v>1.6871408757677828</v>
      </c>
      <c r="E14" s="290">
        <v>77.7</v>
      </c>
      <c r="F14" s="290">
        <v>43.8</v>
      </c>
      <c r="G14" s="290">
        <v>13.5</v>
      </c>
      <c r="H14" s="290">
        <v>37.6</v>
      </c>
      <c r="I14" s="290">
        <v>1.6</v>
      </c>
      <c r="J14" s="290">
        <v>94.9</v>
      </c>
      <c r="K14" s="289">
        <v>3231</v>
      </c>
      <c r="L14" s="93">
        <f>C14/C17*100</f>
        <v>15.235965108476851</v>
      </c>
    </row>
    <row r="15" spans="1:14">
      <c r="A15" s="288"/>
      <c r="B15" s="247" t="s">
        <v>4</v>
      </c>
      <c r="C15" s="268">
        <v>17788</v>
      </c>
      <c r="D15" s="266">
        <f t="shared" si="0"/>
        <v>8.8111749554190606</v>
      </c>
      <c r="E15" s="266"/>
      <c r="F15" s="266">
        <v>19.899999999999999</v>
      </c>
      <c r="G15" s="266">
        <v>39.5</v>
      </c>
      <c r="H15" s="266">
        <v>45.2</v>
      </c>
      <c r="I15" s="266">
        <v>6.7</v>
      </c>
      <c r="J15" s="266">
        <v>96.8</v>
      </c>
      <c r="K15" s="265">
        <v>17150</v>
      </c>
    </row>
    <row r="16" spans="1:14">
      <c r="A16" s="643" t="s">
        <v>118</v>
      </c>
      <c r="B16" s="247" t="s">
        <v>3</v>
      </c>
      <c r="C16" s="268">
        <v>4567</v>
      </c>
      <c r="D16" s="266">
        <f t="shared" si="0"/>
        <v>2.2622349910838122</v>
      </c>
      <c r="E16" s="266"/>
      <c r="F16" s="266">
        <v>16.3</v>
      </c>
      <c r="G16" s="266">
        <v>47.4</v>
      </c>
      <c r="H16" s="266">
        <v>47.1</v>
      </c>
      <c r="I16" s="266">
        <v>2.2999999999999998</v>
      </c>
      <c r="J16" s="266">
        <v>98.2</v>
      </c>
      <c r="K16" s="265">
        <v>4471</v>
      </c>
      <c r="L16" s="269"/>
      <c r="N16" s="287"/>
    </row>
    <row r="17" spans="1:12">
      <c r="A17" s="644"/>
      <c r="B17" s="247" t="s">
        <v>2</v>
      </c>
      <c r="C17" s="268">
        <v>22355</v>
      </c>
      <c r="D17" s="266">
        <f t="shared" si="0"/>
        <v>11.073409946502872</v>
      </c>
      <c r="E17" s="266">
        <v>79.599999999999994</v>
      </c>
      <c r="F17" s="266">
        <v>19.100000000000001</v>
      </c>
      <c r="G17" s="266">
        <v>41.1</v>
      </c>
      <c r="H17" s="266">
        <v>45.6</v>
      </c>
      <c r="I17" s="266">
        <v>5.8</v>
      </c>
      <c r="J17" s="266">
        <v>97.1</v>
      </c>
      <c r="K17" s="265">
        <v>21622</v>
      </c>
      <c r="L17" s="104"/>
    </row>
    <row r="18" spans="1:12">
      <c r="A18" s="622" t="s">
        <v>51</v>
      </c>
      <c r="B18" s="623"/>
      <c r="C18" s="623"/>
      <c r="D18" s="623"/>
      <c r="E18" s="623"/>
      <c r="F18" s="623"/>
      <c r="G18" s="623"/>
      <c r="H18" s="623"/>
      <c r="I18" s="623"/>
      <c r="J18" s="623"/>
      <c r="K18" s="624"/>
    </row>
    <row r="19" spans="1:12">
      <c r="A19" s="645" t="s">
        <v>117</v>
      </c>
      <c r="B19" s="254" t="s">
        <v>4</v>
      </c>
      <c r="C19" s="260">
        <v>36316</v>
      </c>
      <c r="D19" s="259">
        <f t="shared" ref="D19:D27" si="1">C19/C$37*100</f>
        <v>17.988904299583911</v>
      </c>
      <c r="E19" s="259"/>
      <c r="F19" s="259">
        <v>75.599999999999994</v>
      </c>
      <c r="G19" s="259">
        <v>4.0999999999999996</v>
      </c>
      <c r="H19" s="259">
        <v>29.9</v>
      </c>
      <c r="I19" s="259">
        <v>0</v>
      </c>
      <c r="J19" s="259">
        <v>78.099999999999994</v>
      </c>
      <c r="K19" s="258">
        <v>28376</v>
      </c>
    </row>
    <row r="20" spans="1:12">
      <c r="A20" s="646"/>
      <c r="B20" s="254" t="s">
        <v>3</v>
      </c>
      <c r="C20" s="260">
        <v>24191</v>
      </c>
      <c r="D20" s="259">
        <f t="shared" si="1"/>
        <v>11.982861105607292</v>
      </c>
      <c r="E20" s="259"/>
      <c r="F20" s="259">
        <v>85.1</v>
      </c>
      <c r="G20" s="259">
        <v>2.8</v>
      </c>
      <c r="H20" s="259">
        <v>28.1</v>
      </c>
      <c r="I20" s="259">
        <v>0</v>
      </c>
      <c r="J20" s="259">
        <v>78.900000000000006</v>
      </c>
      <c r="K20" s="258">
        <v>19091</v>
      </c>
    </row>
    <row r="21" spans="1:12" ht="12.75" customHeight="1">
      <c r="A21" s="647"/>
      <c r="B21" s="254" t="s">
        <v>2</v>
      </c>
      <c r="C21" s="260">
        <v>60507</v>
      </c>
      <c r="D21" s="259">
        <f t="shared" si="1"/>
        <v>29.971765405191203</v>
      </c>
      <c r="E21" s="259">
        <v>60</v>
      </c>
      <c r="F21" s="259">
        <v>79.400000000000006</v>
      </c>
      <c r="G21" s="259">
        <v>3.6</v>
      </c>
      <c r="H21" s="259">
        <v>29.2</v>
      </c>
      <c r="I21" s="259">
        <v>0</v>
      </c>
      <c r="J21" s="259">
        <v>78.5</v>
      </c>
      <c r="K21" s="258">
        <v>47467</v>
      </c>
    </row>
    <row r="22" spans="1:12">
      <c r="A22" s="645" t="s">
        <v>116</v>
      </c>
      <c r="B22" s="254" t="s">
        <v>4</v>
      </c>
      <c r="C22" s="260">
        <v>110009</v>
      </c>
      <c r="D22" s="259">
        <f t="shared" si="1"/>
        <v>54.492272637210228</v>
      </c>
      <c r="E22" s="259"/>
      <c r="F22" s="259">
        <v>17</v>
      </c>
      <c r="G22" s="259">
        <v>36.4</v>
      </c>
      <c r="H22" s="259">
        <v>45.1</v>
      </c>
      <c r="I22" s="259">
        <v>0.1</v>
      </c>
      <c r="J22" s="259">
        <v>62.6</v>
      </c>
      <c r="K22" s="258">
        <v>68826</v>
      </c>
    </row>
    <row r="23" spans="1:12">
      <c r="A23" s="646"/>
      <c r="B23" s="254" t="s">
        <v>3</v>
      </c>
      <c r="C23" s="260">
        <v>9009</v>
      </c>
      <c r="D23" s="259">
        <f t="shared" si="1"/>
        <v>4.4625520110957</v>
      </c>
      <c r="E23" s="259"/>
      <c r="F23" s="259">
        <v>25.9</v>
      </c>
      <c r="G23" s="259">
        <v>34.5</v>
      </c>
      <c r="H23" s="259">
        <v>43.5</v>
      </c>
      <c r="I23" s="259">
        <v>0.1</v>
      </c>
      <c r="J23" s="259">
        <v>64.5</v>
      </c>
      <c r="K23" s="258">
        <v>5813</v>
      </c>
    </row>
    <row r="24" spans="1:12" ht="12.75" customHeight="1">
      <c r="A24" s="647"/>
      <c r="B24" s="254" t="s">
        <v>2</v>
      </c>
      <c r="C24" s="260">
        <v>119018</v>
      </c>
      <c r="D24" s="259">
        <f t="shared" si="1"/>
        <v>58.954824648305923</v>
      </c>
      <c r="E24" s="259">
        <v>92.4</v>
      </c>
      <c r="F24" s="259">
        <v>17.7</v>
      </c>
      <c r="G24" s="259">
        <v>36.299999999999997</v>
      </c>
      <c r="H24" s="259">
        <v>45</v>
      </c>
      <c r="I24" s="259">
        <v>0.1</v>
      </c>
      <c r="J24" s="259">
        <v>62.7</v>
      </c>
      <c r="K24" s="258">
        <v>74639</v>
      </c>
    </row>
    <row r="25" spans="1:12">
      <c r="A25" s="642" t="s">
        <v>115</v>
      </c>
      <c r="B25" s="247" t="s">
        <v>4</v>
      </c>
      <c r="C25" s="286">
        <v>146325</v>
      </c>
      <c r="D25" s="279">
        <f t="shared" si="1"/>
        <v>72.481176936794128</v>
      </c>
      <c r="E25" s="279"/>
      <c r="F25" s="279">
        <v>31.5</v>
      </c>
      <c r="G25" s="279">
        <v>28.4</v>
      </c>
      <c r="H25" s="279">
        <v>41.3</v>
      </c>
      <c r="I25" s="279">
        <v>0.1</v>
      </c>
      <c r="J25" s="279">
        <v>66.400000000000006</v>
      </c>
      <c r="K25" s="281">
        <v>97202</v>
      </c>
    </row>
    <row r="26" spans="1:12">
      <c r="A26" s="643"/>
      <c r="B26" s="247" t="s">
        <v>3</v>
      </c>
      <c r="C26" s="286">
        <v>33200</v>
      </c>
      <c r="D26" s="279">
        <f t="shared" si="1"/>
        <v>16.445413116702991</v>
      </c>
      <c r="E26" s="279"/>
      <c r="F26" s="279">
        <v>69</v>
      </c>
      <c r="G26" s="279">
        <v>11.4</v>
      </c>
      <c r="H26" s="279">
        <v>32.299999999999997</v>
      </c>
      <c r="I26" s="279">
        <v>0</v>
      </c>
      <c r="J26" s="279">
        <v>75</v>
      </c>
      <c r="K26" s="281">
        <v>24904</v>
      </c>
    </row>
    <row r="27" spans="1:12" ht="12.75" customHeight="1">
      <c r="A27" s="644"/>
      <c r="B27" s="247" t="s">
        <v>2</v>
      </c>
      <c r="C27" s="286">
        <v>179525</v>
      </c>
      <c r="D27" s="279">
        <f t="shared" si="1"/>
        <v>88.926590053497122</v>
      </c>
      <c r="E27" s="279">
        <v>81.5</v>
      </c>
      <c r="F27" s="279">
        <v>38.5</v>
      </c>
      <c r="G27" s="279">
        <v>25.3</v>
      </c>
      <c r="H27" s="279">
        <v>39.6</v>
      </c>
      <c r="I27" s="279">
        <v>0.1</v>
      </c>
      <c r="J27" s="279">
        <v>68</v>
      </c>
      <c r="K27" s="281">
        <v>122106</v>
      </c>
      <c r="L27" s="104"/>
    </row>
    <row r="28" spans="1:12" ht="15.75" customHeight="1">
      <c r="A28" s="622" t="s">
        <v>2</v>
      </c>
      <c r="B28" s="623"/>
      <c r="C28" s="623"/>
      <c r="D28" s="623"/>
      <c r="E28" s="623"/>
      <c r="F28" s="623"/>
      <c r="G28" s="623"/>
      <c r="H28" s="623"/>
      <c r="I28" s="623"/>
      <c r="J28" s="623"/>
      <c r="K28" s="624"/>
    </row>
    <row r="29" spans="1:12" ht="12.75" customHeight="1">
      <c r="A29" s="284" t="s">
        <v>7</v>
      </c>
      <c r="B29" s="247" t="s">
        <v>4</v>
      </c>
      <c r="C29" s="282">
        <v>15142</v>
      </c>
      <c r="D29" s="279">
        <f t="shared" ref="D29:D37" si="2">C29/C$37*100</f>
        <v>7.5004953437685744</v>
      </c>
      <c r="E29" s="279"/>
      <c r="F29" s="279">
        <v>15.5</v>
      </c>
      <c r="G29" s="279">
        <v>44</v>
      </c>
      <c r="H29" s="279">
        <v>46.6</v>
      </c>
      <c r="I29" s="279">
        <v>7.5</v>
      </c>
      <c r="J29" s="279">
        <v>97.2</v>
      </c>
      <c r="K29" s="281">
        <v>14651</v>
      </c>
    </row>
    <row r="30" spans="1:12">
      <c r="A30" s="283"/>
      <c r="B30" s="247" t="s">
        <v>3</v>
      </c>
      <c r="C30" s="282">
        <v>3807</v>
      </c>
      <c r="D30" s="279">
        <f t="shared" si="2"/>
        <v>1.8857737269665147</v>
      </c>
      <c r="E30" s="279"/>
      <c r="F30" s="279">
        <v>11.5</v>
      </c>
      <c r="G30" s="279">
        <v>54.3</v>
      </c>
      <c r="H30" s="279">
        <v>48.8</v>
      </c>
      <c r="I30" s="279">
        <v>2.6</v>
      </c>
      <c r="J30" s="279">
        <v>98.6</v>
      </c>
      <c r="K30" s="281">
        <v>3740</v>
      </c>
    </row>
    <row r="31" spans="1:12">
      <c r="A31" s="285"/>
      <c r="B31" s="247" t="s">
        <v>2</v>
      </c>
      <c r="C31" s="282">
        <v>18949</v>
      </c>
      <c r="D31" s="279">
        <f t="shared" si="2"/>
        <v>9.3862690707350893</v>
      </c>
      <c r="E31" s="279">
        <v>79.900000000000006</v>
      </c>
      <c r="F31" s="279">
        <v>14.7</v>
      </c>
      <c r="G31" s="279">
        <v>46.1</v>
      </c>
      <c r="H31" s="279">
        <v>47.1</v>
      </c>
      <c r="I31" s="279">
        <v>6.5</v>
      </c>
      <c r="J31" s="279">
        <v>97.5</v>
      </c>
      <c r="K31" s="281">
        <v>18390</v>
      </c>
    </row>
    <row r="32" spans="1:12" ht="12.75" customHeight="1">
      <c r="A32" s="284" t="s">
        <v>6</v>
      </c>
      <c r="B32" s="247" t="s">
        <v>4</v>
      </c>
      <c r="C32" s="282">
        <v>148971</v>
      </c>
      <c r="D32" s="279">
        <f t="shared" si="2"/>
        <v>73.791856548444628</v>
      </c>
      <c r="E32" s="279"/>
      <c r="F32" s="279">
        <v>31.8</v>
      </c>
      <c r="G32" s="279">
        <v>28.2</v>
      </c>
      <c r="H32" s="279">
        <v>41.2</v>
      </c>
      <c r="I32" s="279">
        <v>0.1</v>
      </c>
      <c r="J32" s="279">
        <v>66.900000000000006</v>
      </c>
      <c r="K32" s="281">
        <v>99701</v>
      </c>
    </row>
    <row r="33" spans="1:14">
      <c r="A33" s="283"/>
      <c r="B33" s="247" t="s">
        <v>3</v>
      </c>
      <c r="C33" s="282">
        <v>33960</v>
      </c>
      <c r="D33" s="279">
        <f t="shared" si="2"/>
        <v>16.82187438082029</v>
      </c>
      <c r="E33" s="279"/>
      <c r="F33" s="279">
        <v>68.400000000000006</v>
      </c>
      <c r="G33" s="279">
        <v>11.4</v>
      </c>
      <c r="H33" s="279">
        <v>32.4</v>
      </c>
      <c r="I33" s="279">
        <v>0</v>
      </c>
      <c r="J33" s="279">
        <v>75.5</v>
      </c>
      <c r="K33" s="281">
        <v>25636</v>
      </c>
    </row>
    <row r="34" spans="1:14">
      <c r="A34" s="283"/>
      <c r="B34" s="247" t="s">
        <v>2</v>
      </c>
      <c r="C34" s="280">
        <v>182931</v>
      </c>
      <c r="D34" s="279">
        <f t="shared" si="2"/>
        <v>90.613730929264918</v>
      </c>
      <c r="E34" s="278">
        <v>81.400000000000006</v>
      </c>
      <c r="F34" s="278">
        <v>38.6</v>
      </c>
      <c r="G34" s="278">
        <v>25.1</v>
      </c>
      <c r="H34" s="278">
        <v>39.6</v>
      </c>
      <c r="I34" s="278">
        <v>0.1</v>
      </c>
      <c r="J34" s="278">
        <v>68.5</v>
      </c>
      <c r="K34" s="277">
        <v>125337</v>
      </c>
      <c r="M34" s="104"/>
    </row>
    <row r="35" spans="1:14">
      <c r="A35" s="642" t="s">
        <v>114</v>
      </c>
      <c r="B35" s="247" t="s">
        <v>4</v>
      </c>
      <c r="C35" s="282">
        <v>164113</v>
      </c>
      <c r="D35" s="279">
        <f t="shared" si="2"/>
        <v>81.292351892213205</v>
      </c>
      <c r="E35" s="279"/>
      <c r="F35" s="279">
        <v>30.3</v>
      </c>
      <c r="G35" s="279">
        <v>29.6</v>
      </c>
      <c r="H35" s="279">
        <v>41.7</v>
      </c>
      <c r="I35" s="279">
        <v>0.8</v>
      </c>
      <c r="J35" s="279">
        <v>69.7</v>
      </c>
      <c r="K35" s="281">
        <v>114352</v>
      </c>
    </row>
    <row r="36" spans="1:14">
      <c r="A36" s="643"/>
      <c r="B36" s="247" t="s">
        <v>3</v>
      </c>
      <c r="C36" s="282">
        <v>37767</v>
      </c>
      <c r="D36" s="279">
        <f t="shared" si="2"/>
        <v>18.707648107786802</v>
      </c>
      <c r="E36" s="279"/>
      <c r="F36" s="279">
        <v>62.6</v>
      </c>
      <c r="G36" s="279">
        <v>15.8</v>
      </c>
      <c r="H36" s="279">
        <v>34.1</v>
      </c>
      <c r="I36" s="279">
        <v>0.3</v>
      </c>
      <c r="J36" s="279">
        <v>77.8</v>
      </c>
      <c r="K36" s="281">
        <v>29375</v>
      </c>
    </row>
    <row r="37" spans="1:14" ht="15">
      <c r="A37" s="650"/>
      <c r="B37" s="247" t="s">
        <v>2</v>
      </c>
      <c r="C37" s="280">
        <v>201880</v>
      </c>
      <c r="D37" s="279">
        <f t="shared" si="2"/>
        <v>100</v>
      </c>
      <c r="E37" s="278">
        <v>81.3</v>
      </c>
      <c r="F37" s="278">
        <v>36.299999999999997</v>
      </c>
      <c r="G37" s="278">
        <v>27</v>
      </c>
      <c r="H37" s="278">
        <v>40.299999999999997</v>
      </c>
      <c r="I37" s="278">
        <v>0.7</v>
      </c>
      <c r="J37" s="278">
        <v>71.2</v>
      </c>
      <c r="K37" s="277">
        <v>143727</v>
      </c>
      <c r="L37" s="242"/>
      <c r="M37" s="104"/>
      <c r="N37" s="276"/>
    </row>
    <row r="38" spans="1:14" ht="13.5" customHeight="1">
      <c r="A38" s="651" t="s">
        <v>218</v>
      </c>
      <c r="B38" s="651"/>
      <c r="C38" s="651"/>
      <c r="D38" s="651"/>
      <c r="E38" s="651"/>
      <c r="F38" s="651"/>
      <c r="G38" s="651"/>
      <c r="H38" s="651"/>
      <c r="I38" s="651"/>
      <c r="J38" s="651"/>
      <c r="K38" s="651"/>
      <c r="L38" s="242"/>
      <c r="M38" s="104"/>
      <c r="N38" s="276"/>
    </row>
    <row r="39" spans="1:14" s="91" customFormat="1">
      <c r="A39" s="534" t="s">
        <v>113</v>
      </c>
      <c r="B39" s="534"/>
      <c r="C39" s="534"/>
      <c r="D39" s="534"/>
      <c r="E39" s="534"/>
      <c r="F39" s="534"/>
      <c r="G39" s="534"/>
      <c r="H39" s="534"/>
      <c r="I39" s="534"/>
      <c r="J39" s="534"/>
      <c r="K39" s="534"/>
      <c r="L39" s="534"/>
    </row>
    <row r="40" spans="1:14" s="91" customFormat="1">
      <c r="A40" s="275" t="s">
        <v>112</v>
      </c>
      <c r="B40" s="273"/>
      <c r="C40" s="274"/>
      <c r="D40" s="273"/>
      <c r="E40" s="273"/>
      <c r="F40" s="273"/>
      <c r="G40" s="273"/>
      <c r="H40" s="273"/>
      <c r="I40" s="273"/>
      <c r="K40" s="104"/>
      <c r="M40" s="118"/>
      <c r="N40" s="137"/>
    </row>
    <row r="41" spans="1:14" s="91" customFormat="1">
      <c r="A41" s="4" t="s">
        <v>24</v>
      </c>
      <c r="N41" s="137"/>
    </row>
  </sheetData>
  <mergeCells count="24">
    <mergeCell ref="A39:L39"/>
    <mergeCell ref="J3:J4"/>
    <mergeCell ref="K3:K4"/>
    <mergeCell ref="A5:K5"/>
    <mergeCell ref="A3:A4"/>
    <mergeCell ref="B3:B4"/>
    <mergeCell ref="C3:C4"/>
    <mergeCell ref="D3:D4"/>
    <mergeCell ref="E3:E4"/>
    <mergeCell ref="F3:F4"/>
    <mergeCell ref="A35:A37"/>
    <mergeCell ref="A28:K28"/>
    <mergeCell ref="A16:A17"/>
    <mergeCell ref="A18:K18"/>
    <mergeCell ref="A19:A21"/>
    <mergeCell ref="A38:K38"/>
    <mergeCell ref="A25:A27"/>
    <mergeCell ref="A22:A24"/>
    <mergeCell ref="I3:I4"/>
    <mergeCell ref="A6:A8"/>
    <mergeCell ref="A9:A11"/>
    <mergeCell ref="A12:A14"/>
    <mergeCell ref="G3:G4"/>
    <mergeCell ref="H3:H4"/>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opLeftCell="A10" zoomScaleNormal="100" workbookViewId="0">
      <selection activeCell="A30" sqref="A30:L30"/>
    </sheetView>
  </sheetViews>
  <sheetFormatPr baseColWidth="10" defaultRowHeight="12.75"/>
  <cols>
    <col min="1" max="1" width="6.28515625" customWidth="1"/>
    <col min="2" max="2" width="10.28515625" customWidth="1"/>
    <col min="3" max="3" width="10.85546875" customWidth="1"/>
    <col min="4" max="4" width="7.85546875" customWidth="1"/>
    <col min="5" max="5" width="7.28515625" customWidth="1"/>
    <col min="6" max="6" width="7.7109375" customWidth="1"/>
    <col min="7" max="7" width="10" customWidth="1"/>
    <col min="8" max="8" width="7.7109375" customWidth="1"/>
    <col min="9" max="9" width="9.28515625" customWidth="1"/>
    <col min="10" max="10" width="7.7109375" customWidth="1"/>
    <col min="11" max="11" width="9.42578125" customWidth="1"/>
    <col min="13" max="14" width="11.42578125" style="91"/>
  </cols>
  <sheetData>
    <row r="1" spans="1:14" s="91" customFormat="1">
      <c r="A1" s="272" t="s">
        <v>210</v>
      </c>
    </row>
    <row r="2" spans="1:14" s="91" customFormat="1"/>
    <row r="3" spans="1:14">
      <c r="A3" s="616"/>
      <c r="B3" s="657"/>
      <c r="C3" s="617"/>
      <c r="D3" s="638" t="s">
        <v>36</v>
      </c>
      <c r="E3" s="631" t="s">
        <v>22</v>
      </c>
      <c r="F3" s="630" t="s">
        <v>21</v>
      </c>
      <c r="G3" s="631" t="s">
        <v>20</v>
      </c>
      <c r="H3" s="631" t="s">
        <v>19</v>
      </c>
      <c r="I3" s="639" t="s">
        <v>132</v>
      </c>
      <c r="J3" s="639" t="s">
        <v>131</v>
      </c>
      <c r="K3" s="639" t="s">
        <v>40</v>
      </c>
      <c r="L3" s="641" t="s">
        <v>16</v>
      </c>
    </row>
    <row r="4" spans="1:14" ht="24" customHeight="1">
      <c r="A4" s="620"/>
      <c r="B4" s="658"/>
      <c r="C4" s="621"/>
      <c r="D4" s="638"/>
      <c r="E4" s="631"/>
      <c r="F4" s="630"/>
      <c r="G4" s="631"/>
      <c r="H4" s="631"/>
      <c r="I4" s="640"/>
      <c r="J4" s="640"/>
      <c r="K4" s="640"/>
      <c r="L4" s="641"/>
    </row>
    <row r="5" spans="1:14">
      <c r="A5" s="653" t="s">
        <v>130</v>
      </c>
      <c r="B5" s="646" t="s">
        <v>128</v>
      </c>
      <c r="C5" s="292" t="s">
        <v>4</v>
      </c>
      <c r="D5" s="291">
        <v>430</v>
      </c>
      <c r="E5" s="296">
        <f t="shared" ref="E5:E28" si="0">D5/D$28*100</f>
        <v>0.23952095808383234</v>
      </c>
      <c r="F5" s="290"/>
      <c r="G5" s="290">
        <v>63.7</v>
      </c>
      <c r="H5" s="290">
        <v>32.6</v>
      </c>
      <c r="I5" s="290">
        <v>84.65</v>
      </c>
      <c r="J5" s="290">
        <v>15.3</v>
      </c>
      <c r="K5" s="290">
        <v>61.2</v>
      </c>
      <c r="L5" s="289">
        <v>263</v>
      </c>
      <c r="N5" s="295"/>
    </row>
    <row r="6" spans="1:14">
      <c r="A6" s="654"/>
      <c r="B6" s="646"/>
      <c r="C6" s="254" t="s">
        <v>3</v>
      </c>
      <c r="D6" s="291">
        <v>125</v>
      </c>
      <c r="E6" s="296">
        <f t="shared" si="0"/>
        <v>6.9628185489486155E-2</v>
      </c>
      <c r="F6" s="290"/>
      <c r="G6" s="290">
        <v>85.6</v>
      </c>
      <c r="H6" s="290">
        <v>29</v>
      </c>
      <c r="I6" s="290">
        <v>73.599999999999994</v>
      </c>
      <c r="J6" s="290">
        <v>26.4</v>
      </c>
      <c r="K6" s="290">
        <v>67.3</v>
      </c>
      <c r="L6" s="289">
        <v>84</v>
      </c>
      <c r="N6" s="295"/>
    </row>
    <row r="7" spans="1:14">
      <c r="A7" s="654"/>
      <c r="B7" s="647"/>
      <c r="C7" s="254" t="s">
        <v>2</v>
      </c>
      <c r="D7" s="291">
        <v>555</v>
      </c>
      <c r="E7" s="296">
        <f t="shared" si="0"/>
        <v>0.30914914357331846</v>
      </c>
      <c r="F7" s="290">
        <v>77.5</v>
      </c>
      <c r="G7" s="290">
        <v>68.599999999999994</v>
      </c>
      <c r="H7" s="290">
        <v>31.8</v>
      </c>
      <c r="I7" s="290">
        <v>82.16</v>
      </c>
      <c r="J7" s="290">
        <v>17.8</v>
      </c>
      <c r="K7" s="290">
        <v>62.5</v>
      </c>
      <c r="L7" s="289">
        <v>347</v>
      </c>
      <c r="N7" s="295"/>
    </row>
    <row r="8" spans="1:14">
      <c r="A8" s="654"/>
      <c r="B8" s="645" t="s">
        <v>127</v>
      </c>
      <c r="C8" s="292" t="s">
        <v>4</v>
      </c>
      <c r="D8" s="291">
        <v>35886</v>
      </c>
      <c r="E8" s="296">
        <f t="shared" si="0"/>
        <v>19.989416515805598</v>
      </c>
      <c r="F8" s="290"/>
      <c r="G8" s="290">
        <v>75.7</v>
      </c>
      <c r="H8" s="290">
        <v>29.8</v>
      </c>
      <c r="I8" s="290">
        <v>56.22</v>
      </c>
      <c r="J8" s="290">
        <v>43.8</v>
      </c>
      <c r="K8" s="290">
        <v>78.400000000000006</v>
      </c>
      <c r="L8" s="289">
        <v>28113</v>
      </c>
      <c r="N8" s="295"/>
    </row>
    <row r="9" spans="1:14">
      <c r="A9" s="654"/>
      <c r="B9" s="646"/>
      <c r="C9" s="254" t="s">
        <v>3</v>
      </c>
      <c r="D9" s="291">
        <v>24066</v>
      </c>
      <c r="E9" s="296">
        <f t="shared" si="0"/>
        <v>13.405375295919789</v>
      </c>
      <c r="F9" s="290"/>
      <c r="G9" s="290">
        <v>85.1</v>
      </c>
      <c r="H9" s="290">
        <v>28.1</v>
      </c>
      <c r="I9" s="290">
        <v>53.05</v>
      </c>
      <c r="J9" s="290">
        <v>47</v>
      </c>
      <c r="K9" s="290">
        <v>79</v>
      </c>
      <c r="L9" s="289">
        <v>19006</v>
      </c>
      <c r="N9" s="295"/>
    </row>
    <row r="10" spans="1:14">
      <c r="A10" s="654"/>
      <c r="B10" s="647"/>
      <c r="C10" s="254" t="s">
        <v>2</v>
      </c>
      <c r="D10" s="291">
        <v>59952</v>
      </c>
      <c r="E10" s="296">
        <f t="shared" si="0"/>
        <v>33.394791811725391</v>
      </c>
      <c r="F10" s="290">
        <v>59.9</v>
      </c>
      <c r="G10" s="290">
        <v>79.5</v>
      </c>
      <c r="H10" s="290">
        <v>29.1</v>
      </c>
      <c r="I10" s="290">
        <v>54.95</v>
      </c>
      <c r="J10" s="290">
        <v>45</v>
      </c>
      <c r="K10" s="290">
        <v>78.599999999999994</v>
      </c>
      <c r="L10" s="289">
        <v>47120</v>
      </c>
      <c r="N10" s="295"/>
    </row>
    <row r="11" spans="1:14">
      <c r="A11" s="654"/>
      <c r="B11" s="656" t="s">
        <v>129</v>
      </c>
      <c r="C11" s="297" t="s">
        <v>4</v>
      </c>
      <c r="D11" s="268">
        <v>36316</v>
      </c>
      <c r="E11" s="296">
        <f t="shared" si="0"/>
        <v>20.228937473889431</v>
      </c>
      <c r="F11" s="266"/>
      <c r="G11" s="266">
        <v>75.599999999999994</v>
      </c>
      <c r="H11" s="266">
        <v>29.9</v>
      </c>
      <c r="I11" s="266">
        <v>56.56</v>
      </c>
      <c r="J11" s="266">
        <v>43.4</v>
      </c>
      <c r="K11" s="266">
        <v>78.099999999999994</v>
      </c>
      <c r="L11" s="265">
        <v>28376</v>
      </c>
      <c r="N11" s="295"/>
    </row>
    <row r="12" spans="1:14" ht="12.75" customHeight="1">
      <c r="A12" s="654"/>
      <c r="B12" s="654"/>
      <c r="C12" s="247" t="s">
        <v>3</v>
      </c>
      <c r="D12" s="268">
        <v>24191</v>
      </c>
      <c r="E12" s="296">
        <f t="shared" si="0"/>
        <v>13.475003481409276</v>
      </c>
      <c r="F12" s="266"/>
      <c r="G12" s="266">
        <v>85.1</v>
      </c>
      <c r="H12" s="266">
        <v>28.1</v>
      </c>
      <c r="I12" s="266">
        <v>53.16</v>
      </c>
      <c r="J12" s="266">
        <v>46.8</v>
      </c>
      <c r="K12" s="266">
        <v>78.900000000000006</v>
      </c>
      <c r="L12" s="265">
        <v>19091</v>
      </c>
      <c r="N12" s="295"/>
    </row>
    <row r="13" spans="1:14">
      <c r="A13" s="655"/>
      <c r="B13" s="655"/>
      <c r="C13" s="247" t="s">
        <v>2</v>
      </c>
      <c r="D13" s="268">
        <v>60507</v>
      </c>
      <c r="E13" s="296">
        <f t="shared" si="0"/>
        <v>33.703940955298705</v>
      </c>
      <c r="F13" s="266">
        <v>60</v>
      </c>
      <c r="G13" s="266">
        <v>79.400000000000006</v>
      </c>
      <c r="H13" s="266">
        <v>29.2</v>
      </c>
      <c r="I13" s="266">
        <v>55.2</v>
      </c>
      <c r="J13" s="266">
        <v>44.8</v>
      </c>
      <c r="K13" s="266">
        <v>78.5</v>
      </c>
      <c r="L13" s="265">
        <v>47467</v>
      </c>
      <c r="N13" s="295"/>
    </row>
    <row r="14" spans="1:14">
      <c r="A14" s="653" t="s">
        <v>87</v>
      </c>
      <c r="B14" s="646" t="s">
        <v>128</v>
      </c>
      <c r="C14" s="292" t="s">
        <v>4</v>
      </c>
      <c r="D14" s="260">
        <v>33831</v>
      </c>
      <c r="E14" s="296">
        <f t="shared" si="0"/>
        <v>18.844729146358446</v>
      </c>
      <c r="F14" s="259"/>
      <c r="G14" s="259">
        <v>16.399999999999999</v>
      </c>
      <c r="H14" s="259">
        <v>45.6</v>
      </c>
      <c r="I14" s="259">
        <v>98.02</v>
      </c>
      <c r="J14" s="259">
        <v>1.9</v>
      </c>
      <c r="K14" s="259">
        <v>61.4</v>
      </c>
      <c r="L14" s="258">
        <v>20787</v>
      </c>
      <c r="N14" s="295"/>
    </row>
    <row r="15" spans="1:14">
      <c r="A15" s="654"/>
      <c r="B15" s="646"/>
      <c r="C15" s="254" t="s">
        <v>3</v>
      </c>
      <c r="D15" s="260">
        <v>2573</v>
      </c>
      <c r="E15" s="296">
        <f t="shared" si="0"/>
        <v>1.4332265701155829</v>
      </c>
      <c r="F15" s="259"/>
      <c r="G15" s="259">
        <v>25.5</v>
      </c>
      <c r="H15" s="259">
        <v>44.2</v>
      </c>
      <c r="I15" s="259">
        <v>97.36</v>
      </c>
      <c r="J15" s="259">
        <v>2.6</v>
      </c>
      <c r="K15" s="259">
        <v>61.8</v>
      </c>
      <c r="L15" s="258">
        <v>1589</v>
      </c>
      <c r="N15" s="295"/>
    </row>
    <row r="16" spans="1:14">
      <c r="A16" s="654"/>
      <c r="B16" s="647"/>
      <c r="C16" s="254" t="s">
        <v>2</v>
      </c>
      <c r="D16" s="260">
        <v>36404</v>
      </c>
      <c r="E16" s="296">
        <f t="shared" si="0"/>
        <v>20.277955716474029</v>
      </c>
      <c r="F16" s="259">
        <v>92.9</v>
      </c>
      <c r="G16" s="259">
        <v>17</v>
      </c>
      <c r="H16" s="259">
        <v>45.5</v>
      </c>
      <c r="I16" s="259">
        <v>97.97</v>
      </c>
      <c r="J16" s="259">
        <v>2</v>
      </c>
      <c r="K16" s="259">
        <v>61.5</v>
      </c>
      <c r="L16" s="258">
        <v>22376</v>
      </c>
      <c r="M16" s="295"/>
      <c r="N16" s="295"/>
    </row>
    <row r="17" spans="1:16">
      <c r="A17" s="654"/>
      <c r="B17" s="645" t="s">
        <v>127</v>
      </c>
      <c r="C17" s="292" t="s">
        <v>4</v>
      </c>
      <c r="D17" s="260">
        <v>17559</v>
      </c>
      <c r="E17" s="296">
        <f t="shared" si="0"/>
        <v>9.7808104720790983</v>
      </c>
      <c r="F17" s="259"/>
      <c r="G17" s="259">
        <v>15.4</v>
      </c>
      <c r="H17" s="259">
        <v>45.7</v>
      </c>
      <c r="I17" s="259">
        <v>94.68</v>
      </c>
      <c r="J17" s="259">
        <v>5.2</v>
      </c>
      <c r="K17" s="259">
        <v>66.2</v>
      </c>
      <c r="L17" s="258">
        <v>11627</v>
      </c>
      <c r="N17" s="295"/>
    </row>
    <row r="18" spans="1:16">
      <c r="A18" s="654"/>
      <c r="B18" s="646"/>
      <c r="C18" s="254" t="s">
        <v>3</v>
      </c>
      <c r="D18" s="260">
        <v>2120</v>
      </c>
      <c r="E18" s="296">
        <f t="shared" si="0"/>
        <v>1.1808940259016849</v>
      </c>
      <c r="F18" s="259"/>
      <c r="G18" s="259">
        <v>25.5</v>
      </c>
      <c r="H18" s="259">
        <v>44.1</v>
      </c>
      <c r="I18" s="259">
        <v>90.52</v>
      </c>
      <c r="J18" s="259">
        <v>9.4</v>
      </c>
      <c r="K18" s="259">
        <v>69</v>
      </c>
      <c r="L18" s="258">
        <v>1464</v>
      </c>
      <c r="N18" s="295"/>
    </row>
    <row r="19" spans="1:16">
      <c r="A19" s="654"/>
      <c r="B19" s="647"/>
      <c r="C19" s="254" t="s">
        <v>2</v>
      </c>
      <c r="D19" s="260">
        <v>19679</v>
      </c>
      <c r="E19" s="296">
        <f t="shared" si="0"/>
        <v>10.961704497980783</v>
      </c>
      <c r="F19" s="259">
        <v>89.2</v>
      </c>
      <c r="G19" s="259">
        <v>16.5</v>
      </c>
      <c r="H19" s="259">
        <v>45.6</v>
      </c>
      <c r="I19" s="259">
        <v>94.23</v>
      </c>
      <c r="J19" s="259">
        <v>5.6</v>
      </c>
      <c r="K19" s="259">
        <v>66.5</v>
      </c>
      <c r="L19" s="258">
        <v>13091</v>
      </c>
      <c r="M19" s="295"/>
      <c r="N19" s="295"/>
    </row>
    <row r="20" spans="1:16">
      <c r="A20" s="654"/>
      <c r="B20" s="298"/>
      <c r="C20" s="292" t="s">
        <v>4</v>
      </c>
      <c r="D20" s="260">
        <v>58619</v>
      </c>
      <c r="E20" s="296">
        <f t="shared" si="0"/>
        <v>32.652276841665504</v>
      </c>
      <c r="F20" s="259"/>
      <c r="G20" s="259">
        <v>17.8</v>
      </c>
      <c r="H20" s="259">
        <v>44.6</v>
      </c>
      <c r="I20" s="259">
        <v>97.72</v>
      </c>
      <c r="J20" s="259">
        <v>2.2000000000000002</v>
      </c>
      <c r="K20" s="259">
        <v>62.1</v>
      </c>
      <c r="L20" s="258">
        <v>36411</v>
      </c>
      <c r="N20" s="295"/>
    </row>
    <row r="21" spans="1:16">
      <c r="A21" s="654"/>
      <c r="B21" s="298" t="s">
        <v>126</v>
      </c>
      <c r="C21" s="254" t="s">
        <v>3</v>
      </c>
      <c r="D21" s="260">
        <v>4316</v>
      </c>
      <c r="E21" s="296">
        <f t="shared" si="0"/>
        <v>2.4041219885809775</v>
      </c>
      <c r="F21" s="259"/>
      <c r="G21" s="259">
        <v>26.3</v>
      </c>
      <c r="H21" s="259">
        <v>42.9</v>
      </c>
      <c r="I21" s="259">
        <v>96.46</v>
      </c>
      <c r="J21" s="259">
        <v>3.5</v>
      </c>
      <c r="K21" s="259">
        <v>64</v>
      </c>
      <c r="L21" s="258">
        <v>2760</v>
      </c>
      <c r="N21" s="295"/>
    </row>
    <row r="22" spans="1:16">
      <c r="A22" s="654"/>
      <c r="B22" s="298"/>
      <c r="C22" s="254" t="s">
        <v>2</v>
      </c>
      <c r="D22" s="260">
        <v>62935</v>
      </c>
      <c r="E22" s="296">
        <f t="shared" si="0"/>
        <v>35.056398830246479</v>
      </c>
      <c r="F22" s="259">
        <v>93.1</v>
      </c>
      <c r="G22" s="259">
        <v>18.399999999999999</v>
      </c>
      <c r="H22" s="259">
        <v>44.5</v>
      </c>
      <c r="I22" s="259">
        <v>97.64</v>
      </c>
      <c r="J22" s="259">
        <v>2.2999999999999998</v>
      </c>
      <c r="K22" s="259">
        <v>62.2</v>
      </c>
      <c r="L22" s="258">
        <v>39172</v>
      </c>
      <c r="M22" s="400"/>
      <c r="N22" s="295"/>
    </row>
    <row r="23" spans="1:16">
      <c r="A23" s="654"/>
      <c r="B23" s="656" t="s">
        <v>125</v>
      </c>
      <c r="C23" s="297" t="s">
        <v>4</v>
      </c>
      <c r="D23" s="286">
        <v>110009</v>
      </c>
      <c r="E23" s="296">
        <f t="shared" si="0"/>
        <v>61.277816460103054</v>
      </c>
      <c r="F23" s="279"/>
      <c r="G23" s="279">
        <v>17</v>
      </c>
      <c r="H23" s="279">
        <v>45.1</v>
      </c>
      <c r="I23" s="279">
        <v>97.33</v>
      </c>
      <c r="J23" s="279">
        <v>2.6</v>
      </c>
      <c r="K23" s="279">
        <v>62.6</v>
      </c>
      <c r="L23" s="281">
        <v>68826</v>
      </c>
      <c r="N23" s="295"/>
    </row>
    <row r="24" spans="1:16">
      <c r="A24" s="654"/>
      <c r="B24" s="654"/>
      <c r="C24" s="247" t="s">
        <v>3</v>
      </c>
      <c r="D24" s="286">
        <v>9009</v>
      </c>
      <c r="E24" s="296">
        <f t="shared" si="0"/>
        <v>5.0182425845982452</v>
      </c>
      <c r="F24" s="279"/>
      <c r="G24" s="279">
        <v>25.9</v>
      </c>
      <c r="H24" s="279">
        <v>43.5</v>
      </c>
      <c r="I24" s="279">
        <v>95.32</v>
      </c>
      <c r="J24" s="279">
        <v>4.5999999999999996</v>
      </c>
      <c r="K24" s="279">
        <v>64.5</v>
      </c>
      <c r="L24" s="281">
        <v>5813</v>
      </c>
      <c r="N24" s="295"/>
    </row>
    <row r="25" spans="1:16">
      <c r="A25" s="655"/>
      <c r="B25" s="655"/>
      <c r="C25" s="247" t="s">
        <v>2</v>
      </c>
      <c r="D25" s="286">
        <v>119018</v>
      </c>
      <c r="E25" s="296">
        <f t="shared" si="0"/>
        <v>66.296059044701295</v>
      </c>
      <c r="F25" s="279">
        <v>92.4</v>
      </c>
      <c r="G25" s="279">
        <v>17.7</v>
      </c>
      <c r="H25" s="279">
        <v>45</v>
      </c>
      <c r="I25" s="279">
        <v>97.17</v>
      </c>
      <c r="J25" s="279">
        <v>2.7</v>
      </c>
      <c r="K25" s="279">
        <v>62.7</v>
      </c>
      <c r="L25" s="281">
        <v>74639</v>
      </c>
      <c r="N25" s="295"/>
    </row>
    <row r="26" spans="1:16" ht="12.75" customHeight="1">
      <c r="A26" s="605" t="s">
        <v>124</v>
      </c>
      <c r="B26" s="606"/>
      <c r="C26" s="297" t="s">
        <v>4</v>
      </c>
      <c r="D26" s="286">
        <v>146325</v>
      </c>
      <c r="E26" s="296">
        <f t="shared" si="0"/>
        <v>81.506753933992485</v>
      </c>
      <c r="F26" s="279"/>
      <c r="G26" s="279">
        <v>31.5</v>
      </c>
      <c r="H26" s="279">
        <v>41.3</v>
      </c>
      <c r="I26" s="279">
        <v>87.21</v>
      </c>
      <c r="J26" s="279">
        <v>12.7</v>
      </c>
      <c r="K26" s="279">
        <v>66.400000000000006</v>
      </c>
      <c r="L26" s="281">
        <v>97202</v>
      </c>
      <c r="N26" s="295"/>
    </row>
    <row r="27" spans="1:16">
      <c r="A27" s="607"/>
      <c r="B27" s="608"/>
      <c r="C27" s="247" t="s">
        <v>3</v>
      </c>
      <c r="D27" s="286">
        <v>33200</v>
      </c>
      <c r="E27" s="296">
        <f t="shared" si="0"/>
        <v>18.493246066007522</v>
      </c>
      <c r="F27" s="279"/>
      <c r="G27" s="279">
        <v>69</v>
      </c>
      <c r="H27" s="279">
        <v>32.299999999999997</v>
      </c>
      <c r="I27" s="279">
        <v>64.599999999999994</v>
      </c>
      <c r="J27" s="279">
        <v>35.4</v>
      </c>
      <c r="K27" s="279">
        <v>75</v>
      </c>
      <c r="L27" s="281">
        <v>24904</v>
      </c>
      <c r="N27" s="295"/>
    </row>
    <row r="28" spans="1:16">
      <c r="A28" s="614"/>
      <c r="B28" s="615"/>
      <c r="C28" s="247" t="s">
        <v>2</v>
      </c>
      <c r="D28" s="286">
        <v>179525</v>
      </c>
      <c r="E28" s="296">
        <f t="shared" si="0"/>
        <v>100</v>
      </c>
      <c r="F28" s="279">
        <v>81.5</v>
      </c>
      <c r="G28" s="279">
        <v>38.5</v>
      </c>
      <c r="H28" s="279">
        <v>39.6</v>
      </c>
      <c r="I28" s="279">
        <v>83.03</v>
      </c>
      <c r="J28" s="279">
        <v>16.899999999999999</v>
      </c>
      <c r="K28" s="279">
        <v>68</v>
      </c>
      <c r="L28" s="281">
        <v>122106</v>
      </c>
      <c r="N28" s="295"/>
      <c r="O28" s="294"/>
      <c r="P28" s="287"/>
    </row>
    <row r="29" spans="1:16" s="91" customFormat="1">
      <c r="A29" s="273" t="s">
        <v>218</v>
      </c>
      <c r="L29" s="293"/>
    </row>
    <row r="30" spans="1:16" s="91" customFormat="1" ht="28.5" customHeight="1">
      <c r="A30" s="534" t="s">
        <v>123</v>
      </c>
      <c r="B30" s="652"/>
      <c r="C30" s="652"/>
      <c r="D30" s="652"/>
      <c r="E30" s="652"/>
      <c r="F30" s="652"/>
      <c r="G30" s="652"/>
      <c r="H30" s="652"/>
      <c r="I30" s="652"/>
      <c r="J30" s="652"/>
      <c r="K30" s="652"/>
      <c r="L30" s="652"/>
      <c r="M30" s="118"/>
    </row>
    <row r="31" spans="1:16" s="91" customFormat="1">
      <c r="A31" s="4" t="s">
        <v>24</v>
      </c>
    </row>
    <row r="32" spans="1:16" s="91" customFormat="1"/>
    <row r="33" s="91" customFormat="1"/>
    <row r="34" s="91" customFormat="1"/>
  </sheetData>
  <mergeCells count="20">
    <mergeCell ref="A3:C4"/>
    <mergeCell ref="H3:H4"/>
    <mergeCell ref="A30:L30"/>
    <mergeCell ref="A5:A13"/>
    <mergeCell ref="B17:B19"/>
    <mergeCell ref="B23:B25"/>
    <mergeCell ref="A26:B28"/>
    <mergeCell ref="A14:A25"/>
    <mergeCell ref="B5:B7"/>
    <mergeCell ref="B8:B10"/>
    <mergeCell ref="B11:B13"/>
    <mergeCell ref="B14:B16"/>
    <mergeCell ref="I3:I4"/>
    <mergeCell ref="K3:K4"/>
    <mergeCell ref="L3:L4"/>
    <mergeCell ref="J3:J4"/>
    <mergeCell ref="D3:D4"/>
    <mergeCell ref="E3:E4"/>
    <mergeCell ref="F3:F4"/>
    <mergeCell ref="G3: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Tab3.1</vt:lpstr>
      <vt:lpstr>Fig3.1</vt:lpstr>
      <vt:lpstr>Fig3.2</vt:lpstr>
      <vt:lpstr>Fig3.3</vt:lpstr>
      <vt:lpstr>Fig3.4</vt:lpstr>
      <vt:lpstr>Fig3.5</vt:lpstr>
      <vt:lpstr>Tab3.2</vt:lpstr>
      <vt:lpstr>Tab3.3</vt:lpstr>
      <vt:lpstr>Tab3.4</vt:lpstr>
      <vt:lpstr>Encad_Tab3.5</vt:lpstr>
      <vt:lpstr>Tab3.6_1_2_3</vt:lpstr>
      <vt:lpstr>Fig3.6</vt:lpstr>
      <vt:lpstr>Tab3.7</vt:lpstr>
      <vt:lpstr>Tab3.8</vt:lpstr>
      <vt:lpstr>Annexe-Tab3.9</vt:lpstr>
      <vt:lpstr>Annexe-Tab3.10</vt:lpstr>
      <vt:lpstr>Annexe-Tab3.11</vt:lpstr>
      <vt:lpstr>Annexe-Tab3.12</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Panorama statistique des personnels de l'enseignement scolaire, chapitre 3</dc:title>
  <dc:creator>DEPP-MENJ - Ministère de l'Éducation nationale et de la Jeunesse - Direction de l'évaluation;de la prospective et de la performance</dc:creator>
  <cp:lastModifiedBy>Administration centrale</cp:lastModifiedBy>
  <dcterms:created xsi:type="dcterms:W3CDTF">2022-05-03T15:01:55Z</dcterms:created>
  <dcterms:modified xsi:type="dcterms:W3CDTF">2022-10-27T16:17:41Z</dcterms:modified>
</cp:coreProperties>
</file>