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45" yWindow="360" windowWidth="17355" windowHeight="7935"/>
  </bookViews>
  <sheets>
    <sheet name="8.9 Notice" sheetId="11" r:id="rId1"/>
    <sheet name="8.9 Graphique 1" sheetId="10" r:id="rId2"/>
    <sheet name="8.9 Tableau 2" sheetId="1" r:id="rId3"/>
    <sheet name="8.9 Tableau 3" sheetId="2" r:id="rId4"/>
  </sheets>
  <calcPr calcId="145621"/>
</workbook>
</file>

<file path=xl/calcChain.xml><?xml version="1.0" encoding="utf-8"?>
<calcChain xmlns="http://schemas.openxmlformats.org/spreadsheetml/2006/main">
  <c r="H15" i="1" l="1"/>
  <c r="G15" i="1"/>
  <c r="F15" i="1"/>
  <c r="E15" i="1"/>
  <c r="D15" i="1"/>
  <c r="C15" i="1"/>
  <c r="B15" i="1"/>
</calcChain>
</file>

<file path=xl/sharedStrings.xml><?xml version="1.0" encoding="utf-8"?>
<sst xmlns="http://schemas.openxmlformats.org/spreadsheetml/2006/main" count="93" uniqueCount="59">
  <si>
    <t>Total</t>
  </si>
  <si>
    <t>Professeurs de chaire supérieure</t>
  </si>
  <si>
    <t>Agrégés</t>
  </si>
  <si>
    <t>Certifiés et assimilés</t>
  </si>
  <si>
    <t>PLP</t>
  </si>
  <si>
    <t>Ensemble</t>
  </si>
  <si>
    <t>Total titulaires</t>
  </si>
  <si>
    <t>Total non-titulaires</t>
  </si>
  <si>
    <t>Part des femmes</t>
  </si>
  <si>
    <t>© DEPP</t>
  </si>
  <si>
    <t>CPGE</t>
  </si>
  <si>
    <t>STS</t>
  </si>
  <si>
    <t>Formations en collège y compris Segpa</t>
  </si>
  <si>
    <t>Formations professionnelles au lycée</t>
  </si>
  <si>
    <t>Formations générales et technologiques en lycée</t>
  </si>
  <si>
    <t>Total %</t>
  </si>
  <si>
    <t>Autres formations (2)</t>
  </si>
  <si>
    <r>
      <rPr>
        <b/>
        <sz val="8"/>
        <rFont val="Arial"/>
        <family val="2"/>
      </rPr>
      <t xml:space="preserve">1. </t>
    </r>
    <r>
      <rPr>
        <sz val="8"/>
        <rFont val="Arial"/>
        <family val="2"/>
      </rPr>
      <t>Uniquement les enseignants en charge d'élèves à l'année. Les enseignants sont comptabilisés au prorata de leur enseignement dans chaque niveau de formation.</t>
    </r>
  </si>
  <si>
    <r>
      <rPr>
        <b/>
        <sz val="8"/>
        <rFont val="Arial"/>
        <family val="2"/>
      </rPr>
      <t xml:space="preserve">1. </t>
    </r>
    <r>
      <rPr>
        <sz val="8"/>
        <rFont val="Arial"/>
        <family val="2"/>
      </rPr>
      <t>Uniquement les enseignants en charge d'élèves à l'année. Les enseignants sont comptabilisés  au prorata de leur enseignement dans chaque niveau de formation.</t>
    </r>
  </si>
  <si>
    <t xml:space="preserve">2012
</t>
  </si>
  <si>
    <t xml:space="preserve">2011
</t>
  </si>
  <si>
    <r>
      <rPr>
        <b/>
        <sz val="8"/>
        <rFont val="Arial"/>
        <family val="2"/>
      </rPr>
      <t xml:space="preserve">4. </t>
    </r>
    <r>
      <rPr>
        <sz val="8"/>
        <rFont val="Arial"/>
        <family val="2"/>
      </rPr>
      <t>Quasi-exclusivement des enseignants des corps du premier degré.</t>
    </r>
  </si>
  <si>
    <r>
      <t xml:space="preserve">3. </t>
    </r>
    <r>
      <rPr>
        <sz val="8"/>
        <rFont val="Arial"/>
        <family val="2"/>
      </rPr>
      <t>Les agents contractuels travaillant à temps incomplet ne sont pas comptés dans le temps partiel.</t>
    </r>
  </si>
  <si>
    <t>Part à temps partiel (3)</t>
  </si>
  <si>
    <t>Autres titulaires (4)</t>
  </si>
  <si>
    <t>CPGE, STS et autres formations (2)</t>
  </si>
  <si>
    <r>
      <rPr>
        <b/>
        <sz val="8"/>
        <rFont val="Arial"/>
        <family val="2"/>
      </rPr>
      <t xml:space="preserve">2. </t>
    </r>
    <r>
      <rPr>
        <sz val="8"/>
        <rFont val="Arial"/>
        <family val="2"/>
      </rPr>
      <t>La catégorie "autres formations" regroupe principalement la mission de lutte contre le décrochage scolaire mais aussi diverses préparations post-bac (hors STS et CPGE) et des formations complémentaires d'initiative locale.</t>
    </r>
  </si>
  <si>
    <r>
      <rPr>
        <b/>
        <sz val="8"/>
        <rFont val="Arial"/>
        <family val="2"/>
      </rPr>
      <t xml:space="preserve">2. </t>
    </r>
    <r>
      <rPr>
        <sz val="8"/>
        <rFont val="Arial"/>
        <family val="2"/>
      </rPr>
      <t>Cette catégorie regroupe principalement la mission de lutte contre le décrochage scolaire mais aussi diverses préparations post-bac (hors STS et CPGE) et des formations complémentaires d'initiative locale.</t>
    </r>
  </si>
  <si>
    <t>Formations professionnelles en lycée</t>
  </si>
  <si>
    <r>
      <t xml:space="preserve">[1] Évolution du nombre d'enseignants du second degré en charge d'élèves à l'année par niveau de formation dans les secteurs public et privé sous contrat </t>
    </r>
    <r>
      <rPr>
        <sz val="9"/>
        <rFont val="Arial"/>
        <family val="2"/>
      </rPr>
      <t>(1)</t>
    </r>
  </si>
  <si>
    <t>Adjoints, chargés d'enseignement et PEGC</t>
  </si>
  <si>
    <t>RERS 8.9 - Les enseignants du second degré en charge d'élèves à l'année par niveau de formation</t>
  </si>
  <si>
    <t>2019</t>
  </si>
  <si>
    <t>► Champ : France métropolitaine + DROM.</t>
  </si>
  <si>
    <r>
      <rPr>
        <b/>
        <sz val="8"/>
        <rFont val="Arial"/>
        <family val="2"/>
      </rPr>
      <t xml:space="preserve">4. </t>
    </r>
    <r>
      <rPr>
        <sz val="8"/>
        <rFont val="Arial"/>
        <family val="2"/>
      </rPr>
      <t>Quasi exclusivement des enseignants des corps du premier degré.</t>
    </r>
  </si>
  <si>
    <t>Source : DEPP-MENJS / Bases relais.</t>
  </si>
  <si>
    <r>
      <t xml:space="preserve">[3] Répartition des enseignants du second degré en charge d'élèves à l'année dans le secteur privé sous contrat par corps selon le niveau de la formation enseignée en 2020-2021 </t>
    </r>
    <r>
      <rPr>
        <sz val="9"/>
        <rFont val="Arial"/>
        <family val="2"/>
      </rPr>
      <t>(1)</t>
    </r>
  </si>
  <si>
    <r>
      <t xml:space="preserve">[2] Répartition des enseignants du second degré en charge d'élèves à l'année dans le secteur public par corps selon le niveau de la formation enseignée en 2020-2021 </t>
    </r>
    <r>
      <rPr>
        <sz val="9"/>
        <rFont val="Arial"/>
        <family val="2"/>
      </rPr>
      <t>(1)</t>
    </r>
  </si>
  <si>
    <t>2020</t>
  </si>
  <si>
    <r>
      <rPr>
        <b/>
        <i/>
        <sz val="8"/>
        <rFont val="Arial"/>
        <family val="2"/>
      </rPr>
      <t>Lecture :</t>
    </r>
    <r>
      <rPr>
        <i/>
        <sz val="8"/>
        <rFont val="Arial"/>
        <family val="2"/>
      </rPr>
      <t xml:space="preserve"> 10 686 professeurs agrégés donnent une formation en collège (y compris Segpa). La part de femmes parmi les professeurs de chaire supérieure est de 38,3 %.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</si>
  <si>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</si>
  <si>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</si>
  <si>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</si>
  <si>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</si>
  <si>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8.09 Les enseignants du second degré en charge d’élèves à l’année par niveau de formation</t>
  </si>
  <si>
    <t>Sommaire</t>
  </si>
  <si>
    <t>Précisions</t>
  </si>
  <si>
    <r>
      <t>Corps enseignants du second degré public, corps enseignants du privé sous contrat, temps de travail des agents de l’Éducation nationale</t>
    </r>
    <r>
      <rPr>
        <sz val="8"/>
        <color indexed="8"/>
        <rFont val="Arial"/>
        <family val="2"/>
      </rPr>
      <t xml:space="preserve"> - Voir « Glossaire ».</t>
    </r>
  </si>
  <si>
    <t>Source</t>
  </si>
  <si>
    <t>DEPP-MENJS,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</si>
  <si>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</si>
  <si>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</si>
  <si>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</si>
  <si>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</si>
  <si>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</si>
  <si>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</si>
  <si>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d'enseignants du second degré en charge d'élèves à l'année par niveau de formation dans les secteurs public et privé sous contrat</t>
  </si>
  <si>
    <t>[2] Répartition des enseignants du second degré en charge d'élèves à l'année dans le secteur public par corps selon le niveau de la formation enseignée en 2020-2021</t>
  </si>
  <si>
    <t>[3] Répartition des enseignants du second degré en charge d'élèves à l'année dans le secteur privé sous contrat par corps selon le niveau de la formation enseignée en 2020-2021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</si>
</sst>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6" formatCode="0.0"/>
    <numFmt numFmtId="167" formatCode="#,##0.0"/>
    <numFmt numFmtId="168" formatCode="0.0%"/>
    <numFmt numFmtId="172" formatCode="_-* #,##0.0\ _€_-;\-* #,##0.0\ _€_-;_-* &quot;-&quot;??\ _€_-;_-@_-"/>
    <numFmt numFmtId="173" formatCode="_(* #,##0_);_(* \(#,##0\);_(* &quot;-&quot;_);_(@_)"/>
    <numFmt numFmtId="174" formatCode="_(* #,##0.00_);_(* \(#,##0.00\);_(* &quot;-&quot;??_);_(@_)"/>
    <numFmt numFmtId="175" formatCode="_(&quot;$&quot;* #,##0_);_(&quot;$&quot;* \(#,##0\);_(&quot;$&quot;* &quot;-&quot;_);_(@_)"/>
    <numFmt numFmtId="176" formatCode="_(&quot;$&quot;* #,##0.00_);_(&quot;$&quot;* \(#,##0.00\);_(&quot;$&quot;* &quot;-&quot;??_);_(@_)"/>
    <numFmt numFmtId="177" formatCode="#,##0.00000"/>
  </numFmts>
  <fonts count="55" x14ac:knownFonts="1">
    <font>
      <sz val="10"/>
      <name val="Arial"/>
    </font>
    <font>
      <sz val="10"/>
      <name val="Arial"/>
      <family val="2"/>
    </font>
    <font>
      <sz val="8"/>
      <name val="Arial"/>
      <family val="2"/>
    </font>
    <font>
      <b/>
      <sz val="11"/>
      <name val="Arial"/>
      <family val="2"/>
    </font>
    <font>
      <sz val="10"/>
      <name val="MS Sans Serif"/>
      <family val="2"/>
    </font>
    <font>
      <sz val="9"/>
      <name val="Arial"/>
      <family val="2"/>
    </font>
    <font>
      <b/>
      <sz val="9"/>
      <name val="Arial"/>
      <family val="2"/>
    </font>
    <font>
      <b/>
      <sz val="8"/>
      <color indexed="9"/>
      <name val="Arial"/>
      <family val="2"/>
    </font>
    <font>
      <b/>
      <sz val="8"/>
      <name val="Arial"/>
      <family val="2"/>
    </font>
    <font>
      <sz val="8"/>
      <name val="Arial"/>
      <family val="2"/>
    </font>
    <font>
      <b/>
      <sz val="8"/>
      <color indexed="12"/>
      <name val="Arial"/>
      <family val="2"/>
    </font>
    <font>
      <i/>
      <sz val="8"/>
      <name val="Arial"/>
      <family val="2"/>
    </font>
    <font>
      <u/>
      <sz val="10"/>
      <color indexed="12"/>
      <name val="Arial"/>
      <family val="2"/>
    </font>
    <font>
      <b/>
      <i/>
      <sz val="8"/>
      <name val="Arial"/>
      <family val="2"/>
    </font>
    <font>
      <sz val="10"/>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theme="0"/>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top/>
      <bottom/>
      <diagonal/>
    </border>
    <border>
      <left/>
      <right/>
      <top style="medium">
        <color indexed="12"/>
      </top>
      <bottom/>
      <diagonal/>
    </border>
    <border>
      <left style="thin">
        <color indexed="9"/>
      </left>
      <right style="thin">
        <color indexed="9"/>
      </right>
      <top/>
      <bottom/>
      <diagonal/>
    </border>
    <border>
      <left style="thin">
        <color indexed="9"/>
      </left>
      <right style="thin">
        <color theme="0"/>
      </right>
      <top/>
      <bottom/>
      <diagonal/>
    </border>
    <border>
      <left style="thin">
        <color theme="0"/>
      </left>
      <right/>
      <top/>
      <bottom/>
      <diagonal/>
    </border>
    <border>
      <left/>
      <right style="thin">
        <color indexed="9"/>
      </right>
      <top/>
      <bottom style="thin">
        <color theme="0"/>
      </bottom>
      <diagonal/>
    </border>
    <border>
      <left style="thin">
        <color indexed="9"/>
      </left>
      <right/>
      <top/>
      <bottom style="thin">
        <color theme="0"/>
      </bottom>
      <diagonal/>
    </border>
    <border>
      <left style="thin">
        <color indexed="9"/>
      </left>
      <right style="thin">
        <color theme="0"/>
      </right>
      <top/>
      <bottom style="thin">
        <color theme="0"/>
      </bottom>
      <diagonal/>
    </border>
    <border>
      <left/>
      <right/>
      <top/>
      <bottom style="thin">
        <color theme="0"/>
      </bottom>
      <diagonal/>
    </border>
  </borders>
  <cellStyleXfs count="83">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2" fillId="16" borderId="1"/>
    <xf numFmtId="0" fontId="22" fillId="17" borderId="2" applyNumberFormat="0" applyAlignment="0" applyProtection="0"/>
    <xf numFmtId="0" fontId="2"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0" fillId="19" borderId="0">
      <alignment horizontal="center"/>
    </xf>
    <xf numFmtId="173" fontId="25" fillId="0" borderId="0" applyFont="0" applyFill="0" applyBorder="0" applyAlignment="0" applyProtection="0"/>
    <xf numFmtId="174" fontId="1" fillId="0" borderId="0" applyFont="0" applyFill="0" applyBorder="0" applyAlignment="0" applyProtection="0"/>
    <xf numFmtId="174" fontId="25"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0" fontId="26" fillId="22" borderId="1" applyBorder="0">
      <protection locked="0"/>
    </xf>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5" fillId="20" borderId="0">
      <alignment horizontal="center"/>
    </xf>
    <xf numFmtId="0" fontId="2" fillId="19" borderId="10">
      <alignment wrapText="1"/>
    </xf>
    <xf numFmtId="0" fontId="36" fillId="19" borderId="11"/>
    <xf numFmtId="0" fontId="36" fillId="19" borderId="12"/>
    <xf numFmtId="0" fontId="2" fillId="19" borderId="13">
      <alignment horizontal="center" wrapText="1"/>
    </xf>
    <xf numFmtId="0" fontId="48" fillId="0" borderId="0" applyNumberFormat="0" applyFill="0" applyBorder="0" applyAlignment="0" applyProtection="0"/>
    <xf numFmtId="0" fontId="12" fillId="0" borderId="0" applyNumberFormat="0" applyFill="0" applyBorder="0" applyAlignment="0" applyProtection="0">
      <alignment vertical="top"/>
      <protection locked="0"/>
    </xf>
    <xf numFmtId="0" fontId="49"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43" fontId="14" fillId="0" borderId="0" applyFont="0" applyFill="0" applyBorder="0" applyAlignment="0" applyProtection="0"/>
    <xf numFmtId="0" fontId="38" fillId="24" borderId="0" applyNumberFormat="0" applyBorder="0" applyAlignment="0" applyProtection="0"/>
    <xf numFmtId="0" fontId="39" fillId="0" borderId="0"/>
    <xf numFmtId="0" fontId="47" fillId="0" borderId="0"/>
    <xf numFmtId="0" fontId="1" fillId="0" borderId="0"/>
    <xf numFmtId="0" fontId="19" fillId="0" borderId="0"/>
    <xf numFmtId="0" fontId="1" fillId="0" borderId="0"/>
    <xf numFmtId="0" fontId="1" fillId="0" borderId="0"/>
    <xf numFmtId="0" fontId="19" fillId="0" borderId="0"/>
    <xf numFmtId="0" fontId="47" fillId="0" borderId="0"/>
    <xf numFmtId="0" fontId="4" fillId="0" borderId="0"/>
    <xf numFmtId="0" fontId="1" fillId="21" borderId="6" applyNumberFormat="0" applyFont="0" applyAlignment="0" applyProtection="0"/>
    <xf numFmtId="0" fontId="40"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19" borderId="3"/>
    <xf numFmtId="0" fontId="24"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3" fillId="19" borderId="0">
      <alignment horizontal="center"/>
    </xf>
    <xf numFmtId="0" fontId="17" fillId="0" borderId="0" applyNumberFormat="0" applyFill="0" applyBorder="0" applyAlignment="0" applyProtection="0"/>
    <xf numFmtId="0" fontId="8" fillId="19" borderId="0"/>
    <xf numFmtId="0" fontId="45" fillId="0" borderId="0" applyNumberFormat="0" applyFill="0" applyBorder="0" applyAlignment="0" applyProtection="0"/>
  </cellStyleXfs>
  <cellXfs count="101">
    <xf numFmtId="0" fontId="0" fillId="0" borderId="0" xfId="0"/>
    <xf numFmtId="0" fontId="5" fillId="0" borderId="0" xfId="0" applyFont="1"/>
    <xf numFmtId="0" fontId="2" fillId="0" borderId="0" xfId="0" applyFont="1"/>
    <xf numFmtId="166" fontId="9" fillId="0" borderId="0" xfId="65" applyNumberFormat="1" applyFont="1" applyFill="1" applyBorder="1" applyAlignment="1">
      <alignment horizontal="right"/>
    </xf>
    <xf numFmtId="0" fontId="10" fillId="0" borderId="17" xfId="65" applyFont="1" applyFill="1" applyBorder="1"/>
    <xf numFmtId="3" fontId="10" fillId="0" borderId="18" xfId="65" applyNumberFormat="1" applyFont="1" applyFill="1" applyBorder="1" applyAlignment="1">
      <alignment horizontal="right"/>
    </xf>
    <xf numFmtId="0" fontId="2" fillId="0" borderId="0" xfId="0" applyFont="1" applyAlignment="1">
      <alignment horizontal="left" wrapText="1"/>
    </xf>
    <xf numFmtId="0" fontId="9" fillId="0" borderId="17" xfId="65" applyFont="1" applyBorder="1"/>
    <xf numFmtId="0" fontId="9" fillId="0" borderId="17" xfId="65" quotePrefix="1" applyFont="1" applyBorder="1" applyAlignment="1">
      <alignment horizontal="left"/>
    </xf>
    <xf numFmtId="3" fontId="9" fillId="0" borderId="0" xfId="65" applyNumberFormat="1" applyFont="1" applyFill="1" applyBorder="1" applyAlignment="1">
      <alignment horizontal="right"/>
    </xf>
    <xf numFmtId="0" fontId="2" fillId="0" borderId="17" xfId="65" applyFont="1" applyBorder="1"/>
    <xf numFmtId="0" fontId="2" fillId="0" borderId="0" xfId="0" applyFont="1" applyFill="1"/>
    <xf numFmtId="0" fontId="0" fillId="0" borderId="0" xfId="0" applyFill="1"/>
    <xf numFmtId="3" fontId="5" fillId="0" borderId="0" xfId="0" applyNumberFormat="1" applyFont="1"/>
    <xf numFmtId="0" fontId="2" fillId="0" borderId="19" xfId="0" applyFont="1" applyBorder="1" applyAlignment="1"/>
    <xf numFmtId="0" fontId="8" fillId="0" borderId="19" xfId="0" applyFont="1" applyBorder="1" applyAlignment="1"/>
    <xf numFmtId="0" fontId="2" fillId="0" borderId="0" xfId="65" applyFont="1"/>
    <xf numFmtId="166" fontId="2" fillId="0" borderId="21" xfId="0" applyNumberFormat="1" applyFont="1" applyFill="1" applyBorder="1" applyAlignment="1">
      <alignment horizontal="right"/>
    </xf>
    <xf numFmtId="166" fontId="10" fillId="0" borderId="21" xfId="0" applyNumberFormat="1" applyFont="1" applyFill="1" applyBorder="1" applyAlignment="1">
      <alignment horizontal="right"/>
    </xf>
    <xf numFmtId="166" fontId="10" fillId="0" borderId="0" xfId="0" applyNumberFormat="1" applyFont="1" applyFill="1" applyBorder="1" applyAlignment="1">
      <alignment horizontal="right"/>
    </xf>
    <xf numFmtId="166" fontId="2" fillId="0" borderId="0" xfId="70" applyNumberFormat="1" applyFont="1" applyFill="1" applyAlignment="1">
      <alignment horizontal="right" wrapText="1"/>
    </xf>
    <xf numFmtId="166" fontId="9" fillId="0" borderId="0" xfId="0" applyNumberFormat="1" applyFont="1" applyFill="1" applyBorder="1" applyAlignment="1">
      <alignment horizontal="right"/>
    </xf>
    <xf numFmtId="0" fontId="11" fillId="0" borderId="0" xfId="0" applyFont="1" applyFill="1"/>
    <xf numFmtId="167" fontId="10" fillId="0" borderId="18" xfId="65" applyNumberFormat="1" applyFont="1" applyFill="1" applyBorder="1" applyAlignment="1">
      <alignment horizontal="right"/>
    </xf>
    <xf numFmtId="3" fontId="9" fillId="0" borderId="0" xfId="0" applyNumberFormat="1" applyFont="1" applyFill="1" applyBorder="1" applyAlignment="1">
      <alignment horizontal="right"/>
    </xf>
    <xf numFmtId="0" fontId="7" fillId="26" borderId="17" xfId="65" applyFont="1" applyFill="1" applyBorder="1" applyAlignment="1">
      <alignment horizontal="right"/>
    </xf>
    <xf numFmtId="166" fontId="7" fillId="26" borderId="21" xfId="65" applyNumberFormat="1" applyFont="1" applyFill="1" applyBorder="1" applyAlignment="1">
      <alignment horizontal="right" vertical="top" wrapText="1"/>
    </xf>
    <xf numFmtId="166" fontId="7" fillId="26" borderId="0" xfId="65" applyNumberFormat="1" applyFont="1" applyFill="1" applyBorder="1" applyAlignment="1">
      <alignment horizontal="right" vertical="top" wrapText="1"/>
    </xf>
    <xf numFmtId="0" fontId="7" fillId="26" borderId="17" xfId="65" applyFont="1" applyFill="1" applyBorder="1"/>
    <xf numFmtId="3" fontId="50" fillId="26" borderId="18" xfId="65" applyNumberFormat="1" applyFont="1" applyFill="1" applyBorder="1" applyAlignment="1">
      <alignment horizontal="right"/>
    </xf>
    <xf numFmtId="166" fontId="50" fillId="26" borderId="21" xfId="0" applyNumberFormat="1" applyFont="1" applyFill="1" applyBorder="1" applyAlignment="1">
      <alignment horizontal="right"/>
    </xf>
    <xf numFmtId="0" fontId="2" fillId="0" borderId="0" xfId="0" applyFont="1" applyAlignment="1">
      <alignment horizontal="right"/>
    </xf>
    <xf numFmtId="0" fontId="2" fillId="0" borderId="0" xfId="0" applyFont="1" applyAlignment="1">
      <alignment horizontal="left"/>
    </xf>
    <xf numFmtId="0" fontId="3" fillId="0" borderId="0" xfId="65" applyFont="1" applyAlignment="1">
      <alignment vertical="center"/>
    </xf>
    <xf numFmtId="167" fontId="50" fillId="26" borderId="18" xfId="65" applyNumberFormat="1" applyFont="1" applyFill="1" applyBorder="1" applyAlignment="1">
      <alignment horizontal="right"/>
    </xf>
    <xf numFmtId="168" fontId="0" fillId="0" borderId="0" xfId="0" applyNumberFormat="1"/>
    <xf numFmtId="10" fontId="2" fillId="0" borderId="0" xfId="0" applyNumberFormat="1" applyFont="1" applyFill="1"/>
    <xf numFmtId="3" fontId="0" fillId="0" borderId="0" xfId="0" applyNumberFormat="1"/>
    <xf numFmtId="166" fontId="2" fillId="0" borderId="0" xfId="0" applyNumberFormat="1" applyFont="1" applyFill="1"/>
    <xf numFmtId="166" fontId="2" fillId="0" borderId="0" xfId="0" applyNumberFormat="1" applyFont="1"/>
    <xf numFmtId="172" fontId="2" fillId="0" borderId="0" xfId="55" applyNumberFormat="1" applyFont="1"/>
    <xf numFmtId="172" fontId="2" fillId="0" borderId="0" xfId="55" applyNumberFormat="1" applyFont="1" applyFill="1"/>
    <xf numFmtId="9" fontId="0" fillId="0" borderId="0" xfId="70" applyFont="1"/>
    <xf numFmtId="10" fontId="2" fillId="0" borderId="0" xfId="55" applyNumberFormat="1" applyFont="1"/>
    <xf numFmtId="0" fontId="7" fillId="26" borderId="18" xfId="65" applyFont="1" applyFill="1" applyBorder="1" applyAlignment="1">
      <alignment horizontal="center" vertical="top" wrapText="1"/>
    </xf>
    <xf numFmtId="0" fontId="7" fillId="26" borderId="18" xfId="65" quotePrefix="1" applyFont="1" applyFill="1" applyBorder="1" applyAlignment="1">
      <alignment horizontal="center" vertical="top" wrapText="1"/>
    </xf>
    <xf numFmtId="0" fontId="0" fillId="0" borderId="0" xfId="0" applyAlignment="1"/>
    <xf numFmtId="0" fontId="0" fillId="0" borderId="0" xfId="0" applyFill="1" applyAlignment="1"/>
    <xf numFmtId="0" fontId="6" fillId="0" borderId="0" xfId="65" applyFont="1" applyAlignment="1">
      <alignment vertical="center"/>
    </xf>
    <xf numFmtId="0" fontId="7" fillId="26" borderId="22" xfId="65" applyFont="1" applyFill="1" applyBorder="1" applyAlignment="1">
      <alignment horizontal="center" vertical="top" wrapText="1"/>
    </xf>
    <xf numFmtId="0" fontId="7" fillId="26" borderId="20" xfId="65" applyFont="1" applyFill="1" applyBorder="1" applyAlignment="1">
      <alignment horizontal="center" vertical="top" wrapText="1"/>
    </xf>
    <xf numFmtId="0" fontId="7" fillId="26" borderId="20" xfId="65" quotePrefix="1" applyFont="1" applyFill="1" applyBorder="1" applyAlignment="1">
      <alignment horizontal="center" vertical="top" wrapText="1"/>
    </xf>
    <xf numFmtId="166" fontId="10" fillId="0" borderId="18" xfId="65" applyNumberFormat="1" applyFont="1" applyFill="1" applyBorder="1" applyAlignment="1">
      <alignment horizontal="right"/>
    </xf>
    <xf numFmtId="49" fontId="7" fillId="26" borderId="21" xfId="65" applyNumberFormat="1" applyFont="1" applyFill="1" applyBorder="1" applyAlignment="1">
      <alignment horizontal="right" vertical="top" wrapText="1"/>
    </xf>
    <xf numFmtId="49" fontId="7" fillId="26" borderId="0" xfId="65" applyNumberFormat="1" applyFont="1" applyFill="1" applyBorder="1" applyAlignment="1">
      <alignment horizontal="right" vertical="top" wrapText="1"/>
    </xf>
    <xf numFmtId="10" fontId="0" fillId="0" borderId="0" xfId="0" applyNumberFormat="1"/>
    <xf numFmtId="0" fontId="2" fillId="0" borderId="19" xfId="0" applyFont="1" applyBorder="1" applyAlignment="1">
      <alignment horizontal="right"/>
    </xf>
    <xf numFmtId="4" fontId="0" fillId="0" borderId="0" xfId="0" applyNumberFormat="1"/>
    <xf numFmtId="168" fontId="2" fillId="0" borderId="0" xfId="0" applyNumberFormat="1" applyFont="1"/>
    <xf numFmtId="0" fontId="2" fillId="0" borderId="17" xfId="65" applyFont="1" applyFill="1" applyBorder="1"/>
    <xf numFmtId="3" fontId="2" fillId="0" borderId="18" xfId="65" applyNumberFormat="1" applyFont="1" applyFill="1" applyBorder="1" applyAlignment="1">
      <alignment horizontal="right"/>
    </xf>
    <xf numFmtId="3" fontId="2" fillId="27" borderId="0" xfId="0" applyNumberFormat="1" applyFont="1" applyFill="1" applyBorder="1" applyAlignment="1">
      <alignment horizontal="right"/>
    </xf>
    <xf numFmtId="3" fontId="9" fillId="27" borderId="0" xfId="65" applyNumberFormat="1" applyFont="1" applyFill="1" applyBorder="1" applyAlignment="1">
      <alignment horizontal="right"/>
    </xf>
    <xf numFmtId="3" fontId="9" fillId="27" borderId="18" xfId="0" applyNumberFormat="1" applyFont="1" applyFill="1" applyBorder="1" applyAlignment="1">
      <alignment horizontal="right"/>
    </xf>
    <xf numFmtId="3" fontId="9" fillId="27" borderId="0" xfId="0" applyNumberFormat="1" applyFont="1" applyFill="1" applyBorder="1" applyAlignment="1">
      <alignment horizontal="right"/>
    </xf>
    <xf numFmtId="3" fontId="2" fillId="27" borderId="0" xfId="0" applyNumberFormat="1" applyFont="1" applyFill="1" applyBorder="1" applyAlignment="1">
      <alignment horizontal="right" wrapText="1"/>
    </xf>
    <xf numFmtId="3" fontId="2" fillId="27" borderId="18" xfId="0" applyNumberFormat="1" applyFont="1" applyFill="1" applyBorder="1" applyAlignment="1">
      <alignment horizontal="right" wrapText="1"/>
    </xf>
    <xf numFmtId="3" fontId="10" fillId="27" borderId="18" xfId="65" applyNumberFormat="1" applyFont="1" applyFill="1" applyBorder="1" applyAlignment="1">
      <alignment horizontal="right"/>
    </xf>
    <xf numFmtId="177" fontId="0" fillId="0" borderId="0" xfId="0" applyNumberFormat="1"/>
    <xf numFmtId="3" fontId="9" fillId="27" borderId="18" xfId="0" quotePrefix="1" applyNumberFormat="1" applyFont="1" applyFill="1" applyBorder="1" applyAlignment="1">
      <alignment horizontal="right"/>
    </xf>
    <xf numFmtId="0" fontId="7" fillId="26" borderId="0" xfId="65" applyFont="1" applyFill="1" applyBorder="1"/>
    <xf numFmtId="168" fontId="50" fillId="26" borderId="0" xfId="65" applyNumberFormat="1" applyFont="1" applyFill="1" applyBorder="1" applyAlignment="1">
      <alignment horizontal="right"/>
    </xf>
    <xf numFmtId="43" fontId="50" fillId="26" borderId="0" xfId="55" applyFont="1" applyFill="1" applyBorder="1" applyAlignment="1">
      <alignment horizontal="right"/>
    </xf>
    <xf numFmtId="0" fontId="7" fillId="26" borderId="23" xfId="65" applyFont="1" applyFill="1" applyBorder="1"/>
    <xf numFmtId="3" fontId="50" fillId="26" borderId="24" xfId="65" applyNumberFormat="1" applyFont="1" applyFill="1" applyBorder="1" applyAlignment="1">
      <alignment horizontal="right"/>
    </xf>
    <xf numFmtId="166" fontId="50" fillId="26" borderId="25" xfId="0" applyNumberFormat="1" applyFont="1" applyFill="1" applyBorder="1" applyAlignment="1">
      <alignment horizontal="right"/>
    </xf>
    <xf numFmtId="43" fontId="50" fillId="26" borderId="26" xfId="55" applyFont="1" applyFill="1" applyBorder="1" applyAlignment="1">
      <alignment horizontal="right"/>
    </xf>
    <xf numFmtId="49" fontId="51" fillId="0" borderId="0" xfId="59" applyNumberFormat="1" applyFont="1" applyFill="1" applyAlignment="1">
      <alignment vertical="center"/>
    </xf>
    <xf numFmtId="49" fontId="46" fillId="0" borderId="0" xfId="60" applyNumberFormat="1" applyFont="1" applyFill="1"/>
    <xf numFmtId="49" fontId="1" fillId="0" borderId="0" xfId="59" applyNumberFormat="1" applyFill="1"/>
    <xf numFmtId="49" fontId="19" fillId="0" borderId="0" xfId="60" applyNumberFormat="1" applyFill="1"/>
    <xf numFmtId="49" fontId="1" fillId="0" borderId="0" xfId="60" applyNumberFormat="1" applyFont="1" applyFill="1" applyAlignment="1">
      <alignment horizontal="center" wrapText="1"/>
    </xf>
    <xf numFmtId="49" fontId="19" fillId="0" borderId="0" xfId="60" applyNumberFormat="1" applyFill="1" applyAlignment="1">
      <alignment wrapText="1"/>
    </xf>
    <xf numFmtId="49" fontId="1" fillId="0" borderId="0" xfId="59" applyNumberFormat="1" applyFont="1" applyFill="1" applyAlignment="1">
      <alignment horizontal="center" wrapText="1"/>
    </xf>
    <xf numFmtId="49" fontId="48" fillId="0" borderId="0" xfId="50" applyNumberFormat="1" applyFill="1"/>
    <xf numFmtId="49" fontId="52" fillId="0" borderId="0" xfId="59" applyNumberFormat="1" applyFont="1" applyFill="1" applyAlignment="1">
      <alignment vertical="center" wrapText="1"/>
    </xf>
    <xf numFmtId="49" fontId="46" fillId="0" borderId="0" xfId="59" applyNumberFormat="1" applyFont="1" applyFill="1"/>
    <xf numFmtId="49" fontId="1" fillId="0" borderId="0" xfId="59" applyNumberFormat="1" applyFont="1" applyFill="1"/>
    <xf numFmtId="49" fontId="6" fillId="0" borderId="0" xfId="59" applyNumberFormat="1" applyFont="1" applyFill="1" applyAlignment="1">
      <alignment vertical="top" wrapText="1"/>
    </xf>
    <xf numFmtId="49" fontId="6" fillId="0" borderId="0" xfId="59" applyNumberFormat="1" applyFont="1" applyFill="1" applyAlignment="1">
      <alignment wrapText="1"/>
    </xf>
    <xf numFmtId="49" fontId="53" fillId="0" borderId="0" xfId="59" applyNumberFormat="1" applyFont="1" applyFill="1" applyAlignment="1">
      <alignment horizontal="justify" vertical="center" wrapText="1"/>
    </xf>
    <xf numFmtId="49" fontId="51" fillId="0" borderId="0" xfId="59" applyNumberFormat="1" applyFont="1" applyFill="1" applyAlignment="1">
      <alignment vertical="center" wrapText="1"/>
    </xf>
    <xf numFmtId="49" fontId="54" fillId="0" borderId="0" xfId="59" applyNumberFormat="1" applyFont="1" applyFill="1" applyAlignment="1">
      <alignment vertical="center" wrapText="1"/>
    </xf>
    <xf numFmtId="49" fontId="2" fillId="0" borderId="0" xfId="59" applyNumberFormat="1" applyFont="1" applyFill="1" applyAlignment="1">
      <alignment wrapText="1"/>
    </xf>
    <xf numFmtId="49" fontId="2" fillId="0" borderId="0" xfId="59" applyNumberFormat="1" applyFont="1" applyFill="1"/>
    <xf numFmtId="0" fontId="6" fillId="0" borderId="0" xfId="0" applyFont="1" applyAlignment="1">
      <alignment horizontal="left"/>
    </xf>
    <xf numFmtId="0" fontId="2" fillId="0" borderId="0" xfId="0" applyFont="1" applyFill="1" applyAlignment="1"/>
    <xf numFmtId="0" fontId="3" fillId="0" borderId="0" xfId="65" applyFont="1" applyAlignment="1">
      <alignment vertical="center"/>
    </xf>
    <xf numFmtId="0" fontId="0" fillId="0" borderId="0" xfId="0" applyAlignment="1"/>
    <xf numFmtId="0" fontId="11" fillId="0" borderId="0" xfId="0" applyFont="1" applyFill="1" applyAlignment="1">
      <alignment horizontal="left"/>
    </xf>
    <xf numFmtId="0" fontId="8" fillId="0" borderId="0" xfId="0" applyFont="1" applyFill="1" applyAlignment="1"/>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_09_08_1" xfId="65"/>
    <cellStyle name="Note"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051102515063368E-2"/>
          <c:y val="3.8004794672277076E-2"/>
          <c:w val="0.67943011435488754"/>
          <c:h val="0.88836207546447665"/>
        </c:manualLayout>
      </c:layout>
      <c:lineChart>
        <c:grouping val="standard"/>
        <c:varyColors val="0"/>
        <c:ser>
          <c:idx val="0"/>
          <c:order val="0"/>
          <c:tx>
            <c:strRef>
              <c:f>'8.9 Graphique 1'!$A$6</c:f>
              <c:strCache>
                <c:ptCount val="1"/>
                <c:pt idx="0">
                  <c:v>Formations en collège y compris Segpa</c:v>
                </c:pt>
              </c:strCache>
            </c:strRef>
          </c:tx>
          <c:spPr>
            <a:ln>
              <a:solidFill>
                <a:srgbClr val="BDD7E7"/>
              </a:solidFill>
            </a:ln>
          </c:spPr>
          <c:marker>
            <c:symbol val="none"/>
          </c:marker>
          <c:dLbls>
            <c:dLbl>
              <c:idx val="7"/>
              <c:layout>
                <c:manualLayout>
                  <c:x val="8.8245759163373058E-2"/>
                  <c:y val="-5.5784534625479505E-2"/>
                </c:manualLayout>
              </c:layout>
              <c:tx>
                <c:rich>
                  <a:bodyPr/>
                  <a:lstStyle/>
                  <a:p>
                    <a:pPr>
                      <a:defRPr sz="800" b="0" i="0" u="none" strike="noStrike" baseline="0">
                        <a:solidFill>
                          <a:srgbClr val="000000"/>
                        </a:solidFill>
                        <a:latin typeface="Arial"/>
                        <a:ea typeface="Arial"/>
                        <a:cs typeface="Arial"/>
                      </a:defRPr>
                    </a:pPr>
                    <a:r>
                      <a:t>228 733</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'8.9 Graphique 1'!$B$5:$K$5</c:f>
              <c:strCache>
                <c:ptCount val="10"/>
                <c:pt idx="0">
                  <c:v>2011
</c:v>
                </c:pt>
                <c:pt idx="1">
                  <c:v>2012
</c:v>
                </c:pt>
                <c:pt idx="2">
                  <c:v>2013</c:v>
                </c:pt>
                <c:pt idx="3">
                  <c:v>2014</c:v>
                </c:pt>
                <c:pt idx="4">
                  <c:v>2015</c:v>
                </c:pt>
                <c:pt idx="5">
                  <c:v>2016</c:v>
                </c:pt>
                <c:pt idx="6">
                  <c:v>2017</c:v>
                </c:pt>
                <c:pt idx="7">
                  <c:v>2018</c:v>
                </c:pt>
                <c:pt idx="8">
                  <c:v>2019</c:v>
                </c:pt>
                <c:pt idx="9">
                  <c:v>2020</c:v>
                </c:pt>
              </c:strCache>
            </c:strRef>
          </c:cat>
          <c:val>
            <c:numRef>
              <c:f>'8.9 Graphique 1'!$B$6:$K$6</c:f>
              <c:numCache>
                <c:formatCode>#,##0</c:formatCode>
                <c:ptCount val="10"/>
                <c:pt idx="0">
                  <c:v>224018</c:v>
                </c:pt>
                <c:pt idx="1">
                  <c:v>222896</c:v>
                </c:pt>
                <c:pt idx="2">
                  <c:v>226870</c:v>
                </c:pt>
                <c:pt idx="3">
                  <c:v>226567</c:v>
                </c:pt>
                <c:pt idx="4">
                  <c:v>226285</c:v>
                </c:pt>
                <c:pt idx="5">
                  <c:v>227021</c:v>
                </c:pt>
                <c:pt idx="6">
                  <c:v>228751</c:v>
                </c:pt>
                <c:pt idx="7">
                  <c:v>228334.5</c:v>
                </c:pt>
                <c:pt idx="8">
                  <c:v>228328</c:v>
                </c:pt>
                <c:pt idx="9">
                  <c:v>228733</c:v>
                </c:pt>
              </c:numCache>
            </c:numRef>
          </c:val>
          <c:smooth val="0"/>
        </c:ser>
        <c:ser>
          <c:idx val="1"/>
          <c:order val="1"/>
          <c:tx>
            <c:strRef>
              <c:f>'8.9 Graphique 1'!$A$7</c:f>
              <c:strCache>
                <c:ptCount val="1"/>
                <c:pt idx="0">
                  <c:v>Formations professionnelles au lycée</c:v>
                </c:pt>
              </c:strCache>
            </c:strRef>
          </c:tx>
          <c:spPr>
            <a:ln>
              <a:solidFill>
                <a:srgbClr val="6BAED6"/>
              </a:solidFill>
            </a:ln>
          </c:spPr>
          <c:marker>
            <c:symbol val="none"/>
          </c:marker>
          <c:dLbls>
            <c:dLbl>
              <c:idx val="7"/>
              <c:layout>
                <c:manualLayout>
                  <c:x val="9.5022621199587404E-2"/>
                  <c:y val="-5.5784534625479429E-2"/>
                </c:manualLayout>
              </c:layout>
              <c:tx>
                <c:rich>
                  <a:bodyPr/>
                  <a:lstStyle/>
                  <a:p>
                    <a:pPr>
                      <a:defRPr sz="800" b="0" i="0" u="none" strike="noStrike" baseline="0">
                        <a:solidFill>
                          <a:srgbClr val="000000"/>
                        </a:solidFill>
                        <a:latin typeface="Arial"/>
                        <a:ea typeface="Arial"/>
                        <a:cs typeface="Arial"/>
                      </a:defRPr>
                    </a:pPr>
                    <a:r>
                      <a:t>73 752</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'8.9 Graphique 1'!$B$5:$K$5</c:f>
              <c:strCache>
                <c:ptCount val="10"/>
                <c:pt idx="0">
                  <c:v>2011
</c:v>
                </c:pt>
                <c:pt idx="1">
                  <c:v>2012
</c:v>
                </c:pt>
                <c:pt idx="2">
                  <c:v>2013</c:v>
                </c:pt>
                <c:pt idx="3">
                  <c:v>2014</c:v>
                </c:pt>
                <c:pt idx="4">
                  <c:v>2015</c:v>
                </c:pt>
                <c:pt idx="5">
                  <c:v>2016</c:v>
                </c:pt>
                <c:pt idx="6">
                  <c:v>2017</c:v>
                </c:pt>
                <c:pt idx="7">
                  <c:v>2018</c:v>
                </c:pt>
                <c:pt idx="8">
                  <c:v>2019</c:v>
                </c:pt>
                <c:pt idx="9">
                  <c:v>2020</c:v>
                </c:pt>
              </c:strCache>
            </c:strRef>
          </c:cat>
          <c:val>
            <c:numRef>
              <c:f>'8.9 Graphique 1'!$B$7:$K$7</c:f>
              <c:numCache>
                <c:formatCode>#,##0</c:formatCode>
                <c:ptCount val="10"/>
                <c:pt idx="0">
                  <c:v>77077</c:v>
                </c:pt>
                <c:pt idx="1">
                  <c:v>72238</c:v>
                </c:pt>
                <c:pt idx="2">
                  <c:v>73197</c:v>
                </c:pt>
                <c:pt idx="3">
                  <c:v>72261</c:v>
                </c:pt>
                <c:pt idx="4">
                  <c:v>74598</c:v>
                </c:pt>
                <c:pt idx="5">
                  <c:v>74766</c:v>
                </c:pt>
                <c:pt idx="6">
                  <c:v>75131</c:v>
                </c:pt>
                <c:pt idx="7">
                  <c:v>74504.3</c:v>
                </c:pt>
                <c:pt idx="8">
                  <c:v>74046</c:v>
                </c:pt>
                <c:pt idx="9">
                  <c:v>73752</c:v>
                </c:pt>
              </c:numCache>
            </c:numRef>
          </c:val>
          <c:smooth val="0"/>
        </c:ser>
        <c:ser>
          <c:idx val="2"/>
          <c:order val="2"/>
          <c:tx>
            <c:strRef>
              <c:f>'8.9 Graphique 1'!$A$8</c:f>
              <c:strCache>
                <c:ptCount val="1"/>
                <c:pt idx="0">
                  <c:v>Formations générales et technologiques en lycée</c:v>
                </c:pt>
              </c:strCache>
            </c:strRef>
          </c:tx>
          <c:spPr>
            <a:ln>
              <a:solidFill>
                <a:srgbClr val="2171B5"/>
              </a:solidFill>
            </a:ln>
          </c:spPr>
          <c:marker>
            <c:symbol val="none"/>
          </c:marker>
          <c:dLbls>
            <c:dLbl>
              <c:idx val="7"/>
              <c:layout>
                <c:manualLayout>
                  <c:x val="8.9542776024592263E-2"/>
                  <c:y val="-4.75794064203513E-2"/>
                </c:manualLayout>
              </c:layout>
              <c:tx>
                <c:rich>
                  <a:bodyPr/>
                  <a:lstStyle/>
                  <a:p>
                    <a:pPr>
                      <a:defRPr sz="800" b="0" i="0" u="none" strike="noStrike" baseline="0">
                        <a:solidFill>
                          <a:srgbClr val="000000"/>
                        </a:solidFill>
                        <a:latin typeface="Arial"/>
                        <a:ea typeface="Arial"/>
                        <a:cs typeface="Arial"/>
                      </a:defRPr>
                    </a:pPr>
                    <a:r>
                      <a:t>119 016</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'8.9 Graphique 1'!$B$5:$K$5</c:f>
              <c:strCache>
                <c:ptCount val="10"/>
                <c:pt idx="0">
                  <c:v>2011
</c:v>
                </c:pt>
                <c:pt idx="1">
                  <c:v>2012
</c:v>
                </c:pt>
                <c:pt idx="2">
                  <c:v>2013</c:v>
                </c:pt>
                <c:pt idx="3">
                  <c:v>2014</c:v>
                </c:pt>
                <c:pt idx="4">
                  <c:v>2015</c:v>
                </c:pt>
                <c:pt idx="5">
                  <c:v>2016</c:v>
                </c:pt>
                <c:pt idx="6">
                  <c:v>2017</c:v>
                </c:pt>
                <c:pt idx="7">
                  <c:v>2018</c:v>
                </c:pt>
                <c:pt idx="8">
                  <c:v>2019</c:v>
                </c:pt>
                <c:pt idx="9">
                  <c:v>2020</c:v>
                </c:pt>
              </c:strCache>
            </c:strRef>
          </c:cat>
          <c:val>
            <c:numRef>
              <c:f>'8.9 Graphique 1'!$B$8:$K$8</c:f>
              <c:numCache>
                <c:formatCode>#,##0</c:formatCode>
                <c:ptCount val="10"/>
                <c:pt idx="0">
                  <c:v>114209</c:v>
                </c:pt>
                <c:pt idx="1">
                  <c:v>116019</c:v>
                </c:pt>
                <c:pt idx="2">
                  <c:v>118365</c:v>
                </c:pt>
                <c:pt idx="3">
                  <c:v>120064</c:v>
                </c:pt>
                <c:pt idx="4">
                  <c:v>117927</c:v>
                </c:pt>
                <c:pt idx="5">
                  <c:v>120684</c:v>
                </c:pt>
                <c:pt idx="6">
                  <c:v>122838</c:v>
                </c:pt>
                <c:pt idx="7">
                  <c:v>122477.2</c:v>
                </c:pt>
                <c:pt idx="8">
                  <c:v>120377</c:v>
                </c:pt>
                <c:pt idx="9">
                  <c:v>119016</c:v>
                </c:pt>
              </c:numCache>
            </c:numRef>
          </c:val>
          <c:smooth val="0"/>
        </c:ser>
        <c:ser>
          <c:idx val="3"/>
          <c:order val="3"/>
          <c:tx>
            <c:strRef>
              <c:f>'8.9 Graphique 1'!$A$9</c:f>
              <c:strCache>
                <c:ptCount val="1"/>
                <c:pt idx="0">
                  <c:v>CPGE, STS et autres formations (2)</c:v>
                </c:pt>
              </c:strCache>
            </c:strRef>
          </c:tx>
          <c:spPr>
            <a:ln>
              <a:solidFill>
                <a:srgbClr val="08306B"/>
              </a:solidFill>
            </a:ln>
          </c:spPr>
          <c:marker>
            <c:symbol val="none"/>
          </c:marker>
          <c:dLbls>
            <c:dLbl>
              <c:idx val="7"/>
              <c:layout>
                <c:manualLayout>
                  <c:x val="9.3725604338368212E-2"/>
                  <c:y val="-4.3476842317787201E-2"/>
                </c:manualLayout>
              </c:layout>
              <c:tx>
                <c:rich>
                  <a:bodyPr/>
                  <a:lstStyle/>
                  <a:p>
                    <a:pPr>
                      <a:defRPr sz="800" b="0" i="0" u="none" strike="noStrike" baseline="0">
                        <a:solidFill>
                          <a:srgbClr val="000000"/>
                        </a:solidFill>
                        <a:latin typeface="Arial"/>
                        <a:ea typeface="Arial"/>
                        <a:cs typeface="Arial"/>
                      </a:defRPr>
                    </a:pPr>
                    <a:r>
                      <a:t>33 487</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'8.9 Graphique 1'!$B$5:$K$5</c:f>
              <c:strCache>
                <c:ptCount val="10"/>
                <c:pt idx="0">
                  <c:v>2011
</c:v>
                </c:pt>
                <c:pt idx="1">
                  <c:v>2012
</c:v>
                </c:pt>
                <c:pt idx="2">
                  <c:v>2013</c:v>
                </c:pt>
                <c:pt idx="3">
                  <c:v>2014</c:v>
                </c:pt>
                <c:pt idx="4">
                  <c:v>2015</c:v>
                </c:pt>
                <c:pt idx="5">
                  <c:v>2016</c:v>
                </c:pt>
                <c:pt idx="6">
                  <c:v>2017</c:v>
                </c:pt>
                <c:pt idx="7">
                  <c:v>2018</c:v>
                </c:pt>
                <c:pt idx="8">
                  <c:v>2019</c:v>
                </c:pt>
                <c:pt idx="9">
                  <c:v>2020</c:v>
                </c:pt>
              </c:strCache>
            </c:strRef>
          </c:cat>
          <c:val>
            <c:numRef>
              <c:f>'8.9 Graphique 1'!$B$9:$K$9</c:f>
              <c:numCache>
                <c:formatCode>#,##0</c:formatCode>
                <c:ptCount val="10"/>
                <c:pt idx="0">
                  <c:v>31157</c:v>
                </c:pt>
                <c:pt idx="1">
                  <c:v>30007</c:v>
                </c:pt>
                <c:pt idx="2">
                  <c:v>29838</c:v>
                </c:pt>
                <c:pt idx="3">
                  <c:v>30165</c:v>
                </c:pt>
                <c:pt idx="4">
                  <c:v>32830</c:v>
                </c:pt>
                <c:pt idx="5">
                  <c:v>32923</c:v>
                </c:pt>
                <c:pt idx="6">
                  <c:v>33163</c:v>
                </c:pt>
                <c:pt idx="7">
                  <c:v>33664.28</c:v>
                </c:pt>
                <c:pt idx="8">
                  <c:v>33641</c:v>
                </c:pt>
                <c:pt idx="9">
                  <c:v>33487</c:v>
                </c:pt>
              </c:numCache>
            </c:numRef>
          </c:val>
          <c:smooth val="0"/>
        </c:ser>
        <c:dLbls>
          <c:showLegendKey val="0"/>
          <c:showVal val="0"/>
          <c:showCatName val="0"/>
          <c:showSerName val="0"/>
          <c:showPercent val="0"/>
          <c:showBubbleSize val="0"/>
        </c:dLbls>
        <c:marker val="1"/>
        <c:smooth val="0"/>
        <c:axId val="117728000"/>
        <c:axId val="117729536"/>
      </c:lineChart>
      <c:catAx>
        <c:axId val="117728000"/>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729536"/>
        <c:crosses val="autoZero"/>
        <c:auto val="1"/>
        <c:lblAlgn val="ctr"/>
        <c:lblOffset val="100"/>
        <c:noMultiLvlLbl val="0"/>
      </c:catAx>
      <c:valAx>
        <c:axId val="117729536"/>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728000"/>
        <c:crosses val="autoZero"/>
        <c:crossBetween val="between"/>
        <c:minorUnit val="25000"/>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7</xdr:col>
      <xdr:colOff>619125</xdr:colOff>
      <xdr:row>36</xdr:row>
      <xdr:rowOff>19050</xdr:rowOff>
    </xdr:to>
    <xdr:graphicFrame macro="">
      <xdr:nvGraphicFramePr>
        <xdr:cNvPr id="123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2487930</xdr:colOff>
      <xdr:row>20</xdr:row>
      <xdr:rowOff>38100</xdr:rowOff>
    </xdr:from>
    <xdr:to>
      <xdr:col>4</xdr:col>
      <xdr:colOff>499274</xdr:colOff>
      <xdr:row>21</xdr:row>
      <xdr:rowOff>95250</xdr:rowOff>
    </xdr:to>
    <xdr:sp macro="" textlink="">
      <xdr:nvSpPr>
        <xdr:cNvPr id="2" name="ZoneTexte 1"/>
        <xdr:cNvSpPr txBox="1"/>
      </xdr:nvSpPr>
      <xdr:spPr>
        <a:xfrm>
          <a:off x="2495550" y="3467100"/>
          <a:ext cx="30289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en collège, y compris Segpa</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0.24933</cdr:x>
      <cdr:y>0.3982</cdr:y>
    </cdr:from>
    <cdr:to>
      <cdr:x>0.55793</cdr:x>
      <cdr:y>0.46896</cdr:y>
    </cdr:to>
    <cdr:sp macro="" textlink="">
      <cdr:nvSpPr>
        <cdr:cNvPr id="2" name="ZoneTexte 1"/>
        <cdr:cNvSpPr txBox="1"/>
      </cdr:nvSpPr>
      <cdr:spPr>
        <a:xfrm xmlns:a="http://schemas.openxmlformats.org/drawingml/2006/main">
          <a:off x="2451100" y="1231900"/>
          <a:ext cx="3028950" cy="2190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 générales et technologiques en lycée</a:t>
          </a:r>
        </a:p>
      </cdr:txBody>
    </cdr:sp>
  </cdr:relSizeAnchor>
  <cdr:relSizeAnchor xmlns:cdr="http://schemas.openxmlformats.org/drawingml/2006/chartDrawing">
    <cdr:from>
      <cdr:x>0.22719</cdr:x>
      <cdr:y>0.57949</cdr:y>
    </cdr:from>
    <cdr:to>
      <cdr:x>0.53678</cdr:x>
      <cdr:y>0.65075</cdr:y>
    </cdr:to>
    <cdr:sp macro="" textlink="">
      <cdr:nvSpPr>
        <cdr:cNvPr id="3" name="ZoneTexte 1"/>
        <cdr:cNvSpPr txBox="1"/>
      </cdr:nvSpPr>
      <cdr:spPr>
        <a:xfrm xmlns:a="http://schemas.openxmlformats.org/drawingml/2006/main">
          <a:off x="2241550" y="1793875"/>
          <a:ext cx="3028950" cy="2190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 professionnelles en lycée</a:t>
          </a:r>
        </a:p>
      </cdr:txBody>
    </cdr:sp>
  </cdr:relSizeAnchor>
  <cdr:relSizeAnchor xmlns:cdr="http://schemas.openxmlformats.org/drawingml/2006/chartDrawing">
    <cdr:from>
      <cdr:x>0.22719</cdr:x>
      <cdr:y>0.71844</cdr:y>
    </cdr:from>
    <cdr:to>
      <cdr:x>0.53678</cdr:x>
      <cdr:y>0.78922</cdr:y>
    </cdr:to>
    <cdr:sp macro="" textlink="">
      <cdr:nvSpPr>
        <cdr:cNvPr id="4" name="ZoneTexte 1"/>
        <cdr:cNvSpPr txBox="1"/>
      </cdr:nvSpPr>
      <cdr:spPr>
        <a:xfrm xmlns:a="http://schemas.openxmlformats.org/drawingml/2006/main">
          <a:off x="2241550" y="2222500"/>
          <a:ext cx="3028950" cy="2190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CPGE, STS et autres formations (2)</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election activeCell="E10" sqref="E10"/>
    </sheetView>
  </sheetViews>
  <sheetFormatPr baseColWidth="10" defaultRowHeight="12.75" x14ac:dyDescent="0.2"/>
  <cols>
    <col min="1" max="1" width="90.7109375" style="79" customWidth="1"/>
    <col min="2" max="16384" width="11.42578125" style="79"/>
  </cols>
  <sheetData>
    <row r="1" spans="1:1" x14ac:dyDescent="0.2">
      <c r="A1" s="78" t="s">
        <v>40</v>
      </c>
    </row>
    <row r="2" spans="1:1" x14ac:dyDescent="0.2">
      <c r="A2" s="80"/>
    </row>
    <row r="3" spans="1:1" ht="27.75" x14ac:dyDescent="0.2">
      <c r="A3" s="81" t="s">
        <v>41</v>
      </c>
    </row>
    <row r="4" spans="1:1" x14ac:dyDescent="0.2">
      <c r="A4" s="82"/>
    </row>
    <row r="5" spans="1:1" x14ac:dyDescent="0.2">
      <c r="A5" s="80"/>
    </row>
    <row r="6" spans="1:1" ht="102" customHeight="1" x14ac:dyDescent="0.2">
      <c r="A6" s="83" t="s">
        <v>42</v>
      </c>
    </row>
    <row r="8" spans="1:1" x14ac:dyDescent="0.2">
      <c r="A8" s="84" t="s">
        <v>43</v>
      </c>
    </row>
    <row r="10" spans="1:1" ht="31.5" x14ac:dyDescent="0.2">
      <c r="A10" s="85" t="s">
        <v>44</v>
      </c>
    </row>
    <row r="11" spans="1:1" x14ac:dyDescent="0.2">
      <c r="A11" s="86"/>
    </row>
    <row r="12" spans="1:1" x14ac:dyDescent="0.2">
      <c r="A12" s="86"/>
    </row>
    <row r="13" spans="1:1" x14ac:dyDescent="0.2">
      <c r="A13" s="86"/>
    </row>
    <row r="14" spans="1:1" s="87" customFormat="1" x14ac:dyDescent="0.2"/>
    <row r="15" spans="1:1" ht="35.1" customHeight="1" x14ac:dyDescent="0.2">
      <c r="A15" s="77" t="s">
        <v>45</v>
      </c>
    </row>
    <row r="16" spans="1:1" ht="24" x14ac:dyDescent="0.2">
      <c r="A16" s="88" t="s">
        <v>56</v>
      </c>
    </row>
    <row r="17" spans="1:1" ht="24" x14ac:dyDescent="0.2">
      <c r="A17" s="88" t="s">
        <v>57</v>
      </c>
    </row>
    <row r="18" spans="1:1" ht="24" x14ac:dyDescent="0.2">
      <c r="A18" s="88" t="s">
        <v>58</v>
      </c>
    </row>
    <row r="19" spans="1:1" x14ac:dyDescent="0.2">
      <c r="A19" s="88"/>
    </row>
    <row r="20" spans="1:1" x14ac:dyDescent="0.2">
      <c r="A20" s="88"/>
    </row>
    <row r="21" spans="1:1" x14ac:dyDescent="0.2">
      <c r="A21" s="88"/>
    </row>
    <row r="22" spans="1:1" x14ac:dyDescent="0.2">
      <c r="A22" s="88"/>
    </row>
    <row r="23" spans="1:1" x14ac:dyDescent="0.2">
      <c r="A23" s="89"/>
    </row>
    <row r="24" spans="1:1" x14ac:dyDescent="0.2">
      <c r="A24" s="89"/>
    </row>
    <row r="25" spans="1:1" ht="35.1" customHeight="1" x14ac:dyDescent="0.2">
      <c r="A25" s="77" t="s">
        <v>46</v>
      </c>
    </row>
    <row r="26" spans="1:1" ht="22.5" x14ac:dyDescent="0.2">
      <c r="A26" s="90" t="s">
        <v>47</v>
      </c>
    </row>
    <row r="27" spans="1:1" ht="35.1" customHeight="1" x14ac:dyDescent="0.2">
      <c r="A27" s="91" t="s">
        <v>48</v>
      </c>
    </row>
    <row r="28" spans="1:1" x14ac:dyDescent="0.2">
      <c r="A28" s="92" t="s">
        <v>49</v>
      </c>
    </row>
    <row r="29" spans="1:1" x14ac:dyDescent="0.2">
      <c r="A29" s="87"/>
    </row>
    <row r="30" spans="1:1" ht="22.5" x14ac:dyDescent="0.2">
      <c r="A30" s="93" t="s">
        <v>50</v>
      </c>
    </row>
    <row r="31" spans="1:1" x14ac:dyDescent="0.2">
      <c r="A31" s="94"/>
    </row>
    <row r="32" spans="1:1" x14ac:dyDescent="0.2">
      <c r="A32" s="77" t="s">
        <v>51</v>
      </c>
    </row>
    <row r="33" spans="1:1" x14ac:dyDescent="0.2">
      <c r="A33" s="94"/>
    </row>
    <row r="34" spans="1:1" x14ac:dyDescent="0.2">
      <c r="A34" s="94" t="s">
        <v>52</v>
      </c>
    </row>
    <row r="35" spans="1:1" x14ac:dyDescent="0.2">
      <c r="A35" s="94" t="s">
        <v>53</v>
      </c>
    </row>
    <row r="36" spans="1:1" x14ac:dyDescent="0.2">
      <c r="A36" s="94" t="s">
        <v>54</v>
      </c>
    </row>
    <row r="37" spans="1:1" x14ac:dyDescent="0.2">
      <c r="A37" s="94" t="s">
        <v>55</v>
      </c>
    </row>
    <row r="38" spans="1:1" x14ac:dyDescent="0.2">
      <c r="A38" s="87"/>
    </row>
    <row r="39" spans="1:1" x14ac:dyDescent="0.2">
      <c r="A39" s="87"/>
    </row>
    <row r="40" spans="1:1" x14ac:dyDescent="0.2">
      <c r="A40" s="87"/>
    </row>
    <row r="41" spans="1:1" x14ac:dyDescent="0.2">
      <c r="A41" s="87"/>
    </row>
    <row r="42" spans="1:1" x14ac:dyDescent="0.2">
      <c r="A42" s="87"/>
    </row>
    <row r="43" spans="1:1" x14ac:dyDescent="0.2">
      <c r="A43" s="87"/>
    </row>
    <row r="44" spans="1:1" x14ac:dyDescent="0.2">
      <c r="A44" s="87"/>
    </row>
    <row r="45" spans="1:1" x14ac:dyDescent="0.2">
      <c r="A45" s="87"/>
    </row>
    <row r="46" spans="1:1" x14ac:dyDescent="0.2">
      <c r="A46" s="87"/>
    </row>
    <row r="47" spans="1:1" x14ac:dyDescent="0.2">
      <c r="A47" s="87"/>
    </row>
    <row r="48" spans="1:1" x14ac:dyDescent="0.2">
      <c r="A48" s="87"/>
    </row>
    <row r="49" spans="1:1" x14ac:dyDescent="0.2">
      <c r="A49" s="87"/>
    </row>
    <row r="50" spans="1:1" x14ac:dyDescent="0.2">
      <c r="A50" s="87"/>
    </row>
    <row r="51" spans="1:1" x14ac:dyDescent="0.2">
      <c r="A51" s="87"/>
    </row>
    <row r="52" spans="1:1" x14ac:dyDescent="0.2">
      <c r="A52" s="87"/>
    </row>
    <row r="53" spans="1:1" x14ac:dyDescent="0.2">
      <c r="A53" s="87"/>
    </row>
    <row r="54" spans="1:1" x14ac:dyDescent="0.2">
      <c r="A54" s="87"/>
    </row>
    <row r="55" spans="1:1" x14ac:dyDescent="0.2">
      <c r="A55" s="87"/>
    </row>
    <row r="56" spans="1:1" x14ac:dyDescent="0.2">
      <c r="A56" s="87"/>
    </row>
    <row r="57" spans="1:1" x14ac:dyDescent="0.2">
      <c r="A57" s="87"/>
    </row>
    <row r="58" spans="1:1" x14ac:dyDescent="0.2">
      <c r="A58" s="87"/>
    </row>
    <row r="59" spans="1:1" x14ac:dyDescent="0.2">
      <c r="A59" s="87"/>
    </row>
    <row r="60" spans="1:1" x14ac:dyDescent="0.2">
      <c r="A60" s="87"/>
    </row>
    <row r="61" spans="1:1" x14ac:dyDescent="0.2">
      <c r="A61" s="87"/>
    </row>
    <row r="62" spans="1:1" x14ac:dyDescent="0.2">
      <c r="A62" s="87"/>
    </row>
    <row r="63" spans="1:1" x14ac:dyDescent="0.2">
      <c r="A63" s="87"/>
    </row>
    <row r="64" spans="1:1" x14ac:dyDescent="0.2">
      <c r="A64" s="87"/>
    </row>
    <row r="65" spans="1:1" x14ac:dyDescent="0.2">
      <c r="A65" s="87"/>
    </row>
    <row r="66" spans="1:1" x14ac:dyDescent="0.2">
      <c r="A66" s="87"/>
    </row>
    <row r="67" spans="1:1" x14ac:dyDescent="0.2">
      <c r="A67" s="87"/>
    </row>
    <row r="68" spans="1:1" x14ac:dyDescent="0.2">
      <c r="A68" s="87"/>
    </row>
    <row r="69" spans="1:1" x14ac:dyDescent="0.2">
      <c r="A69" s="87"/>
    </row>
    <row r="70" spans="1:1" x14ac:dyDescent="0.2">
      <c r="A70" s="87"/>
    </row>
    <row r="71" spans="1:1" x14ac:dyDescent="0.2">
      <c r="A71" s="87"/>
    </row>
    <row r="72" spans="1:1" x14ac:dyDescent="0.2">
      <c r="A72" s="87"/>
    </row>
    <row r="73" spans="1:1" x14ac:dyDescent="0.2">
      <c r="A73" s="87"/>
    </row>
    <row r="74" spans="1:1" x14ac:dyDescent="0.2">
      <c r="A74" s="87"/>
    </row>
    <row r="75" spans="1:1" x14ac:dyDescent="0.2">
      <c r="A75" s="87"/>
    </row>
    <row r="76" spans="1:1" x14ac:dyDescent="0.2">
      <c r="A76" s="87"/>
    </row>
    <row r="77" spans="1:1" x14ac:dyDescent="0.2">
      <c r="A77" s="87"/>
    </row>
    <row r="78" spans="1:1" x14ac:dyDescent="0.2">
      <c r="A78" s="87"/>
    </row>
    <row r="79" spans="1:1" x14ac:dyDescent="0.2">
      <c r="A79" s="87"/>
    </row>
    <row r="80" spans="1:1" x14ac:dyDescent="0.2">
      <c r="A80" s="87"/>
    </row>
    <row r="81" spans="1:1" x14ac:dyDescent="0.2">
      <c r="A81" s="87"/>
    </row>
    <row r="82" spans="1:1" x14ac:dyDescent="0.2">
      <c r="A82" s="87"/>
    </row>
    <row r="83" spans="1:1" x14ac:dyDescent="0.2">
      <c r="A83" s="87"/>
    </row>
    <row r="84" spans="1:1" x14ac:dyDescent="0.2">
      <c r="A84" s="87"/>
    </row>
    <row r="85" spans="1:1" x14ac:dyDescent="0.2">
      <c r="A85" s="87"/>
    </row>
    <row r="86" spans="1:1" x14ac:dyDescent="0.2">
      <c r="A86" s="87"/>
    </row>
    <row r="87" spans="1:1" x14ac:dyDescent="0.2">
      <c r="A87" s="87"/>
    </row>
    <row r="88" spans="1:1" x14ac:dyDescent="0.2">
      <c r="A88" s="87"/>
    </row>
    <row r="89" spans="1:1" x14ac:dyDescent="0.2">
      <c r="A89" s="87"/>
    </row>
    <row r="90" spans="1:1" x14ac:dyDescent="0.2">
      <c r="A90" s="87"/>
    </row>
    <row r="91" spans="1:1" x14ac:dyDescent="0.2">
      <c r="A91" s="87"/>
    </row>
    <row r="92" spans="1:1" x14ac:dyDescent="0.2">
      <c r="A92" s="87"/>
    </row>
    <row r="93" spans="1:1" x14ac:dyDescent="0.2">
      <c r="A93" s="87"/>
    </row>
    <row r="94" spans="1:1" x14ac:dyDescent="0.2">
      <c r="A94" s="87"/>
    </row>
    <row r="95" spans="1:1" x14ac:dyDescent="0.2">
      <c r="A95" s="87"/>
    </row>
    <row r="96" spans="1:1" x14ac:dyDescent="0.2">
      <c r="A96" s="87"/>
    </row>
    <row r="97" spans="1:1" x14ac:dyDescent="0.2">
      <c r="A97" s="87"/>
    </row>
    <row r="98" spans="1:1" x14ac:dyDescent="0.2">
      <c r="A98" s="87"/>
    </row>
    <row r="99" spans="1:1" x14ac:dyDescent="0.2">
      <c r="A99" s="87"/>
    </row>
    <row r="100" spans="1:1" x14ac:dyDescent="0.2">
      <c r="A100" s="87"/>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M15"/>
  <sheetViews>
    <sheetView topLeftCell="A16" zoomScaleNormal="100" workbookViewId="0"/>
  </sheetViews>
  <sheetFormatPr baseColWidth="10" defaultRowHeight="12.75" x14ac:dyDescent="0.2"/>
  <cols>
    <col min="1" max="1" width="41.140625" customWidth="1"/>
    <col min="11" max="11" width="12" customWidth="1"/>
  </cols>
  <sheetData>
    <row r="1" spans="1:13" ht="15" x14ac:dyDescent="0.2">
      <c r="A1" s="97" t="s">
        <v>31</v>
      </c>
      <c r="B1" s="97"/>
      <c r="C1" s="97"/>
      <c r="D1" s="97"/>
      <c r="E1" s="98"/>
      <c r="F1" s="98"/>
      <c r="G1" s="98"/>
      <c r="H1" s="98"/>
      <c r="I1" s="98"/>
      <c r="J1" s="98"/>
    </row>
    <row r="2" spans="1:13" ht="15" x14ac:dyDescent="0.2">
      <c r="A2" s="48"/>
      <c r="B2" s="33"/>
      <c r="C2" s="33"/>
      <c r="D2" s="33"/>
    </row>
    <row r="3" spans="1:13" x14ac:dyDescent="0.2">
      <c r="A3" s="95" t="s">
        <v>29</v>
      </c>
      <c r="B3" s="95"/>
      <c r="C3" s="95"/>
      <c r="D3" s="95"/>
      <c r="E3" s="95"/>
      <c r="F3" s="95"/>
      <c r="G3" s="95"/>
      <c r="H3" s="95"/>
      <c r="I3" s="95"/>
      <c r="J3" s="95"/>
      <c r="K3" s="95"/>
      <c r="L3" s="1"/>
    </row>
    <row r="4" spans="1:13" x14ac:dyDescent="0.2">
      <c r="A4" s="2"/>
      <c r="B4" s="2"/>
      <c r="C4" s="2"/>
      <c r="D4" s="2"/>
      <c r="E4" s="2"/>
      <c r="F4" s="2"/>
      <c r="G4" s="2"/>
      <c r="H4" s="2"/>
      <c r="I4" s="2"/>
      <c r="J4" s="2"/>
      <c r="K4" s="2"/>
      <c r="L4" s="2"/>
    </row>
    <row r="5" spans="1:13" ht="22.5" x14ac:dyDescent="0.2">
      <c r="A5" s="25"/>
      <c r="B5" s="53" t="s">
        <v>20</v>
      </c>
      <c r="C5" s="53" t="s">
        <v>19</v>
      </c>
      <c r="D5" s="53">
        <v>2013</v>
      </c>
      <c r="E5" s="53">
        <v>2014</v>
      </c>
      <c r="F5" s="53">
        <v>2015</v>
      </c>
      <c r="G5" s="54">
        <v>2016</v>
      </c>
      <c r="H5" s="53">
        <v>2017</v>
      </c>
      <c r="I5" s="54">
        <v>2018</v>
      </c>
      <c r="J5" s="54" t="s">
        <v>32</v>
      </c>
      <c r="K5" s="54" t="s">
        <v>38</v>
      </c>
    </row>
    <row r="6" spans="1:13" x14ac:dyDescent="0.2">
      <c r="A6" s="59" t="s">
        <v>12</v>
      </c>
      <c r="B6" s="60">
        <v>224018</v>
      </c>
      <c r="C6" s="60">
        <v>222896</v>
      </c>
      <c r="D6" s="60">
        <v>226870</v>
      </c>
      <c r="E6" s="60">
        <v>226567</v>
      </c>
      <c r="F6" s="60">
        <v>226285</v>
      </c>
      <c r="G6" s="60">
        <v>227021</v>
      </c>
      <c r="H6" s="60">
        <v>228751</v>
      </c>
      <c r="I6" s="60">
        <v>228334.5</v>
      </c>
      <c r="J6" s="60">
        <v>228328</v>
      </c>
      <c r="K6" s="60">
        <v>228733</v>
      </c>
      <c r="L6" s="55"/>
      <c r="M6" s="55"/>
    </row>
    <row r="7" spans="1:13" x14ac:dyDescent="0.2">
      <c r="A7" s="59" t="s">
        <v>13</v>
      </c>
      <c r="B7" s="60">
        <v>77077</v>
      </c>
      <c r="C7" s="60">
        <v>72238</v>
      </c>
      <c r="D7" s="60">
        <v>73197</v>
      </c>
      <c r="E7" s="60">
        <v>72261</v>
      </c>
      <c r="F7" s="60">
        <v>74598</v>
      </c>
      <c r="G7" s="60">
        <v>74766</v>
      </c>
      <c r="H7" s="60">
        <v>75131</v>
      </c>
      <c r="I7" s="60">
        <v>74504.3</v>
      </c>
      <c r="J7" s="60">
        <v>74046</v>
      </c>
      <c r="K7" s="60">
        <v>73752</v>
      </c>
      <c r="L7" s="55"/>
      <c r="M7" s="55"/>
    </row>
    <row r="8" spans="1:13" x14ac:dyDescent="0.2">
      <c r="A8" s="59" t="s">
        <v>14</v>
      </c>
      <c r="B8" s="60">
        <v>114209</v>
      </c>
      <c r="C8" s="60">
        <v>116019</v>
      </c>
      <c r="D8" s="60">
        <v>118365</v>
      </c>
      <c r="E8" s="60">
        <v>120064</v>
      </c>
      <c r="F8" s="60">
        <v>117927</v>
      </c>
      <c r="G8" s="60">
        <v>120684</v>
      </c>
      <c r="H8" s="60">
        <v>122838</v>
      </c>
      <c r="I8" s="60">
        <v>122477.2</v>
      </c>
      <c r="J8" s="60">
        <v>120377</v>
      </c>
      <c r="K8" s="60">
        <v>119016</v>
      </c>
      <c r="L8" s="55"/>
      <c r="M8" s="55"/>
    </row>
    <row r="9" spans="1:13" ht="13.5" thickBot="1" x14ac:dyDescent="0.25">
      <c r="A9" s="59" t="s">
        <v>25</v>
      </c>
      <c r="B9" s="60">
        <v>31157</v>
      </c>
      <c r="C9" s="60">
        <v>30007</v>
      </c>
      <c r="D9" s="60">
        <v>29838</v>
      </c>
      <c r="E9" s="60">
        <v>30165</v>
      </c>
      <c r="F9" s="60">
        <v>32830</v>
      </c>
      <c r="G9" s="60">
        <v>32923</v>
      </c>
      <c r="H9" s="60">
        <v>33163</v>
      </c>
      <c r="I9" s="60">
        <v>33664.28</v>
      </c>
      <c r="J9" s="60">
        <v>33641</v>
      </c>
      <c r="K9" s="60">
        <v>33487</v>
      </c>
      <c r="M9" s="55"/>
    </row>
    <row r="10" spans="1:13" x14ac:dyDescent="0.2">
      <c r="A10" s="15" t="s">
        <v>33</v>
      </c>
      <c r="B10" s="14"/>
      <c r="C10" s="14"/>
      <c r="D10" s="14"/>
      <c r="E10" s="14"/>
      <c r="F10" s="14"/>
      <c r="G10" s="14"/>
      <c r="H10" s="14"/>
      <c r="I10" s="56"/>
      <c r="J10" s="56"/>
      <c r="K10" s="56" t="s">
        <v>9</v>
      </c>
    </row>
    <row r="11" spans="1:13" x14ac:dyDescent="0.2">
      <c r="A11" s="96" t="s">
        <v>18</v>
      </c>
      <c r="B11" s="96"/>
      <c r="C11" s="96"/>
      <c r="D11" s="96"/>
      <c r="E11" s="96"/>
      <c r="F11" s="96"/>
      <c r="G11" s="96"/>
      <c r="H11" s="96"/>
      <c r="I11" s="96"/>
      <c r="J11" s="96"/>
      <c r="K11" s="96"/>
      <c r="L11" s="47"/>
    </row>
    <row r="12" spans="1:13" x14ac:dyDescent="0.2">
      <c r="A12" s="96" t="s">
        <v>26</v>
      </c>
      <c r="B12" s="96"/>
      <c r="C12" s="96"/>
      <c r="D12" s="96"/>
      <c r="E12" s="96"/>
      <c r="F12" s="96"/>
      <c r="G12" s="96"/>
      <c r="H12" s="96"/>
      <c r="I12" s="96"/>
      <c r="J12" s="96"/>
      <c r="K12" s="96"/>
      <c r="L12" s="2"/>
    </row>
    <row r="13" spans="1:13" x14ac:dyDescent="0.2">
      <c r="A13" s="6"/>
      <c r="B13" s="6"/>
      <c r="C13" s="6"/>
      <c r="D13" s="6"/>
      <c r="E13" s="2"/>
      <c r="F13" s="2"/>
      <c r="G13" s="2"/>
      <c r="H13" s="2"/>
      <c r="I13" s="36"/>
      <c r="J13" s="2"/>
      <c r="K13" s="2"/>
      <c r="L13" s="2"/>
    </row>
    <row r="14" spans="1:13" x14ac:dyDescent="0.2">
      <c r="A14" s="16" t="s">
        <v>35</v>
      </c>
      <c r="E14" s="37"/>
      <c r="I14" s="36"/>
    </row>
    <row r="15" spans="1:13" x14ac:dyDescent="0.2">
      <c r="B15" s="37"/>
      <c r="I15" s="36"/>
      <c r="L15" s="55"/>
    </row>
  </sheetData>
  <mergeCells count="4">
    <mergeCell ref="A3:K3"/>
    <mergeCell ref="A11:K11"/>
    <mergeCell ref="A1:J1"/>
    <mergeCell ref="A12:K12"/>
  </mergeCells>
  <pageMargins left="0.7" right="0.7" top="0.75" bottom="0.75" header="0.3" footer="0.3"/>
  <pageSetup paperSize="9" scale="84" orientation="landscape" r:id="rId1"/>
  <ignoredErrors>
    <ignoredError sqref="J5:K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A35"/>
  <sheetViews>
    <sheetView zoomScaleNormal="100" workbookViewId="0"/>
  </sheetViews>
  <sheetFormatPr baseColWidth="10" defaultRowHeight="12.75" x14ac:dyDescent="0.2"/>
  <cols>
    <col min="1" max="1" width="30.42578125" customWidth="1"/>
    <col min="2" max="7" width="14.28515625" customWidth="1"/>
    <col min="8" max="8" width="9.7109375" customWidth="1"/>
    <col min="9" max="9" width="6.7109375" customWidth="1"/>
    <col min="10" max="10" width="9.140625" customWidth="1"/>
    <col min="11" max="11" width="13.28515625" customWidth="1"/>
  </cols>
  <sheetData>
    <row r="1" spans="1:27" ht="15" x14ac:dyDescent="0.2">
      <c r="A1" s="97" t="s">
        <v>31</v>
      </c>
      <c r="B1" s="97"/>
      <c r="C1" s="97"/>
      <c r="D1" s="97"/>
      <c r="E1" s="98"/>
      <c r="F1" s="98"/>
      <c r="G1" s="98"/>
    </row>
    <row r="2" spans="1:27" ht="15" x14ac:dyDescent="0.2">
      <c r="A2" s="33"/>
      <c r="B2" s="33"/>
      <c r="C2" s="33"/>
      <c r="D2" s="33"/>
    </row>
    <row r="3" spans="1:27" s="1" customFormat="1" ht="12" x14ac:dyDescent="0.2">
      <c r="A3" s="95" t="s">
        <v>37</v>
      </c>
      <c r="B3" s="95"/>
      <c r="C3" s="95"/>
      <c r="D3" s="95"/>
      <c r="E3" s="95"/>
      <c r="F3" s="95"/>
      <c r="G3" s="95"/>
      <c r="H3" s="95"/>
      <c r="I3" s="95"/>
      <c r="J3" s="95"/>
      <c r="K3" s="95"/>
    </row>
    <row r="4" spans="1:27" s="2" customFormat="1" ht="11.25" x14ac:dyDescent="0.2"/>
    <row r="5" spans="1:27" s="2" customFormat="1" ht="48.75" customHeight="1" x14ac:dyDescent="0.2">
      <c r="A5" s="25"/>
      <c r="B5" s="50" t="s">
        <v>12</v>
      </c>
      <c r="C5" s="50" t="s">
        <v>28</v>
      </c>
      <c r="D5" s="51" t="s">
        <v>14</v>
      </c>
      <c r="E5" s="50" t="s">
        <v>10</v>
      </c>
      <c r="F5" s="44" t="s">
        <v>11</v>
      </c>
      <c r="G5" s="44" t="s">
        <v>16</v>
      </c>
      <c r="H5" s="49" t="s">
        <v>0</v>
      </c>
      <c r="I5" s="49" t="s">
        <v>15</v>
      </c>
      <c r="J5" s="26" t="s">
        <v>8</v>
      </c>
      <c r="K5" s="27" t="s">
        <v>23</v>
      </c>
    </row>
    <row r="6" spans="1:27" s="2" customFormat="1" ht="15" customHeight="1" x14ac:dyDescent="0.2">
      <c r="A6" s="7" t="s">
        <v>1</v>
      </c>
      <c r="B6" s="69"/>
      <c r="C6" s="69"/>
      <c r="D6" s="61">
        <v>10.8</v>
      </c>
      <c r="E6" s="61">
        <v>2089.6999999999998</v>
      </c>
      <c r="F6" s="61">
        <v>5.5</v>
      </c>
      <c r="G6" s="61"/>
      <c r="H6" s="62">
        <v>2106</v>
      </c>
      <c r="I6" s="17">
        <v>0.6</v>
      </c>
      <c r="J6" s="17">
        <v>38.299999999999997</v>
      </c>
      <c r="K6" s="20">
        <v>0.2</v>
      </c>
      <c r="M6" s="58"/>
      <c r="O6" s="58"/>
      <c r="P6" s="58"/>
    </row>
    <row r="7" spans="1:27" s="2" customFormat="1" ht="15" customHeight="1" x14ac:dyDescent="0.2">
      <c r="A7" s="7" t="s">
        <v>2</v>
      </c>
      <c r="B7" s="63">
        <v>10685.5</v>
      </c>
      <c r="C7" s="64">
        <v>357.1</v>
      </c>
      <c r="D7" s="64">
        <v>27739.8</v>
      </c>
      <c r="E7" s="61">
        <v>4568.3999999999996</v>
      </c>
      <c r="F7" s="65">
        <v>5427.4</v>
      </c>
      <c r="G7" s="61">
        <v>59.7</v>
      </c>
      <c r="H7" s="62">
        <v>48838</v>
      </c>
      <c r="I7" s="17">
        <v>13.5</v>
      </c>
      <c r="J7" s="17">
        <v>53.7</v>
      </c>
      <c r="K7" s="21">
        <v>7.2</v>
      </c>
      <c r="M7" s="58"/>
      <c r="N7" s="58"/>
      <c r="O7" s="58"/>
      <c r="P7" s="58"/>
      <c r="Q7" s="40"/>
      <c r="R7" s="40"/>
      <c r="S7" s="40"/>
      <c r="T7" s="40"/>
      <c r="U7" s="40"/>
      <c r="V7" s="40"/>
      <c r="W7" s="40"/>
      <c r="X7" s="40"/>
      <c r="Y7" s="40"/>
      <c r="Z7" s="40"/>
      <c r="AA7" s="40"/>
    </row>
    <row r="8" spans="1:27" s="2" customFormat="1" ht="15" customHeight="1" x14ac:dyDescent="0.2">
      <c r="A8" s="8" t="s">
        <v>3</v>
      </c>
      <c r="B8" s="63">
        <v>148278</v>
      </c>
      <c r="C8" s="64">
        <v>3776.3</v>
      </c>
      <c r="D8" s="64">
        <v>61429.5</v>
      </c>
      <c r="E8" s="61">
        <v>130.69999999999999</v>
      </c>
      <c r="F8" s="61">
        <v>11475</v>
      </c>
      <c r="G8" s="61">
        <v>397.7</v>
      </c>
      <c r="H8" s="62">
        <v>225487</v>
      </c>
      <c r="I8" s="17">
        <v>62.1</v>
      </c>
      <c r="J8" s="17">
        <v>61.5</v>
      </c>
      <c r="K8" s="21">
        <v>8.9</v>
      </c>
      <c r="M8" s="58"/>
      <c r="N8" s="58"/>
      <c r="O8" s="58"/>
      <c r="P8" s="40"/>
      <c r="Q8" s="40"/>
      <c r="R8" s="40"/>
      <c r="S8" s="40"/>
      <c r="T8" s="40"/>
      <c r="U8" s="40"/>
      <c r="V8" s="40"/>
      <c r="W8" s="40"/>
      <c r="X8" s="40"/>
      <c r="Y8" s="40"/>
      <c r="Z8" s="40"/>
      <c r="AA8" s="40"/>
    </row>
    <row r="9" spans="1:27" s="2" customFormat="1" ht="15" customHeight="1" x14ac:dyDescent="0.2">
      <c r="A9" s="10" t="s">
        <v>30</v>
      </c>
      <c r="B9" s="63">
        <v>706.7</v>
      </c>
      <c r="C9" s="64">
        <v>65.3</v>
      </c>
      <c r="D9" s="64">
        <v>105.7</v>
      </c>
      <c r="E9" s="61">
        <v>1.8</v>
      </c>
      <c r="F9" s="61">
        <v>1</v>
      </c>
      <c r="G9" s="61">
        <v>1.5</v>
      </c>
      <c r="H9" s="62">
        <v>882</v>
      </c>
      <c r="I9" s="17">
        <v>0.2</v>
      </c>
      <c r="J9" s="17">
        <v>52.5</v>
      </c>
      <c r="K9" s="21">
        <v>14.1</v>
      </c>
      <c r="M9" s="58"/>
      <c r="N9" s="58"/>
      <c r="O9" s="58"/>
      <c r="P9" s="40"/>
      <c r="Q9" s="40"/>
      <c r="R9" s="40"/>
      <c r="S9" s="40"/>
      <c r="T9" s="40"/>
      <c r="U9" s="40"/>
      <c r="V9" s="40"/>
      <c r="W9" s="40"/>
      <c r="X9" s="40"/>
      <c r="Y9" s="40"/>
      <c r="Z9" s="40"/>
      <c r="AA9" s="40"/>
    </row>
    <row r="10" spans="1:27" s="2" customFormat="1" ht="15" customHeight="1" x14ac:dyDescent="0.2">
      <c r="A10" s="10" t="s">
        <v>4</v>
      </c>
      <c r="B10" s="66">
        <v>3897.9</v>
      </c>
      <c r="C10" s="65">
        <v>46910.6</v>
      </c>
      <c r="D10" s="64">
        <v>224.9</v>
      </c>
      <c r="E10" s="61">
        <v>0.1</v>
      </c>
      <c r="F10" s="61">
        <v>815.4</v>
      </c>
      <c r="G10" s="61">
        <v>367.2</v>
      </c>
      <c r="H10" s="62">
        <v>52216</v>
      </c>
      <c r="I10" s="17">
        <v>14.4</v>
      </c>
      <c r="J10" s="17">
        <v>50.6</v>
      </c>
      <c r="K10" s="21">
        <v>5</v>
      </c>
      <c r="M10" s="58"/>
      <c r="N10" s="58"/>
      <c r="O10" s="58"/>
      <c r="P10" s="40"/>
      <c r="Q10" s="40"/>
      <c r="R10" s="40"/>
      <c r="S10" s="40"/>
      <c r="T10" s="40"/>
      <c r="U10" s="40"/>
      <c r="V10" s="40"/>
      <c r="W10" s="40"/>
      <c r="X10" s="40"/>
      <c r="Y10" s="40"/>
      <c r="Z10" s="40"/>
      <c r="AA10" s="40"/>
    </row>
    <row r="11" spans="1:27" s="2" customFormat="1" ht="15" customHeight="1" x14ac:dyDescent="0.2">
      <c r="A11" s="10" t="s">
        <v>24</v>
      </c>
      <c r="B11" s="63">
        <v>7644</v>
      </c>
      <c r="C11" s="64">
        <v>401</v>
      </c>
      <c r="D11" s="64">
        <v>15.5</v>
      </c>
      <c r="E11" s="61"/>
      <c r="F11" s="61">
        <v>0.3</v>
      </c>
      <c r="G11" s="61">
        <v>47.3</v>
      </c>
      <c r="H11" s="62">
        <v>8108</v>
      </c>
      <c r="I11" s="17">
        <v>2.2000000000000002</v>
      </c>
      <c r="J11" s="17">
        <v>66.099999999999994</v>
      </c>
      <c r="K11" s="21">
        <v>3.5</v>
      </c>
      <c r="M11" s="58"/>
      <c r="N11" s="58"/>
      <c r="O11" s="58"/>
      <c r="P11" s="40"/>
      <c r="Q11" s="40"/>
      <c r="R11" s="40"/>
      <c r="S11" s="40"/>
      <c r="T11" s="40"/>
      <c r="U11" s="40"/>
      <c r="V11" s="40"/>
      <c r="W11" s="40"/>
      <c r="X11" s="40"/>
      <c r="Y11" s="40"/>
      <c r="Z11" s="40"/>
      <c r="AA11" s="40"/>
    </row>
    <row r="12" spans="1:27" s="2" customFormat="1" ht="15" customHeight="1" x14ac:dyDescent="0.2">
      <c r="A12" s="4" t="s">
        <v>6</v>
      </c>
      <c r="B12" s="67">
        <v>171212</v>
      </c>
      <c r="C12" s="67">
        <v>51510.2</v>
      </c>
      <c r="D12" s="67">
        <v>89526.1</v>
      </c>
      <c r="E12" s="67">
        <v>6790.7</v>
      </c>
      <c r="F12" s="67">
        <v>17724.599999999999</v>
      </c>
      <c r="G12" s="67">
        <v>873.4</v>
      </c>
      <c r="H12" s="67">
        <v>337637</v>
      </c>
      <c r="I12" s="18">
        <v>93</v>
      </c>
      <c r="J12" s="18">
        <v>58.6</v>
      </c>
      <c r="K12" s="19">
        <v>7.9</v>
      </c>
      <c r="L12" s="38"/>
      <c r="M12" s="58"/>
      <c r="N12" s="58"/>
      <c r="O12" s="58"/>
      <c r="P12" s="40"/>
      <c r="Q12" s="40"/>
      <c r="R12" s="40"/>
      <c r="S12" s="40"/>
      <c r="T12" s="40"/>
      <c r="U12" s="40"/>
      <c r="V12" s="40"/>
      <c r="W12" s="40"/>
      <c r="X12" s="40"/>
      <c r="Y12" s="40"/>
      <c r="Z12" s="40"/>
      <c r="AA12" s="40"/>
    </row>
    <row r="13" spans="1:27" s="2" customFormat="1" ht="15" customHeight="1" x14ac:dyDescent="0.2">
      <c r="A13" s="4" t="s">
        <v>7</v>
      </c>
      <c r="B13" s="67">
        <v>11150.8</v>
      </c>
      <c r="C13" s="67">
        <v>8052.3</v>
      </c>
      <c r="D13" s="67">
        <v>4983.1000000000004</v>
      </c>
      <c r="E13" s="67">
        <v>8.6</v>
      </c>
      <c r="F13" s="67">
        <v>865.3</v>
      </c>
      <c r="G13" s="67">
        <v>173.9</v>
      </c>
      <c r="H13" s="67">
        <v>25234</v>
      </c>
      <c r="I13" s="23">
        <v>7</v>
      </c>
      <c r="J13" s="52">
        <v>49.7</v>
      </c>
      <c r="K13" s="5"/>
      <c r="L13" s="40"/>
      <c r="M13" s="58"/>
      <c r="N13" s="58"/>
      <c r="O13" s="58"/>
      <c r="P13" s="40"/>
      <c r="Q13" s="40"/>
      <c r="R13" s="40"/>
      <c r="S13" s="40"/>
      <c r="T13" s="40"/>
      <c r="U13" s="40"/>
      <c r="V13" s="40"/>
      <c r="W13" s="40"/>
      <c r="X13" s="40"/>
      <c r="Y13" s="40"/>
      <c r="Z13" s="40"/>
      <c r="AA13" s="40"/>
    </row>
    <row r="14" spans="1:27" s="2" customFormat="1" ht="15" customHeight="1" x14ac:dyDescent="0.2">
      <c r="A14" s="73" t="s">
        <v>5</v>
      </c>
      <c r="B14" s="74">
        <v>182363</v>
      </c>
      <c r="C14" s="74">
        <v>59562.5</v>
      </c>
      <c r="D14" s="74">
        <v>94509.2</v>
      </c>
      <c r="E14" s="74">
        <v>6799.4</v>
      </c>
      <c r="F14" s="74">
        <v>18589.900000000001</v>
      </c>
      <c r="G14" s="74">
        <v>1047.3</v>
      </c>
      <c r="H14" s="74">
        <v>362871</v>
      </c>
      <c r="I14" s="75">
        <v>100</v>
      </c>
      <c r="J14" s="75">
        <v>58</v>
      </c>
      <c r="K14" s="76"/>
      <c r="L14" s="43"/>
      <c r="O14" s="43"/>
      <c r="P14" s="40"/>
      <c r="Q14" s="40"/>
      <c r="R14" s="40"/>
      <c r="S14" s="40"/>
      <c r="T14" s="40"/>
      <c r="U14" s="40"/>
      <c r="V14" s="40"/>
      <c r="W14" s="40"/>
      <c r="X14" s="40"/>
      <c r="Y14" s="40"/>
      <c r="Z14" s="40"/>
      <c r="AA14" s="40"/>
    </row>
    <row r="15" spans="1:27" s="2" customFormat="1" ht="15" customHeight="1" thickBot="1" x14ac:dyDescent="0.25">
      <c r="A15" s="70" t="s">
        <v>15</v>
      </c>
      <c r="B15" s="30">
        <f>0.503*100</f>
        <v>50.3</v>
      </c>
      <c r="C15" s="30">
        <f>0.164*100</f>
        <v>16.400000000000002</v>
      </c>
      <c r="D15" s="30">
        <f>0.26*100</f>
        <v>26</v>
      </c>
      <c r="E15" s="30">
        <f>0.019*100</f>
        <v>1.9</v>
      </c>
      <c r="F15" s="30">
        <f>0.051*100</f>
        <v>5.0999999999999996</v>
      </c>
      <c r="G15" s="30">
        <f>0.003*100</f>
        <v>0.3</v>
      </c>
      <c r="H15" s="30">
        <f>1*100</f>
        <v>100</v>
      </c>
      <c r="I15" s="72"/>
      <c r="J15" s="72"/>
      <c r="K15" s="72"/>
      <c r="L15" s="43"/>
      <c r="O15" s="43"/>
      <c r="P15" s="40"/>
      <c r="Q15" s="40"/>
      <c r="R15" s="40"/>
      <c r="S15" s="40"/>
      <c r="T15" s="40"/>
      <c r="U15" s="40"/>
      <c r="V15" s="40"/>
      <c r="W15" s="40"/>
      <c r="X15" s="40"/>
      <c r="Y15" s="40"/>
      <c r="Z15" s="40"/>
      <c r="AA15" s="40"/>
    </row>
    <row r="16" spans="1:27" s="2" customFormat="1" ht="16.5" customHeight="1" x14ac:dyDescent="0.2">
      <c r="A16" s="15" t="s">
        <v>33</v>
      </c>
      <c r="B16" s="14"/>
      <c r="C16" s="14"/>
      <c r="D16" s="14"/>
      <c r="K16" s="31" t="s">
        <v>9</v>
      </c>
    </row>
    <row r="17" spans="1:15" s="11" customFormat="1" x14ac:dyDescent="0.2">
      <c r="A17" s="96" t="s">
        <v>17</v>
      </c>
      <c r="B17" s="96"/>
      <c r="C17" s="96"/>
      <c r="D17" s="96"/>
      <c r="E17" s="96"/>
      <c r="F17" s="96"/>
      <c r="G17" s="96"/>
      <c r="H17" s="96"/>
      <c r="I17" s="96"/>
      <c r="J17" s="96"/>
      <c r="K17" s="96"/>
      <c r="L17" s="47"/>
      <c r="M17" s="47"/>
      <c r="N17" s="46"/>
      <c r="O17" s="46"/>
    </row>
    <row r="18" spans="1:15" s="11" customFormat="1" x14ac:dyDescent="0.2">
      <c r="A18" s="96" t="s">
        <v>27</v>
      </c>
      <c r="B18" s="96"/>
      <c r="C18" s="96"/>
      <c r="D18" s="96"/>
      <c r="E18" s="96"/>
      <c r="F18" s="96"/>
      <c r="G18" s="96"/>
      <c r="H18" s="96"/>
      <c r="I18" s="96"/>
      <c r="J18" s="96"/>
      <c r="K18" s="96"/>
      <c r="L18" s="47"/>
      <c r="M18" s="47"/>
      <c r="N18" s="46"/>
      <c r="O18" s="46"/>
    </row>
    <row r="19" spans="1:15" s="11" customFormat="1" x14ac:dyDescent="0.2">
      <c r="A19" s="100" t="s">
        <v>22</v>
      </c>
      <c r="B19" s="96"/>
      <c r="C19" s="96"/>
      <c r="D19" s="96"/>
      <c r="E19" s="96"/>
      <c r="F19" s="96"/>
      <c r="G19" s="96"/>
      <c r="H19" s="96"/>
      <c r="I19" s="96"/>
      <c r="J19" s="96"/>
      <c r="K19" s="96"/>
      <c r="L19" s="47"/>
      <c r="M19" s="47"/>
      <c r="N19" s="46"/>
      <c r="O19" s="46"/>
    </row>
    <row r="20" spans="1:15" s="11" customFormat="1" x14ac:dyDescent="0.2">
      <c r="A20" s="96" t="s">
        <v>21</v>
      </c>
      <c r="B20" s="96"/>
      <c r="C20" s="96"/>
      <c r="D20" s="96"/>
      <c r="E20" s="96"/>
      <c r="F20" s="96"/>
      <c r="G20" s="96"/>
      <c r="H20" s="96"/>
      <c r="I20" s="96"/>
      <c r="J20" s="96"/>
      <c r="K20" s="96"/>
      <c r="L20" s="47"/>
      <c r="M20" s="47"/>
      <c r="N20" s="46"/>
      <c r="O20" s="46"/>
    </row>
    <row r="21" spans="1:15" s="2" customFormat="1" ht="11.25" x14ac:dyDescent="0.2">
      <c r="A21" s="99" t="s">
        <v>39</v>
      </c>
      <c r="B21" s="99"/>
      <c r="C21" s="99"/>
      <c r="D21" s="99"/>
      <c r="E21" s="99"/>
      <c r="F21" s="99"/>
      <c r="G21" s="99"/>
      <c r="H21" s="99"/>
    </row>
    <row r="22" spans="1:15" s="2" customFormat="1" ht="12" x14ac:dyDescent="0.2">
      <c r="A22" s="22"/>
      <c r="B22" s="11"/>
      <c r="C22" s="11"/>
      <c r="D22" s="11"/>
      <c r="E22" s="11"/>
      <c r="F22" s="11"/>
      <c r="G22" s="11"/>
      <c r="H22" s="11"/>
      <c r="K22" s="13"/>
    </row>
    <row r="23" spans="1:15" s="2" customFormat="1" ht="12.75" customHeight="1" x14ac:dyDescent="0.2">
      <c r="A23" s="6"/>
      <c r="B23" s="6"/>
      <c r="C23" s="6"/>
      <c r="D23" s="6"/>
      <c r="J23" s="35"/>
    </row>
    <row r="24" spans="1:15" x14ac:dyDescent="0.2">
      <c r="A24" s="16" t="s">
        <v>35</v>
      </c>
      <c r="D24" s="37"/>
      <c r="J24" s="35"/>
    </row>
    <row r="25" spans="1:15" x14ac:dyDescent="0.2">
      <c r="B25" s="35"/>
      <c r="C25" s="35"/>
      <c r="D25" s="35"/>
      <c r="E25" s="35"/>
      <c r="F25" s="35"/>
      <c r="G25" s="35"/>
      <c r="H25" s="35"/>
      <c r="I25" s="35"/>
      <c r="J25" s="35"/>
    </row>
    <row r="26" spans="1:15" x14ac:dyDescent="0.2">
      <c r="A26" s="32"/>
      <c r="B26" s="55"/>
      <c r="C26" s="55"/>
      <c r="D26" s="55"/>
      <c r="E26" s="55"/>
      <c r="F26" s="55"/>
      <c r="G26" s="37"/>
      <c r="H26" s="37"/>
      <c r="I26" s="37"/>
      <c r="J26" s="35"/>
    </row>
    <row r="27" spans="1:15" x14ac:dyDescent="0.2">
      <c r="B27" s="55"/>
      <c r="C27" s="55"/>
      <c r="D27" s="55"/>
      <c r="E27" s="55"/>
      <c r="F27" s="55"/>
      <c r="G27" s="37"/>
      <c r="H27" s="37"/>
      <c r="I27" s="37"/>
      <c r="J27" s="35"/>
    </row>
    <row r="28" spans="1:15" x14ac:dyDescent="0.2">
      <c r="B28" s="55"/>
      <c r="C28" s="55"/>
      <c r="D28" s="55"/>
      <c r="E28" s="55"/>
      <c r="F28" s="55"/>
      <c r="G28" s="68"/>
      <c r="H28" s="57"/>
      <c r="I28" s="37"/>
      <c r="J28" s="35"/>
    </row>
    <row r="29" spans="1:15" x14ac:dyDescent="0.2">
      <c r="B29" s="55"/>
      <c r="C29" s="55"/>
      <c r="D29" s="55"/>
      <c r="E29" s="55"/>
      <c r="F29" s="55"/>
      <c r="H29" s="37"/>
      <c r="I29" s="35"/>
      <c r="J29" s="35"/>
    </row>
    <row r="30" spans="1:15" x14ac:dyDescent="0.2">
      <c r="B30" s="55"/>
      <c r="C30" s="55"/>
      <c r="D30" s="55"/>
      <c r="E30" s="55"/>
      <c r="F30" s="55"/>
      <c r="I30" s="35"/>
      <c r="J30" s="35"/>
    </row>
    <row r="31" spans="1:15" x14ac:dyDescent="0.2">
      <c r="B31" s="55"/>
      <c r="C31" s="55"/>
      <c r="D31" s="55"/>
      <c r="E31" s="55"/>
      <c r="F31" s="55"/>
      <c r="I31" s="35"/>
      <c r="J31" s="35"/>
    </row>
    <row r="32" spans="1:15" x14ac:dyDescent="0.2">
      <c r="B32" s="55"/>
      <c r="C32" s="55"/>
      <c r="D32" s="55"/>
      <c r="E32" s="55"/>
      <c r="F32" s="55"/>
      <c r="G32" s="42"/>
      <c r="H32" s="42"/>
      <c r="I32" s="42"/>
      <c r="J32" s="35"/>
    </row>
    <row r="33" spans="2:10" x14ac:dyDescent="0.2">
      <c r="B33" s="55"/>
      <c r="C33" s="55"/>
      <c r="D33" s="55"/>
      <c r="E33" s="55"/>
      <c r="F33" s="55"/>
      <c r="I33" s="35"/>
      <c r="J33" s="35"/>
    </row>
    <row r="34" spans="2:10" x14ac:dyDescent="0.2">
      <c r="I34" s="35"/>
    </row>
    <row r="35" spans="2:10" x14ac:dyDescent="0.2">
      <c r="I35" s="35"/>
    </row>
  </sheetData>
  <mergeCells count="7">
    <mergeCell ref="A21:H21"/>
    <mergeCell ref="A18:K18"/>
    <mergeCell ref="A20:K20"/>
    <mergeCell ref="A17:K17"/>
    <mergeCell ref="A3:K3"/>
    <mergeCell ref="A1:G1"/>
    <mergeCell ref="A19:K19"/>
  </mergeCells>
  <phoneticPr fontId="2" type="noConversion"/>
  <pageMargins left="0.39370078740157483" right="0.39370078740157483" top="0.98425196850393704" bottom="0.98425196850393704" header="0.51181102362204722" footer="0.51181102362204722"/>
  <pageSetup paperSize="9"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C33"/>
  <sheetViews>
    <sheetView topLeftCell="A4" zoomScaleNormal="100" workbookViewId="0"/>
  </sheetViews>
  <sheetFormatPr baseColWidth="10" defaultRowHeight="12.75" x14ac:dyDescent="0.2"/>
  <cols>
    <col min="1" max="1" width="30.7109375" customWidth="1"/>
    <col min="2" max="7" width="14.28515625" customWidth="1"/>
    <col min="8" max="9" width="7.7109375" customWidth="1"/>
  </cols>
  <sheetData>
    <row r="1" spans="1:29" ht="15" x14ac:dyDescent="0.2">
      <c r="A1" s="97" t="s">
        <v>31</v>
      </c>
      <c r="B1" s="97"/>
      <c r="C1" s="97"/>
      <c r="D1" s="97"/>
      <c r="E1" s="98"/>
      <c r="F1" s="98"/>
      <c r="G1" s="98"/>
    </row>
    <row r="2" spans="1:29" ht="15" x14ac:dyDescent="0.2">
      <c r="A2" s="48"/>
      <c r="B2" s="33"/>
      <c r="C2" s="33"/>
      <c r="D2" s="33"/>
    </row>
    <row r="3" spans="1:29" x14ac:dyDescent="0.2">
      <c r="A3" s="95" t="s">
        <v>36</v>
      </c>
      <c r="B3" s="95"/>
      <c r="C3" s="95"/>
      <c r="D3" s="95"/>
      <c r="E3" s="95"/>
      <c r="F3" s="95"/>
      <c r="G3" s="95"/>
      <c r="H3" s="95"/>
      <c r="I3" s="95"/>
      <c r="J3" s="95"/>
      <c r="K3" s="95"/>
      <c r="L3" s="1"/>
      <c r="M3" s="1"/>
      <c r="N3" s="1"/>
      <c r="O3" s="1"/>
    </row>
    <row r="4" spans="1:29" x14ac:dyDescent="0.2">
      <c r="A4" s="2"/>
      <c r="B4" s="2"/>
      <c r="C4" s="2"/>
      <c r="D4" s="2"/>
      <c r="E4" s="2"/>
      <c r="F4" s="2"/>
      <c r="G4" s="2"/>
      <c r="H4" s="2"/>
      <c r="I4" s="2"/>
      <c r="J4" s="2"/>
      <c r="K4" s="2"/>
      <c r="L4" s="2"/>
      <c r="M4" s="2"/>
      <c r="N4" s="2"/>
      <c r="O4" s="2"/>
    </row>
    <row r="5" spans="1:29" ht="45.75" customHeight="1" x14ac:dyDescent="0.2">
      <c r="A5" s="25"/>
      <c r="B5" s="44" t="s">
        <v>12</v>
      </c>
      <c r="C5" s="44" t="s">
        <v>28</v>
      </c>
      <c r="D5" s="45" t="s">
        <v>14</v>
      </c>
      <c r="E5" s="44" t="s">
        <v>10</v>
      </c>
      <c r="F5" s="44" t="s">
        <v>11</v>
      </c>
      <c r="G5" s="44" t="s">
        <v>16</v>
      </c>
      <c r="H5" s="49" t="s">
        <v>0</v>
      </c>
      <c r="I5" s="49" t="s">
        <v>15</v>
      </c>
      <c r="J5" s="26" t="s">
        <v>8</v>
      </c>
      <c r="K5" s="27" t="s">
        <v>23</v>
      </c>
      <c r="L5" s="2"/>
      <c r="M5" s="2"/>
      <c r="N5" s="2"/>
      <c r="O5" s="11"/>
      <c r="P5" s="12"/>
      <c r="Q5" s="12"/>
      <c r="R5" s="12"/>
      <c r="S5" s="12"/>
      <c r="T5" s="12"/>
      <c r="U5" s="12"/>
      <c r="V5" s="12"/>
      <c r="W5" s="12"/>
      <c r="X5" s="12"/>
      <c r="Y5" s="12"/>
      <c r="Z5" s="12"/>
      <c r="AA5" s="12"/>
      <c r="AB5" s="12"/>
      <c r="AC5" s="12"/>
    </row>
    <row r="6" spans="1:29" ht="15" customHeight="1" x14ac:dyDescent="0.2">
      <c r="A6" s="7" t="s">
        <v>1</v>
      </c>
      <c r="B6" s="64"/>
      <c r="C6" s="64"/>
      <c r="D6" s="24">
        <v>3.6</v>
      </c>
      <c r="E6" s="24">
        <v>119.6</v>
      </c>
      <c r="F6" s="24">
        <v>0.7</v>
      </c>
      <c r="G6" s="24"/>
      <c r="H6" s="9">
        <v>124</v>
      </c>
      <c r="I6" s="3">
        <v>0.1</v>
      </c>
      <c r="J6" s="17">
        <v>27.4</v>
      </c>
      <c r="K6" s="20">
        <v>0.8</v>
      </c>
      <c r="L6" s="2"/>
      <c r="M6" s="58"/>
      <c r="N6" s="40"/>
      <c r="O6" s="41"/>
      <c r="P6" s="41"/>
      <c r="Q6" s="41"/>
      <c r="R6" s="41"/>
      <c r="S6" s="41"/>
      <c r="T6" s="41"/>
      <c r="U6" s="41"/>
      <c r="V6" s="41"/>
      <c r="W6" s="41"/>
      <c r="X6" s="41"/>
      <c r="Y6" s="41"/>
      <c r="Z6" s="41"/>
      <c r="AA6" s="41"/>
      <c r="AB6" s="41"/>
      <c r="AC6" s="12"/>
    </row>
    <row r="7" spans="1:29" ht="15" customHeight="1" x14ac:dyDescent="0.2">
      <c r="A7" s="7" t="s">
        <v>2</v>
      </c>
      <c r="B7" s="24">
        <v>746.5</v>
      </c>
      <c r="C7" s="24">
        <v>32.4</v>
      </c>
      <c r="D7" s="24">
        <v>1818.8</v>
      </c>
      <c r="E7" s="24">
        <v>950</v>
      </c>
      <c r="F7" s="24">
        <v>501.2</v>
      </c>
      <c r="G7" s="24">
        <v>7.2</v>
      </c>
      <c r="H7" s="9">
        <v>4056</v>
      </c>
      <c r="I7" s="3">
        <v>4.4000000000000004</v>
      </c>
      <c r="J7" s="17">
        <v>53.6</v>
      </c>
      <c r="K7" s="21">
        <v>5.5</v>
      </c>
      <c r="L7" s="2"/>
      <c r="M7" s="58"/>
      <c r="N7" s="40"/>
      <c r="O7" s="41"/>
      <c r="P7" s="41"/>
      <c r="Q7" s="41"/>
      <c r="R7" s="41"/>
      <c r="S7" s="41"/>
      <c r="T7" s="41"/>
      <c r="U7" s="41"/>
      <c r="V7" s="41"/>
      <c r="W7" s="41"/>
      <c r="X7" s="41"/>
      <c r="Y7" s="41"/>
      <c r="Z7" s="41"/>
      <c r="AA7" s="41"/>
      <c r="AB7" s="41"/>
      <c r="AC7" s="12"/>
    </row>
    <row r="8" spans="1:29" ht="15" customHeight="1" x14ac:dyDescent="0.2">
      <c r="A8" s="8" t="s">
        <v>3</v>
      </c>
      <c r="B8" s="24">
        <v>35511.4</v>
      </c>
      <c r="C8" s="24">
        <v>976.4</v>
      </c>
      <c r="D8" s="24">
        <v>18685.8</v>
      </c>
      <c r="E8" s="24">
        <v>192</v>
      </c>
      <c r="F8" s="24">
        <v>3719.6</v>
      </c>
      <c r="G8" s="24">
        <v>49.9</v>
      </c>
      <c r="H8" s="9">
        <v>59135</v>
      </c>
      <c r="I8" s="3">
        <v>64.2</v>
      </c>
      <c r="J8" s="17">
        <v>67.8</v>
      </c>
      <c r="K8" s="21">
        <v>9.3000000000000007</v>
      </c>
      <c r="L8" s="2"/>
      <c r="M8" s="58"/>
      <c r="N8" s="40"/>
      <c r="O8" s="41"/>
      <c r="P8" s="41"/>
      <c r="Q8" s="41"/>
      <c r="R8" s="41"/>
      <c r="S8" s="41"/>
      <c r="T8" s="41"/>
      <c r="U8" s="41"/>
      <c r="V8" s="41"/>
      <c r="W8" s="41"/>
      <c r="X8" s="41"/>
      <c r="Y8" s="41"/>
      <c r="Z8" s="41"/>
      <c r="AA8" s="41"/>
      <c r="AB8" s="41"/>
      <c r="AC8" s="12"/>
    </row>
    <row r="9" spans="1:29" ht="15" customHeight="1" x14ac:dyDescent="0.2">
      <c r="A9" s="10" t="s">
        <v>30</v>
      </c>
      <c r="B9" s="24">
        <v>408.6</v>
      </c>
      <c r="C9" s="24">
        <v>74.5</v>
      </c>
      <c r="D9" s="24">
        <v>93.2</v>
      </c>
      <c r="E9" s="24">
        <v>0.8</v>
      </c>
      <c r="F9" s="24">
        <v>16.8</v>
      </c>
      <c r="G9" s="24">
        <v>0.3</v>
      </c>
      <c r="H9" s="9">
        <v>594</v>
      </c>
      <c r="I9" s="3">
        <v>0.6</v>
      </c>
      <c r="J9" s="17">
        <v>64.5</v>
      </c>
      <c r="K9" s="21">
        <v>14.7</v>
      </c>
      <c r="L9" s="2"/>
      <c r="M9" s="58"/>
      <c r="N9" s="40"/>
      <c r="O9" s="41"/>
      <c r="P9" s="41"/>
      <c r="Q9" s="41"/>
      <c r="R9" s="41"/>
      <c r="S9" s="41"/>
      <c r="T9" s="41"/>
      <c r="U9" s="41"/>
      <c r="V9" s="41"/>
      <c r="W9" s="41"/>
      <c r="X9" s="41"/>
      <c r="Y9" s="41"/>
      <c r="Z9" s="41"/>
      <c r="AA9" s="41"/>
      <c r="AB9" s="41"/>
      <c r="AC9" s="12"/>
    </row>
    <row r="10" spans="1:29" ht="15" customHeight="1" x14ac:dyDescent="0.2">
      <c r="A10" s="7" t="s">
        <v>4</v>
      </c>
      <c r="B10" s="24">
        <v>852.6</v>
      </c>
      <c r="C10" s="24">
        <v>9780.9</v>
      </c>
      <c r="D10" s="24">
        <v>146.1</v>
      </c>
      <c r="E10" s="24"/>
      <c r="F10" s="24">
        <v>222.2</v>
      </c>
      <c r="G10" s="24">
        <v>27.2</v>
      </c>
      <c r="H10" s="9">
        <v>11029</v>
      </c>
      <c r="I10" s="3">
        <v>12</v>
      </c>
      <c r="J10" s="17">
        <v>64.2</v>
      </c>
      <c r="K10" s="21">
        <v>7.3</v>
      </c>
      <c r="L10" s="2"/>
      <c r="M10" s="58"/>
      <c r="N10" s="40"/>
      <c r="O10" s="41"/>
      <c r="P10" s="41"/>
      <c r="Q10" s="41"/>
      <c r="R10" s="41"/>
      <c r="S10" s="41"/>
      <c r="T10" s="41"/>
      <c r="U10" s="41"/>
      <c r="V10" s="41"/>
      <c r="W10" s="41"/>
      <c r="X10" s="41"/>
      <c r="Y10" s="41"/>
      <c r="Z10" s="41"/>
      <c r="AA10" s="41"/>
      <c r="AB10" s="41"/>
      <c r="AC10" s="12"/>
    </row>
    <row r="11" spans="1:29" ht="15" customHeight="1" x14ac:dyDescent="0.2">
      <c r="A11" s="10" t="s">
        <v>24</v>
      </c>
      <c r="B11" s="24">
        <v>427.3</v>
      </c>
      <c r="C11" s="24">
        <v>40.799999999999997</v>
      </c>
      <c r="D11" s="24">
        <v>7.9</v>
      </c>
      <c r="E11" s="24"/>
      <c r="F11" s="24"/>
      <c r="G11" s="24"/>
      <c r="H11" s="9">
        <v>476</v>
      </c>
      <c r="I11" s="3">
        <v>0.5</v>
      </c>
      <c r="J11" s="17">
        <v>79.8</v>
      </c>
      <c r="K11" s="21">
        <v>6.9</v>
      </c>
      <c r="L11" s="2"/>
      <c r="M11" s="58"/>
      <c r="N11" s="40"/>
      <c r="O11" s="41"/>
      <c r="P11" s="41"/>
      <c r="Q11" s="41"/>
      <c r="R11" s="41"/>
      <c r="S11" s="41"/>
      <c r="T11" s="41"/>
      <c r="U11" s="41"/>
      <c r="V11" s="41"/>
      <c r="W11" s="41"/>
      <c r="X11" s="41"/>
      <c r="Y11" s="41"/>
      <c r="Z11" s="41"/>
      <c r="AA11" s="41"/>
      <c r="AB11" s="41"/>
      <c r="AC11" s="12"/>
    </row>
    <row r="12" spans="1:29" ht="15" customHeight="1" x14ac:dyDescent="0.2">
      <c r="A12" s="4" t="s">
        <v>6</v>
      </c>
      <c r="B12" s="5">
        <v>37946.300000000003</v>
      </c>
      <c r="C12" s="5">
        <v>10904.9</v>
      </c>
      <c r="D12" s="5">
        <v>20755.3</v>
      </c>
      <c r="E12" s="5">
        <v>1262.4000000000001</v>
      </c>
      <c r="F12" s="5">
        <v>4460.5</v>
      </c>
      <c r="G12" s="5">
        <v>84.6</v>
      </c>
      <c r="H12" s="5">
        <v>75414</v>
      </c>
      <c r="I12" s="23">
        <v>81.900000000000006</v>
      </c>
      <c r="J12" s="18">
        <v>66.5</v>
      </c>
      <c r="K12" s="19">
        <v>8.8000000000000007</v>
      </c>
      <c r="L12" s="38"/>
      <c r="M12" s="58"/>
      <c r="N12" s="40"/>
      <c r="O12" s="41"/>
      <c r="P12" s="41"/>
      <c r="Q12" s="41"/>
      <c r="R12" s="41"/>
      <c r="S12" s="41"/>
      <c r="T12" s="41"/>
      <c r="U12" s="41"/>
      <c r="V12" s="41"/>
      <c r="W12" s="41"/>
      <c r="X12" s="41"/>
      <c r="Y12" s="41"/>
      <c r="Z12" s="41"/>
      <c r="AA12" s="41"/>
      <c r="AB12" s="41"/>
      <c r="AC12" s="12"/>
    </row>
    <row r="13" spans="1:29" ht="15" customHeight="1" x14ac:dyDescent="0.2">
      <c r="A13" s="4" t="s">
        <v>7</v>
      </c>
      <c r="B13" s="5">
        <v>8423.2000000000007</v>
      </c>
      <c r="C13" s="5">
        <v>3284.9</v>
      </c>
      <c r="D13" s="5">
        <v>3751.9</v>
      </c>
      <c r="E13" s="5">
        <v>17.2</v>
      </c>
      <c r="F13" s="5">
        <v>1159</v>
      </c>
      <c r="G13" s="5">
        <v>66.900000000000006</v>
      </c>
      <c r="H13" s="5">
        <v>16703</v>
      </c>
      <c r="I13" s="23">
        <v>18.100000000000001</v>
      </c>
      <c r="J13" s="18">
        <v>60.1</v>
      </c>
      <c r="K13" s="20"/>
      <c r="L13" s="2"/>
      <c r="M13" s="58"/>
      <c r="N13" s="40"/>
      <c r="O13" s="41"/>
      <c r="P13" s="41"/>
      <c r="Q13" s="41"/>
      <c r="R13" s="41"/>
      <c r="S13" s="41"/>
      <c r="T13" s="41"/>
      <c r="U13" s="41"/>
      <c r="V13" s="41"/>
      <c r="W13" s="41"/>
      <c r="X13" s="41"/>
      <c r="Y13" s="41"/>
      <c r="Z13" s="41"/>
      <c r="AA13" s="41"/>
      <c r="AB13" s="41"/>
      <c r="AC13" s="12"/>
    </row>
    <row r="14" spans="1:29" ht="17.25" customHeight="1" x14ac:dyDescent="0.2">
      <c r="A14" s="28" t="s">
        <v>5</v>
      </c>
      <c r="B14" s="29">
        <v>46369.5</v>
      </c>
      <c r="C14" s="29">
        <v>14189.8</v>
      </c>
      <c r="D14" s="29">
        <v>24507.200000000001</v>
      </c>
      <c r="E14" s="29">
        <v>1279.5999999999999</v>
      </c>
      <c r="F14" s="29">
        <v>5619.5</v>
      </c>
      <c r="G14" s="29">
        <v>151.4</v>
      </c>
      <c r="H14" s="29">
        <v>92117</v>
      </c>
      <c r="I14" s="34">
        <v>100</v>
      </c>
      <c r="J14" s="30">
        <v>65.3</v>
      </c>
      <c r="K14" s="20"/>
      <c r="L14" s="39"/>
      <c r="M14" s="58"/>
      <c r="N14" s="40"/>
      <c r="O14" s="41"/>
      <c r="P14" s="41"/>
      <c r="Q14" s="41"/>
      <c r="R14" s="41"/>
      <c r="S14" s="41"/>
      <c r="T14" s="41"/>
      <c r="U14" s="41"/>
      <c r="V14" s="41"/>
      <c r="W14" s="41"/>
      <c r="X14" s="41"/>
      <c r="Y14" s="41"/>
      <c r="Z14" s="41"/>
      <c r="AA14" s="41"/>
      <c r="AB14" s="41"/>
      <c r="AC14" s="12"/>
    </row>
    <row r="15" spans="1:29" ht="17.25" customHeight="1" thickBot="1" x14ac:dyDescent="0.25">
      <c r="A15" s="70" t="s">
        <v>15</v>
      </c>
      <c r="B15" s="71">
        <v>0.503</v>
      </c>
      <c r="C15" s="71">
        <v>0.154</v>
      </c>
      <c r="D15" s="71">
        <v>0.26600000000000001</v>
      </c>
      <c r="E15" s="71">
        <v>1.4E-2</v>
      </c>
      <c r="F15" s="71">
        <v>6.0999999999999999E-2</v>
      </c>
      <c r="G15" s="71">
        <v>2E-3</v>
      </c>
      <c r="H15" s="71">
        <v>1</v>
      </c>
      <c r="I15" s="47"/>
      <c r="J15" s="46"/>
      <c r="K15" s="46"/>
      <c r="L15" s="39"/>
      <c r="M15" s="58"/>
      <c r="N15" s="40"/>
      <c r="O15" s="41"/>
      <c r="P15" s="41"/>
      <c r="Q15" s="41"/>
      <c r="R15" s="41"/>
      <c r="S15" s="41"/>
      <c r="T15" s="41"/>
      <c r="U15" s="41"/>
      <c r="V15" s="41"/>
      <c r="W15" s="41"/>
      <c r="X15" s="41"/>
      <c r="Y15" s="41"/>
      <c r="Z15" s="41"/>
      <c r="AA15" s="41"/>
      <c r="AB15" s="41"/>
      <c r="AC15" s="12"/>
    </row>
    <row r="16" spans="1:29" x14ac:dyDescent="0.2">
      <c r="A16" s="15" t="s">
        <v>33</v>
      </c>
      <c r="B16" s="14"/>
      <c r="C16" s="14"/>
      <c r="D16" s="14"/>
      <c r="E16" s="2"/>
      <c r="F16" s="2"/>
      <c r="G16" s="2"/>
      <c r="H16" s="2"/>
      <c r="I16" s="2"/>
      <c r="J16" s="2"/>
      <c r="K16" s="31" t="s">
        <v>9</v>
      </c>
      <c r="L16" s="2"/>
      <c r="M16" s="2"/>
      <c r="N16" s="2"/>
      <c r="O16" s="11"/>
      <c r="P16" s="12"/>
      <c r="Q16" s="12"/>
      <c r="R16" s="12"/>
      <c r="S16" s="12"/>
      <c r="T16" s="12"/>
      <c r="U16" s="12"/>
      <c r="V16" s="12"/>
      <c r="W16" s="12"/>
      <c r="X16" s="12"/>
      <c r="Y16" s="12"/>
      <c r="Z16" s="12"/>
      <c r="AA16" s="12"/>
      <c r="AB16" s="12"/>
      <c r="AC16" s="12"/>
    </row>
    <row r="17" spans="1:15" x14ac:dyDescent="0.2">
      <c r="A17" s="96" t="s">
        <v>17</v>
      </c>
      <c r="B17" s="96"/>
      <c r="C17" s="96"/>
      <c r="D17" s="96"/>
      <c r="E17" s="96"/>
      <c r="F17" s="96"/>
      <c r="G17" s="96"/>
      <c r="H17" s="96"/>
      <c r="I17" s="96"/>
      <c r="J17" s="96"/>
      <c r="K17" s="96"/>
      <c r="L17" s="47"/>
      <c r="M17" s="47"/>
      <c r="N17" s="46"/>
      <c r="O17" s="46"/>
    </row>
    <row r="18" spans="1:15" x14ac:dyDescent="0.2">
      <c r="A18" s="96" t="s">
        <v>27</v>
      </c>
      <c r="B18" s="96"/>
      <c r="C18" s="96"/>
      <c r="D18" s="96"/>
      <c r="E18" s="96"/>
      <c r="F18" s="96"/>
      <c r="G18" s="96"/>
      <c r="H18" s="96"/>
      <c r="I18" s="96"/>
      <c r="J18" s="96"/>
      <c r="K18" s="96"/>
      <c r="L18" s="47"/>
      <c r="M18" s="47"/>
      <c r="N18" s="46"/>
      <c r="O18" s="46"/>
    </row>
    <row r="19" spans="1:15" ht="12.75" customHeight="1" x14ac:dyDescent="0.2">
      <c r="A19" s="100" t="s">
        <v>22</v>
      </c>
      <c r="B19" s="96"/>
      <c r="C19" s="96"/>
      <c r="D19" s="96"/>
      <c r="E19" s="96"/>
      <c r="F19" s="96"/>
      <c r="G19" s="96"/>
      <c r="H19" s="96"/>
      <c r="I19" s="96"/>
      <c r="J19" s="96"/>
      <c r="K19" s="96"/>
      <c r="L19" s="47"/>
      <c r="M19" s="47"/>
      <c r="N19" s="46"/>
      <c r="O19" s="46"/>
    </row>
    <row r="20" spans="1:15" x14ac:dyDescent="0.2">
      <c r="A20" s="96" t="s">
        <v>34</v>
      </c>
      <c r="B20" s="96"/>
      <c r="C20" s="96"/>
      <c r="D20" s="96"/>
      <c r="E20" s="96"/>
      <c r="F20" s="96"/>
      <c r="G20" s="96"/>
      <c r="H20" s="96"/>
      <c r="I20" s="96"/>
      <c r="J20" s="96"/>
      <c r="K20" s="96"/>
      <c r="L20" s="2"/>
      <c r="M20" s="2"/>
      <c r="N20" s="2"/>
      <c r="O20" s="2"/>
    </row>
    <row r="21" spans="1:15" x14ac:dyDescent="0.2">
      <c r="A21" s="6"/>
      <c r="B21" s="6"/>
      <c r="C21" s="6"/>
      <c r="D21" s="6"/>
      <c r="E21" s="2"/>
      <c r="F21" s="2"/>
      <c r="G21" s="2"/>
      <c r="H21" s="2"/>
      <c r="I21" s="36"/>
      <c r="J21" s="2"/>
      <c r="K21" s="2"/>
      <c r="L21" s="2"/>
      <c r="M21" s="2"/>
      <c r="N21" s="2"/>
      <c r="O21" s="2"/>
    </row>
    <row r="22" spans="1:15" x14ac:dyDescent="0.2">
      <c r="A22" s="16" t="s">
        <v>35</v>
      </c>
      <c r="H22" s="55"/>
      <c r="I22" s="36"/>
    </row>
    <row r="23" spans="1:15" x14ac:dyDescent="0.2">
      <c r="H23" s="55"/>
      <c r="I23" s="36"/>
    </row>
    <row r="24" spans="1:15" x14ac:dyDescent="0.2">
      <c r="B24" s="35"/>
      <c r="C24" s="35"/>
      <c r="D24" s="35"/>
      <c r="E24" s="35"/>
      <c r="F24" s="35"/>
      <c r="G24" s="35"/>
      <c r="H24" s="35"/>
      <c r="I24" s="36"/>
    </row>
    <row r="25" spans="1:15" x14ac:dyDescent="0.2">
      <c r="B25" s="55"/>
      <c r="C25" s="55"/>
      <c r="D25" s="55"/>
      <c r="E25" s="55"/>
      <c r="F25" s="55"/>
      <c r="G25" s="55"/>
      <c r="H25" s="55"/>
      <c r="I25" s="37"/>
      <c r="J25" s="37"/>
    </row>
    <row r="26" spans="1:15" x14ac:dyDescent="0.2">
      <c r="B26" s="55"/>
      <c r="C26" s="55"/>
      <c r="D26" s="55"/>
      <c r="E26" s="55"/>
      <c r="F26" s="55"/>
      <c r="G26" s="35"/>
      <c r="H26" s="55"/>
      <c r="I26" s="37"/>
    </row>
    <row r="27" spans="1:15" x14ac:dyDescent="0.2">
      <c r="B27" s="55"/>
      <c r="C27" s="55"/>
      <c r="D27" s="55"/>
      <c r="E27" s="55"/>
      <c r="F27" s="55"/>
      <c r="G27" s="37"/>
      <c r="H27" s="55"/>
      <c r="I27" s="37"/>
    </row>
    <row r="28" spans="1:15" x14ac:dyDescent="0.2">
      <c r="B28" s="55"/>
      <c r="C28" s="55"/>
      <c r="D28" s="55"/>
      <c r="E28" s="55"/>
      <c r="F28" s="55"/>
      <c r="H28" s="55"/>
      <c r="I28" s="36"/>
    </row>
    <row r="29" spans="1:15" x14ac:dyDescent="0.2">
      <c r="B29" s="55"/>
      <c r="C29" s="55"/>
      <c r="D29" s="55"/>
      <c r="E29" s="55"/>
      <c r="F29" s="55"/>
      <c r="H29" s="55"/>
      <c r="I29" s="36"/>
    </row>
    <row r="30" spans="1:15" x14ac:dyDescent="0.2">
      <c r="B30" s="55"/>
      <c r="C30" s="55"/>
      <c r="D30" s="55"/>
      <c r="E30" s="55"/>
      <c r="F30" s="55"/>
      <c r="G30" s="42"/>
      <c r="H30" s="55"/>
    </row>
    <row r="31" spans="1:15" x14ac:dyDescent="0.2">
      <c r="B31" s="55"/>
      <c r="C31" s="55"/>
      <c r="D31" s="55"/>
      <c r="E31" s="55"/>
      <c r="F31" s="55"/>
    </row>
    <row r="32" spans="1:15" x14ac:dyDescent="0.2">
      <c r="B32" s="55"/>
      <c r="C32" s="55"/>
      <c r="D32" s="55"/>
      <c r="E32" s="55"/>
      <c r="F32" s="55"/>
    </row>
    <row r="33" spans="2:6" x14ac:dyDescent="0.2">
      <c r="B33" s="55"/>
      <c r="C33" s="55"/>
      <c r="D33" s="55"/>
      <c r="E33" s="55"/>
      <c r="F33" s="55"/>
    </row>
  </sheetData>
  <mergeCells count="6">
    <mergeCell ref="A1:G1"/>
    <mergeCell ref="A3:K3"/>
    <mergeCell ref="A17:K17"/>
    <mergeCell ref="A18:K18"/>
    <mergeCell ref="A19:K19"/>
    <mergeCell ref="A20:K20"/>
  </mergeCells>
  <phoneticPr fontId="2" type="noConversion"/>
  <printOptions horizontalCentered="1"/>
  <pageMargins left="0" right="0" top="0.98425196850393704" bottom="0.98425196850393704" header="0.51181102362204722" footer="0.51181102362204722"/>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8.9 Notice</vt:lpstr>
      <vt:lpstr>8.9 Graphique 1</vt:lpstr>
      <vt:lpstr>8.9 Tableau 2</vt:lpstr>
      <vt:lpstr>8.9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08-09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2019-04-10T15:26:08Z</cp:lastPrinted>
  <dcterms:created xsi:type="dcterms:W3CDTF">2013-05-16T09:27:18Z</dcterms:created>
  <dcterms:modified xsi:type="dcterms:W3CDTF">2021-08-10T14:39:06Z</dcterms:modified>
  <cp:contentStatus>publié</cp:contentStatus>
</cp:coreProperties>
</file>