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975" yWindow="210" windowWidth="10995" windowHeight="7905" tabRatio="752"/>
  </bookViews>
  <sheets>
    <sheet name="8.4 Notice" sheetId="22" r:id="rId1"/>
    <sheet name="8.4. Graphique 1" sheetId="21" r:id="rId2"/>
    <sheet name="8.4. Graphique 2" sheetId="16" r:id="rId3"/>
    <sheet name="8.4. Graphique 3" sheetId="10" r:id="rId4"/>
    <sheet name="8.4. Graphique 4" sheetId="17" r:id="rId5"/>
    <sheet name="8.4. Graphique 5" sheetId="18" r:id="rId6"/>
    <sheet name="Donnees" sheetId="3" r:id="rId7"/>
    <sheet name="Donnees2" sheetId="4" r:id="rId8"/>
  </sheets>
  <externalReferences>
    <externalReference r:id="rId9"/>
    <externalReference r:id="rId10"/>
    <externalReference r:id="rId11"/>
    <externalReference r:id="rId12"/>
    <externalReference r:id="rId13"/>
    <externalReference r:id="rId14"/>
  </externalReferences>
  <definedNames>
    <definedName name="_TAB1">[1]C4.4!$A$6:$G$25</definedName>
    <definedName name="body">#REF!</definedName>
    <definedName name="calcul">[3]Calcul_B1.1!$A$1:$L$37</definedName>
    <definedName name="countries">#REF!</definedName>
    <definedName name="donnee">#REF!,#REF!</definedName>
    <definedName name="note">#REF!</definedName>
    <definedName name="p5_age">[4]E6C3NAGE!$A$1:$D$55</definedName>
    <definedName name="p5nr">[5]E6C3NE!$A$1:$AC$43</definedName>
    <definedName name="POpula">[6]POpula!$A$1:$I$1559</definedName>
    <definedName name="source">#REF!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unite">#REF!</definedName>
  </definedNames>
  <calcPr calcId="162913"/>
</workbook>
</file>

<file path=xl/calcChain.xml><?xml version="1.0" encoding="utf-8"?>
<calcChain xmlns="http://schemas.openxmlformats.org/spreadsheetml/2006/main">
  <c r="Y53" i="4" l="1"/>
  <c r="X53" i="4"/>
  <c r="W53" i="4"/>
  <c r="V53" i="4"/>
  <c r="U53" i="4"/>
  <c r="T53" i="4"/>
  <c r="S53" i="4"/>
  <c r="R53" i="4"/>
  <c r="Q53" i="4"/>
  <c r="P53" i="4"/>
  <c r="O53" i="4"/>
  <c r="N53" i="4"/>
  <c r="M53" i="4"/>
  <c r="L53" i="4"/>
  <c r="K53" i="4"/>
  <c r="J53" i="4"/>
  <c r="I53" i="4"/>
  <c r="H53" i="4"/>
  <c r="G53" i="4"/>
  <c r="F53" i="4"/>
  <c r="E53" i="4"/>
  <c r="D53" i="4"/>
  <c r="C53" i="4"/>
  <c r="B53" i="4"/>
  <c r="B57" i="4"/>
  <c r="B56" i="4"/>
  <c r="B52" i="4"/>
  <c r="B51" i="4"/>
  <c r="B50" i="4"/>
  <c r="B49" i="4"/>
  <c r="B48" i="4"/>
  <c r="B47" i="4"/>
  <c r="B46" i="4"/>
  <c r="B45" i="4"/>
  <c r="B44" i="4"/>
  <c r="B43" i="4"/>
  <c r="B42" i="4"/>
  <c r="B41" i="4"/>
  <c r="B40" i="4"/>
  <c r="B39" i="4"/>
  <c r="B38" i="4"/>
  <c r="B37" i="4"/>
  <c r="B36" i="4"/>
  <c r="B35" i="4"/>
  <c r="B34" i="4"/>
  <c r="B33" i="4"/>
  <c r="B32" i="4"/>
  <c r="B31" i="4"/>
  <c r="B30" i="4"/>
  <c r="B29" i="4"/>
  <c r="B28" i="4"/>
  <c r="B27" i="4"/>
  <c r="B26" i="4"/>
  <c r="B25" i="4"/>
  <c r="B24" i="4"/>
  <c r="B23" i="4"/>
  <c r="B22" i="4"/>
  <c r="B21" i="4"/>
  <c r="B20" i="4"/>
  <c r="B19" i="4"/>
  <c r="B18" i="4"/>
  <c r="B17" i="4"/>
  <c r="B16" i="4"/>
  <c r="B15" i="4"/>
  <c r="B14" i="4"/>
  <c r="B13" i="4"/>
  <c r="B12" i="4"/>
  <c r="B11" i="4"/>
  <c r="B10" i="4"/>
  <c r="B9" i="4"/>
  <c r="B8" i="4"/>
  <c r="B7" i="4"/>
  <c r="B6" i="4"/>
  <c r="B5" i="4"/>
  <c r="B4" i="4"/>
  <c r="B3" i="4"/>
  <c r="Y3" i="4"/>
  <c r="X3" i="4"/>
  <c r="W3" i="4"/>
  <c r="V3" i="4"/>
  <c r="U3" i="4"/>
  <c r="T3" i="4"/>
  <c r="S3" i="4"/>
  <c r="R3" i="4"/>
  <c r="Q3" i="4"/>
  <c r="P3" i="4"/>
  <c r="O3" i="4"/>
  <c r="N3" i="4"/>
  <c r="M3" i="4"/>
  <c r="L3" i="4"/>
  <c r="K3" i="4"/>
  <c r="J3" i="4"/>
  <c r="I3" i="4"/>
  <c r="H3" i="4"/>
  <c r="G3" i="4"/>
  <c r="F3" i="4"/>
  <c r="E3" i="4"/>
  <c r="D3" i="4"/>
  <c r="C3" i="4"/>
  <c r="X57" i="4"/>
  <c r="T57" i="4"/>
  <c r="P57" i="4"/>
  <c r="L57" i="4"/>
  <c r="H57" i="4"/>
  <c r="E57" i="4"/>
  <c r="F57" i="4"/>
  <c r="G57" i="4"/>
  <c r="I57" i="4"/>
  <c r="J57" i="4"/>
  <c r="K57" i="4"/>
  <c r="M57" i="4"/>
  <c r="N57" i="4"/>
  <c r="O57" i="4"/>
  <c r="Q57" i="4"/>
  <c r="R57" i="4"/>
  <c r="S57" i="4"/>
  <c r="U57" i="4"/>
  <c r="V57" i="4"/>
  <c r="W57" i="4"/>
  <c r="Y57" i="4"/>
  <c r="D57" i="4"/>
  <c r="C57" i="4"/>
  <c r="E4" i="4"/>
  <c r="F4" i="4"/>
  <c r="G4" i="4"/>
  <c r="H4" i="4"/>
  <c r="I4" i="4"/>
  <c r="J4" i="4"/>
  <c r="K4" i="4"/>
  <c r="L4" i="4"/>
  <c r="M4" i="4"/>
  <c r="N4" i="4"/>
  <c r="O4" i="4"/>
  <c r="P4" i="4"/>
  <c r="Q4" i="4"/>
  <c r="R4" i="4"/>
  <c r="S4" i="4"/>
  <c r="T4" i="4"/>
  <c r="U4" i="4"/>
  <c r="V4" i="4"/>
  <c r="W4" i="4"/>
  <c r="X4" i="4"/>
  <c r="Y4" i="4"/>
  <c r="E5" i="4"/>
  <c r="F5" i="4"/>
  <c r="G5" i="4"/>
  <c r="H5" i="4"/>
  <c r="I5" i="4"/>
  <c r="J5" i="4"/>
  <c r="K5" i="4"/>
  <c r="L5" i="4"/>
  <c r="M5" i="4"/>
  <c r="N5" i="4"/>
  <c r="O5" i="4"/>
  <c r="P5" i="4"/>
  <c r="Q5" i="4"/>
  <c r="R5" i="4"/>
  <c r="S5" i="4"/>
  <c r="T5" i="4"/>
  <c r="U5" i="4"/>
  <c r="V5" i="4"/>
  <c r="W5" i="4"/>
  <c r="X5" i="4"/>
  <c r="Y5" i="4"/>
  <c r="E6" i="4"/>
  <c r="F6" i="4"/>
  <c r="G6" i="4"/>
  <c r="H6" i="4"/>
  <c r="I6" i="4"/>
  <c r="J6" i="4"/>
  <c r="K6" i="4"/>
  <c r="L6" i="4"/>
  <c r="M6" i="4"/>
  <c r="N6" i="4"/>
  <c r="O6" i="4"/>
  <c r="P6" i="4"/>
  <c r="Q6" i="4"/>
  <c r="R6" i="4"/>
  <c r="S6" i="4"/>
  <c r="T6" i="4"/>
  <c r="U6" i="4"/>
  <c r="V6" i="4"/>
  <c r="W6" i="4"/>
  <c r="X6" i="4"/>
  <c r="Y6" i="4"/>
  <c r="E7" i="4"/>
  <c r="F7" i="4"/>
  <c r="G7" i="4"/>
  <c r="H7" i="4"/>
  <c r="I7" i="4"/>
  <c r="J7" i="4"/>
  <c r="K7" i="4"/>
  <c r="L7" i="4"/>
  <c r="M7" i="4"/>
  <c r="N7" i="4"/>
  <c r="O7" i="4"/>
  <c r="P7" i="4"/>
  <c r="Q7" i="4"/>
  <c r="R7" i="4"/>
  <c r="S7" i="4"/>
  <c r="T7" i="4"/>
  <c r="U7" i="4"/>
  <c r="V7" i="4"/>
  <c r="W7" i="4"/>
  <c r="X7" i="4"/>
  <c r="Y7" i="4"/>
  <c r="E8" i="4"/>
  <c r="F8" i="4"/>
  <c r="G8" i="4"/>
  <c r="H8" i="4"/>
  <c r="I8" i="4"/>
  <c r="J8" i="4"/>
  <c r="K8" i="4"/>
  <c r="L8" i="4"/>
  <c r="M8" i="4"/>
  <c r="N8" i="4"/>
  <c r="O8" i="4"/>
  <c r="P8" i="4"/>
  <c r="Q8" i="4"/>
  <c r="R8" i="4"/>
  <c r="S8" i="4"/>
  <c r="T8" i="4"/>
  <c r="U8" i="4"/>
  <c r="V8" i="4"/>
  <c r="W8" i="4"/>
  <c r="X8" i="4"/>
  <c r="Y8" i="4"/>
  <c r="E9" i="4"/>
  <c r="F9" i="4"/>
  <c r="G9" i="4"/>
  <c r="H9" i="4"/>
  <c r="I9" i="4"/>
  <c r="J9" i="4"/>
  <c r="K9" i="4"/>
  <c r="L9" i="4"/>
  <c r="M9" i="4"/>
  <c r="N9" i="4"/>
  <c r="O9" i="4"/>
  <c r="P9" i="4"/>
  <c r="Q9" i="4"/>
  <c r="R9" i="4"/>
  <c r="S9" i="4"/>
  <c r="T9" i="4"/>
  <c r="U9" i="4"/>
  <c r="V9" i="4"/>
  <c r="W9" i="4"/>
  <c r="X9" i="4"/>
  <c r="Y9" i="4"/>
  <c r="E10" i="4"/>
  <c r="F10" i="4"/>
  <c r="G10" i="4"/>
  <c r="H10" i="4"/>
  <c r="I10" i="4"/>
  <c r="J10" i="4"/>
  <c r="K10" i="4"/>
  <c r="L10" i="4"/>
  <c r="M10" i="4"/>
  <c r="N10" i="4"/>
  <c r="O10" i="4"/>
  <c r="P10" i="4"/>
  <c r="Q10" i="4"/>
  <c r="R10" i="4"/>
  <c r="S10" i="4"/>
  <c r="T10" i="4"/>
  <c r="U10" i="4"/>
  <c r="V10" i="4"/>
  <c r="W10" i="4"/>
  <c r="X10" i="4"/>
  <c r="Y10" i="4"/>
  <c r="E11" i="4"/>
  <c r="F11" i="4"/>
  <c r="G11" i="4"/>
  <c r="H11" i="4"/>
  <c r="I11" i="4"/>
  <c r="J11" i="4"/>
  <c r="K11" i="4"/>
  <c r="L11" i="4"/>
  <c r="M11" i="4"/>
  <c r="N11" i="4"/>
  <c r="O11" i="4"/>
  <c r="P11" i="4"/>
  <c r="Q11" i="4"/>
  <c r="R11" i="4"/>
  <c r="S11" i="4"/>
  <c r="T11" i="4"/>
  <c r="U11" i="4"/>
  <c r="V11" i="4"/>
  <c r="W11" i="4"/>
  <c r="X11" i="4"/>
  <c r="Y11" i="4"/>
  <c r="E12" i="4"/>
  <c r="F12" i="4"/>
  <c r="G12" i="4"/>
  <c r="H12" i="4"/>
  <c r="I12" i="4"/>
  <c r="J12" i="4"/>
  <c r="K12" i="4"/>
  <c r="L12" i="4"/>
  <c r="M12" i="4"/>
  <c r="N12" i="4"/>
  <c r="O12" i="4"/>
  <c r="P12" i="4"/>
  <c r="Q12" i="4"/>
  <c r="R12" i="4"/>
  <c r="S12" i="4"/>
  <c r="T12" i="4"/>
  <c r="U12" i="4"/>
  <c r="V12" i="4"/>
  <c r="W12" i="4"/>
  <c r="X12" i="4"/>
  <c r="Y12" i="4"/>
  <c r="E13" i="4"/>
  <c r="F13" i="4"/>
  <c r="G13" i="4"/>
  <c r="H13" i="4"/>
  <c r="I13" i="4"/>
  <c r="J13" i="4"/>
  <c r="K13" i="4"/>
  <c r="L13" i="4"/>
  <c r="M13" i="4"/>
  <c r="N13" i="4"/>
  <c r="O13" i="4"/>
  <c r="P13" i="4"/>
  <c r="Q13" i="4"/>
  <c r="R13" i="4"/>
  <c r="S13" i="4"/>
  <c r="T13" i="4"/>
  <c r="U13" i="4"/>
  <c r="V13" i="4"/>
  <c r="W13" i="4"/>
  <c r="X13" i="4"/>
  <c r="Y13" i="4"/>
  <c r="E14" i="4"/>
  <c r="F14" i="4"/>
  <c r="G14" i="4"/>
  <c r="H14" i="4"/>
  <c r="I14" i="4"/>
  <c r="J14" i="4"/>
  <c r="K14" i="4"/>
  <c r="L14" i="4"/>
  <c r="M14" i="4"/>
  <c r="N14" i="4"/>
  <c r="O14" i="4"/>
  <c r="P14" i="4"/>
  <c r="Q14" i="4"/>
  <c r="R14" i="4"/>
  <c r="S14" i="4"/>
  <c r="T14" i="4"/>
  <c r="U14" i="4"/>
  <c r="V14" i="4"/>
  <c r="W14" i="4"/>
  <c r="X14" i="4"/>
  <c r="Y14" i="4"/>
  <c r="E15" i="4"/>
  <c r="F15" i="4"/>
  <c r="G15" i="4"/>
  <c r="H15" i="4"/>
  <c r="I15" i="4"/>
  <c r="J15" i="4"/>
  <c r="K15" i="4"/>
  <c r="L15" i="4"/>
  <c r="M15" i="4"/>
  <c r="N15" i="4"/>
  <c r="O15" i="4"/>
  <c r="P15" i="4"/>
  <c r="Q15" i="4"/>
  <c r="R15" i="4"/>
  <c r="S15" i="4"/>
  <c r="T15" i="4"/>
  <c r="U15" i="4"/>
  <c r="V15" i="4"/>
  <c r="W15" i="4"/>
  <c r="X15" i="4"/>
  <c r="Y15" i="4"/>
  <c r="E16" i="4"/>
  <c r="F16" i="4"/>
  <c r="G16" i="4"/>
  <c r="H16" i="4"/>
  <c r="I16" i="4"/>
  <c r="J16" i="4"/>
  <c r="K16" i="4"/>
  <c r="L16" i="4"/>
  <c r="M16" i="4"/>
  <c r="N16" i="4"/>
  <c r="O16" i="4"/>
  <c r="P16" i="4"/>
  <c r="Q16" i="4"/>
  <c r="R16" i="4"/>
  <c r="S16" i="4"/>
  <c r="T16" i="4"/>
  <c r="U16" i="4"/>
  <c r="V16" i="4"/>
  <c r="W16" i="4"/>
  <c r="X16" i="4"/>
  <c r="Y16" i="4"/>
  <c r="E17" i="4"/>
  <c r="F17" i="4"/>
  <c r="G17" i="4"/>
  <c r="H17" i="4"/>
  <c r="I17" i="4"/>
  <c r="J17" i="4"/>
  <c r="K17" i="4"/>
  <c r="L17" i="4"/>
  <c r="M17" i="4"/>
  <c r="N17" i="4"/>
  <c r="O17" i="4"/>
  <c r="P17" i="4"/>
  <c r="Q17" i="4"/>
  <c r="R17" i="4"/>
  <c r="S17" i="4"/>
  <c r="T17" i="4"/>
  <c r="U17" i="4"/>
  <c r="V17" i="4"/>
  <c r="W17" i="4"/>
  <c r="X17" i="4"/>
  <c r="Y17" i="4"/>
  <c r="E18" i="4"/>
  <c r="F18" i="4"/>
  <c r="G18" i="4"/>
  <c r="H18" i="4"/>
  <c r="I18" i="4"/>
  <c r="J18" i="4"/>
  <c r="K18" i="4"/>
  <c r="L18" i="4"/>
  <c r="M18" i="4"/>
  <c r="N18" i="4"/>
  <c r="O18" i="4"/>
  <c r="P18" i="4"/>
  <c r="Q18" i="4"/>
  <c r="R18" i="4"/>
  <c r="S18" i="4"/>
  <c r="T18" i="4"/>
  <c r="U18" i="4"/>
  <c r="V18" i="4"/>
  <c r="W18" i="4"/>
  <c r="X18" i="4"/>
  <c r="Y18" i="4"/>
  <c r="E19" i="4"/>
  <c r="F19" i="4"/>
  <c r="G19" i="4"/>
  <c r="H19" i="4"/>
  <c r="I19" i="4"/>
  <c r="J19" i="4"/>
  <c r="K19" i="4"/>
  <c r="L19" i="4"/>
  <c r="M19" i="4"/>
  <c r="N19" i="4"/>
  <c r="O19" i="4"/>
  <c r="P19" i="4"/>
  <c r="Q19" i="4"/>
  <c r="R19" i="4"/>
  <c r="S19" i="4"/>
  <c r="T19" i="4"/>
  <c r="U19" i="4"/>
  <c r="V19" i="4"/>
  <c r="W19" i="4"/>
  <c r="X19" i="4"/>
  <c r="Y19" i="4"/>
  <c r="E20" i="4"/>
  <c r="F20" i="4"/>
  <c r="G20" i="4"/>
  <c r="H20" i="4"/>
  <c r="I20" i="4"/>
  <c r="J20" i="4"/>
  <c r="K20" i="4"/>
  <c r="L20" i="4"/>
  <c r="M20" i="4"/>
  <c r="N20" i="4"/>
  <c r="O20" i="4"/>
  <c r="P20" i="4"/>
  <c r="Q20" i="4"/>
  <c r="R20" i="4"/>
  <c r="S20" i="4"/>
  <c r="T20" i="4"/>
  <c r="U20" i="4"/>
  <c r="V20" i="4"/>
  <c r="W20" i="4"/>
  <c r="X20" i="4"/>
  <c r="Y20" i="4"/>
  <c r="E21" i="4"/>
  <c r="F21" i="4"/>
  <c r="G21" i="4"/>
  <c r="H21" i="4"/>
  <c r="I21" i="4"/>
  <c r="J21" i="4"/>
  <c r="K21" i="4"/>
  <c r="L21" i="4"/>
  <c r="M21" i="4"/>
  <c r="N21" i="4"/>
  <c r="O21" i="4"/>
  <c r="P21" i="4"/>
  <c r="Q21" i="4"/>
  <c r="R21" i="4"/>
  <c r="S21" i="4"/>
  <c r="T21" i="4"/>
  <c r="U21" i="4"/>
  <c r="V21" i="4"/>
  <c r="W21" i="4"/>
  <c r="X21" i="4"/>
  <c r="Y21" i="4"/>
  <c r="E22" i="4"/>
  <c r="F22" i="4"/>
  <c r="G22" i="4"/>
  <c r="H22" i="4"/>
  <c r="I22" i="4"/>
  <c r="J22" i="4"/>
  <c r="K22" i="4"/>
  <c r="L22" i="4"/>
  <c r="M22" i="4"/>
  <c r="N22" i="4"/>
  <c r="O22" i="4"/>
  <c r="P22" i="4"/>
  <c r="Q22" i="4"/>
  <c r="R22" i="4"/>
  <c r="S22" i="4"/>
  <c r="T22" i="4"/>
  <c r="U22" i="4"/>
  <c r="V22" i="4"/>
  <c r="W22" i="4"/>
  <c r="X22" i="4"/>
  <c r="Y22" i="4"/>
  <c r="E23" i="4"/>
  <c r="F23" i="4"/>
  <c r="G23" i="4"/>
  <c r="H23" i="4"/>
  <c r="I23" i="4"/>
  <c r="J23" i="4"/>
  <c r="K23" i="4"/>
  <c r="L23" i="4"/>
  <c r="M23" i="4"/>
  <c r="N23" i="4"/>
  <c r="O23" i="4"/>
  <c r="P23" i="4"/>
  <c r="Q23" i="4"/>
  <c r="R23" i="4"/>
  <c r="S23" i="4"/>
  <c r="T23" i="4"/>
  <c r="U23" i="4"/>
  <c r="V23" i="4"/>
  <c r="W23" i="4"/>
  <c r="X23" i="4"/>
  <c r="Y23" i="4"/>
  <c r="E24" i="4"/>
  <c r="F24" i="4"/>
  <c r="G24" i="4"/>
  <c r="H24" i="4"/>
  <c r="I24" i="4"/>
  <c r="J24" i="4"/>
  <c r="K24" i="4"/>
  <c r="L24" i="4"/>
  <c r="M24" i="4"/>
  <c r="N24" i="4"/>
  <c r="O24" i="4"/>
  <c r="P24" i="4"/>
  <c r="Q24" i="4"/>
  <c r="R24" i="4"/>
  <c r="S24" i="4"/>
  <c r="T24" i="4"/>
  <c r="U24" i="4"/>
  <c r="V24" i="4"/>
  <c r="W24" i="4"/>
  <c r="X24" i="4"/>
  <c r="Y24" i="4"/>
  <c r="E25" i="4"/>
  <c r="F25" i="4"/>
  <c r="G25" i="4"/>
  <c r="H25" i="4"/>
  <c r="I25" i="4"/>
  <c r="J25" i="4"/>
  <c r="K25" i="4"/>
  <c r="L25" i="4"/>
  <c r="M25" i="4"/>
  <c r="N25" i="4"/>
  <c r="O25" i="4"/>
  <c r="P25" i="4"/>
  <c r="Q25" i="4"/>
  <c r="R25" i="4"/>
  <c r="S25" i="4"/>
  <c r="T25" i="4"/>
  <c r="U25" i="4"/>
  <c r="V25" i="4"/>
  <c r="W25" i="4"/>
  <c r="X25" i="4"/>
  <c r="Y25" i="4"/>
  <c r="E26" i="4"/>
  <c r="F26" i="4"/>
  <c r="G26" i="4"/>
  <c r="H26" i="4"/>
  <c r="I26" i="4"/>
  <c r="J26" i="4"/>
  <c r="K26" i="4"/>
  <c r="L26" i="4"/>
  <c r="M26" i="4"/>
  <c r="N26" i="4"/>
  <c r="O26" i="4"/>
  <c r="P26" i="4"/>
  <c r="Q26" i="4"/>
  <c r="R26" i="4"/>
  <c r="S26" i="4"/>
  <c r="T26" i="4"/>
  <c r="U26" i="4"/>
  <c r="V26" i="4"/>
  <c r="W26" i="4"/>
  <c r="X26" i="4"/>
  <c r="Y26" i="4"/>
  <c r="E27" i="4"/>
  <c r="F27" i="4"/>
  <c r="G27" i="4"/>
  <c r="H27" i="4"/>
  <c r="I27" i="4"/>
  <c r="J27" i="4"/>
  <c r="K27" i="4"/>
  <c r="L27" i="4"/>
  <c r="M27" i="4"/>
  <c r="N27" i="4"/>
  <c r="O27" i="4"/>
  <c r="P27" i="4"/>
  <c r="Q27" i="4"/>
  <c r="R27" i="4"/>
  <c r="S27" i="4"/>
  <c r="T27" i="4"/>
  <c r="U27" i="4"/>
  <c r="V27" i="4"/>
  <c r="W27" i="4"/>
  <c r="X27" i="4"/>
  <c r="Y27" i="4"/>
  <c r="E28" i="4"/>
  <c r="F28" i="4"/>
  <c r="G28" i="4"/>
  <c r="H28" i="4"/>
  <c r="I28" i="4"/>
  <c r="J28" i="4"/>
  <c r="K28" i="4"/>
  <c r="L28" i="4"/>
  <c r="M28" i="4"/>
  <c r="N28" i="4"/>
  <c r="O28" i="4"/>
  <c r="P28" i="4"/>
  <c r="Q28" i="4"/>
  <c r="R28" i="4"/>
  <c r="S28" i="4"/>
  <c r="T28" i="4"/>
  <c r="U28" i="4"/>
  <c r="V28" i="4"/>
  <c r="W28" i="4"/>
  <c r="X28" i="4"/>
  <c r="Y28" i="4"/>
  <c r="E29" i="4"/>
  <c r="F29" i="4"/>
  <c r="G29" i="4"/>
  <c r="H29" i="4"/>
  <c r="I29" i="4"/>
  <c r="J29" i="4"/>
  <c r="K29" i="4"/>
  <c r="L29" i="4"/>
  <c r="M29" i="4"/>
  <c r="N29" i="4"/>
  <c r="O29" i="4"/>
  <c r="P29" i="4"/>
  <c r="Q29" i="4"/>
  <c r="R29" i="4"/>
  <c r="S29" i="4"/>
  <c r="T29" i="4"/>
  <c r="U29" i="4"/>
  <c r="V29" i="4"/>
  <c r="W29" i="4"/>
  <c r="X29" i="4"/>
  <c r="Y29" i="4"/>
  <c r="E30" i="4"/>
  <c r="F30" i="4"/>
  <c r="G30" i="4"/>
  <c r="H30" i="4"/>
  <c r="I30" i="4"/>
  <c r="J30" i="4"/>
  <c r="K30" i="4"/>
  <c r="L30" i="4"/>
  <c r="M30" i="4"/>
  <c r="N30" i="4"/>
  <c r="O30" i="4"/>
  <c r="P30" i="4"/>
  <c r="Q30" i="4"/>
  <c r="R30" i="4"/>
  <c r="S30" i="4"/>
  <c r="T30" i="4"/>
  <c r="U30" i="4"/>
  <c r="V30" i="4"/>
  <c r="W30" i="4"/>
  <c r="X30" i="4"/>
  <c r="Y30" i="4"/>
  <c r="E31" i="4"/>
  <c r="F31" i="4"/>
  <c r="G31" i="4"/>
  <c r="H31" i="4"/>
  <c r="I31" i="4"/>
  <c r="J31" i="4"/>
  <c r="K31" i="4"/>
  <c r="L31" i="4"/>
  <c r="M31" i="4"/>
  <c r="N31" i="4"/>
  <c r="O31" i="4"/>
  <c r="P31" i="4"/>
  <c r="Q31" i="4"/>
  <c r="R31" i="4"/>
  <c r="S31" i="4"/>
  <c r="T31" i="4"/>
  <c r="U31" i="4"/>
  <c r="V31" i="4"/>
  <c r="W31" i="4"/>
  <c r="X31" i="4"/>
  <c r="Y31" i="4"/>
  <c r="E32" i="4"/>
  <c r="F32" i="4"/>
  <c r="G32" i="4"/>
  <c r="H32" i="4"/>
  <c r="I32" i="4"/>
  <c r="J32" i="4"/>
  <c r="K32" i="4"/>
  <c r="L32" i="4"/>
  <c r="M32" i="4"/>
  <c r="N32" i="4"/>
  <c r="O32" i="4"/>
  <c r="P32" i="4"/>
  <c r="Q32" i="4"/>
  <c r="R32" i="4"/>
  <c r="S32" i="4"/>
  <c r="T32" i="4"/>
  <c r="U32" i="4"/>
  <c r="V32" i="4"/>
  <c r="W32" i="4"/>
  <c r="X32" i="4"/>
  <c r="Y32" i="4"/>
  <c r="E33" i="4"/>
  <c r="F33" i="4"/>
  <c r="G33" i="4"/>
  <c r="H33" i="4"/>
  <c r="I33" i="4"/>
  <c r="J33" i="4"/>
  <c r="K33" i="4"/>
  <c r="L33" i="4"/>
  <c r="M33" i="4"/>
  <c r="N33" i="4"/>
  <c r="O33" i="4"/>
  <c r="P33" i="4"/>
  <c r="Q33" i="4"/>
  <c r="R33" i="4"/>
  <c r="S33" i="4"/>
  <c r="T33" i="4"/>
  <c r="U33" i="4"/>
  <c r="V33" i="4"/>
  <c r="W33" i="4"/>
  <c r="X33" i="4"/>
  <c r="Y33" i="4"/>
  <c r="E34" i="4"/>
  <c r="F34" i="4"/>
  <c r="G34" i="4"/>
  <c r="H34" i="4"/>
  <c r="I34" i="4"/>
  <c r="J34" i="4"/>
  <c r="K34" i="4"/>
  <c r="L34" i="4"/>
  <c r="M34" i="4"/>
  <c r="N34" i="4"/>
  <c r="O34" i="4"/>
  <c r="P34" i="4"/>
  <c r="Q34" i="4"/>
  <c r="R34" i="4"/>
  <c r="S34" i="4"/>
  <c r="T34" i="4"/>
  <c r="U34" i="4"/>
  <c r="V34" i="4"/>
  <c r="W34" i="4"/>
  <c r="X34" i="4"/>
  <c r="Y34" i="4"/>
  <c r="E35" i="4"/>
  <c r="F35" i="4"/>
  <c r="G35" i="4"/>
  <c r="H35" i="4"/>
  <c r="I35" i="4"/>
  <c r="J35" i="4"/>
  <c r="K35" i="4"/>
  <c r="L35" i="4"/>
  <c r="M35" i="4"/>
  <c r="N35" i="4"/>
  <c r="O35" i="4"/>
  <c r="P35" i="4"/>
  <c r="Q35" i="4"/>
  <c r="R35" i="4"/>
  <c r="S35" i="4"/>
  <c r="T35" i="4"/>
  <c r="U35" i="4"/>
  <c r="V35" i="4"/>
  <c r="W35" i="4"/>
  <c r="X35" i="4"/>
  <c r="Y35" i="4"/>
  <c r="E36" i="4"/>
  <c r="F36" i="4"/>
  <c r="G36" i="4"/>
  <c r="H36" i="4"/>
  <c r="I36" i="4"/>
  <c r="J36" i="4"/>
  <c r="K36" i="4"/>
  <c r="L36" i="4"/>
  <c r="M36" i="4"/>
  <c r="N36" i="4"/>
  <c r="O36" i="4"/>
  <c r="P36" i="4"/>
  <c r="Q36" i="4"/>
  <c r="R36" i="4"/>
  <c r="S36" i="4"/>
  <c r="T36" i="4"/>
  <c r="U36" i="4"/>
  <c r="V36" i="4"/>
  <c r="W36" i="4"/>
  <c r="X36" i="4"/>
  <c r="Y36" i="4"/>
  <c r="E37" i="4"/>
  <c r="F37" i="4"/>
  <c r="G37" i="4"/>
  <c r="H37" i="4"/>
  <c r="I37" i="4"/>
  <c r="J37" i="4"/>
  <c r="K37" i="4"/>
  <c r="L37" i="4"/>
  <c r="M37" i="4"/>
  <c r="N37" i="4"/>
  <c r="O37" i="4"/>
  <c r="P37" i="4"/>
  <c r="Q37" i="4"/>
  <c r="R37" i="4"/>
  <c r="S37" i="4"/>
  <c r="T37" i="4"/>
  <c r="U37" i="4"/>
  <c r="V37" i="4"/>
  <c r="W37" i="4"/>
  <c r="X37" i="4"/>
  <c r="Y37" i="4"/>
  <c r="E38" i="4"/>
  <c r="F38" i="4"/>
  <c r="G38" i="4"/>
  <c r="H38" i="4"/>
  <c r="I38" i="4"/>
  <c r="J38" i="4"/>
  <c r="K38" i="4"/>
  <c r="L38" i="4"/>
  <c r="M38" i="4"/>
  <c r="N38" i="4"/>
  <c r="O38" i="4"/>
  <c r="P38" i="4"/>
  <c r="Q38" i="4"/>
  <c r="R38" i="4"/>
  <c r="S38" i="4"/>
  <c r="T38" i="4"/>
  <c r="U38" i="4"/>
  <c r="V38" i="4"/>
  <c r="W38" i="4"/>
  <c r="X38" i="4"/>
  <c r="Y38" i="4"/>
  <c r="E39" i="4"/>
  <c r="F39" i="4"/>
  <c r="G39" i="4"/>
  <c r="H39" i="4"/>
  <c r="I39" i="4"/>
  <c r="J39" i="4"/>
  <c r="K39" i="4"/>
  <c r="L39" i="4"/>
  <c r="M39" i="4"/>
  <c r="N39" i="4"/>
  <c r="O39" i="4"/>
  <c r="P39" i="4"/>
  <c r="Q39" i="4"/>
  <c r="R39" i="4"/>
  <c r="S39" i="4"/>
  <c r="T39" i="4"/>
  <c r="U39" i="4"/>
  <c r="V39" i="4"/>
  <c r="W39" i="4"/>
  <c r="X39" i="4"/>
  <c r="Y39" i="4"/>
  <c r="E40" i="4"/>
  <c r="F40" i="4"/>
  <c r="G40" i="4"/>
  <c r="H40" i="4"/>
  <c r="I40" i="4"/>
  <c r="J40" i="4"/>
  <c r="K40" i="4"/>
  <c r="L40" i="4"/>
  <c r="M40" i="4"/>
  <c r="N40" i="4"/>
  <c r="O40" i="4"/>
  <c r="P40" i="4"/>
  <c r="Q40" i="4"/>
  <c r="R40" i="4"/>
  <c r="S40" i="4"/>
  <c r="T40" i="4"/>
  <c r="U40" i="4"/>
  <c r="V40" i="4"/>
  <c r="W40" i="4"/>
  <c r="X40" i="4"/>
  <c r="Y40" i="4"/>
  <c r="E41" i="4"/>
  <c r="F41" i="4"/>
  <c r="G41" i="4"/>
  <c r="H41" i="4"/>
  <c r="I41" i="4"/>
  <c r="J41" i="4"/>
  <c r="K41" i="4"/>
  <c r="L41" i="4"/>
  <c r="M41" i="4"/>
  <c r="N41" i="4"/>
  <c r="O41" i="4"/>
  <c r="P41" i="4"/>
  <c r="Q41" i="4"/>
  <c r="R41" i="4"/>
  <c r="S41" i="4"/>
  <c r="T41" i="4"/>
  <c r="U41" i="4"/>
  <c r="V41" i="4"/>
  <c r="W41" i="4"/>
  <c r="X41" i="4"/>
  <c r="Y41" i="4"/>
  <c r="E42" i="4"/>
  <c r="F42" i="4"/>
  <c r="G42" i="4"/>
  <c r="H42" i="4"/>
  <c r="I42" i="4"/>
  <c r="J42" i="4"/>
  <c r="K42" i="4"/>
  <c r="L42" i="4"/>
  <c r="M42" i="4"/>
  <c r="N42" i="4"/>
  <c r="O42" i="4"/>
  <c r="P42" i="4"/>
  <c r="Q42" i="4"/>
  <c r="R42" i="4"/>
  <c r="S42" i="4"/>
  <c r="T42" i="4"/>
  <c r="U42" i="4"/>
  <c r="V42" i="4"/>
  <c r="W42" i="4"/>
  <c r="X42" i="4"/>
  <c r="Y42" i="4"/>
  <c r="E43" i="4"/>
  <c r="F43" i="4"/>
  <c r="G43" i="4"/>
  <c r="H43" i="4"/>
  <c r="I43" i="4"/>
  <c r="J43" i="4"/>
  <c r="K43" i="4"/>
  <c r="L43" i="4"/>
  <c r="M43" i="4"/>
  <c r="N43" i="4"/>
  <c r="O43" i="4"/>
  <c r="P43" i="4"/>
  <c r="Q43" i="4"/>
  <c r="R43" i="4"/>
  <c r="S43" i="4"/>
  <c r="T43" i="4"/>
  <c r="U43" i="4"/>
  <c r="V43" i="4"/>
  <c r="W43" i="4"/>
  <c r="X43" i="4"/>
  <c r="Y43" i="4"/>
  <c r="E44" i="4"/>
  <c r="F44" i="4"/>
  <c r="G44" i="4"/>
  <c r="H44" i="4"/>
  <c r="I44" i="4"/>
  <c r="J44" i="4"/>
  <c r="K44" i="4"/>
  <c r="L44" i="4"/>
  <c r="M44" i="4"/>
  <c r="N44" i="4"/>
  <c r="O44" i="4"/>
  <c r="P44" i="4"/>
  <c r="Q44" i="4"/>
  <c r="R44" i="4"/>
  <c r="S44" i="4"/>
  <c r="T44" i="4"/>
  <c r="U44" i="4"/>
  <c r="V44" i="4"/>
  <c r="W44" i="4"/>
  <c r="X44" i="4"/>
  <c r="Y44" i="4"/>
  <c r="E45" i="4"/>
  <c r="F45" i="4"/>
  <c r="G45" i="4"/>
  <c r="H45" i="4"/>
  <c r="I45" i="4"/>
  <c r="J45" i="4"/>
  <c r="K45" i="4"/>
  <c r="L45" i="4"/>
  <c r="M45" i="4"/>
  <c r="N45" i="4"/>
  <c r="O45" i="4"/>
  <c r="P45" i="4"/>
  <c r="Q45" i="4"/>
  <c r="R45" i="4"/>
  <c r="S45" i="4"/>
  <c r="T45" i="4"/>
  <c r="U45" i="4"/>
  <c r="V45" i="4"/>
  <c r="W45" i="4"/>
  <c r="X45" i="4"/>
  <c r="Y45" i="4"/>
  <c r="E46" i="4"/>
  <c r="F46" i="4"/>
  <c r="G46" i="4"/>
  <c r="H46" i="4"/>
  <c r="I46" i="4"/>
  <c r="J46" i="4"/>
  <c r="K46" i="4"/>
  <c r="L46" i="4"/>
  <c r="M46" i="4"/>
  <c r="N46" i="4"/>
  <c r="O46" i="4"/>
  <c r="P46" i="4"/>
  <c r="Q46" i="4"/>
  <c r="R46" i="4"/>
  <c r="S46" i="4"/>
  <c r="T46" i="4"/>
  <c r="U46" i="4"/>
  <c r="V46" i="4"/>
  <c r="W46" i="4"/>
  <c r="X46" i="4"/>
  <c r="Y46" i="4"/>
  <c r="E47" i="4"/>
  <c r="F47" i="4"/>
  <c r="G47" i="4"/>
  <c r="H47" i="4"/>
  <c r="I47" i="4"/>
  <c r="J47" i="4"/>
  <c r="K47" i="4"/>
  <c r="L47" i="4"/>
  <c r="M47" i="4"/>
  <c r="N47" i="4"/>
  <c r="O47" i="4"/>
  <c r="P47" i="4"/>
  <c r="Q47" i="4"/>
  <c r="R47" i="4"/>
  <c r="S47" i="4"/>
  <c r="T47" i="4"/>
  <c r="U47" i="4"/>
  <c r="V47" i="4"/>
  <c r="W47" i="4"/>
  <c r="X47" i="4"/>
  <c r="Y47" i="4"/>
  <c r="E48" i="4"/>
  <c r="F48" i="4"/>
  <c r="G48" i="4"/>
  <c r="H48" i="4"/>
  <c r="I48" i="4"/>
  <c r="J48" i="4"/>
  <c r="K48" i="4"/>
  <c r="L48" i="4"/>
  <c r="M48" i="4"/>
  <c r="N48" i="4"/>
  <c r="O48" i="4"/>
  <c r="P48" i="4"/>
  <c r="Q48" i="4"/>
  <c r="R48" i="4"/>
  <c r="S48" i="4"/>
  <c r="T48" i="4"/>
  <c r="U48" i="4"/>
  <c r="V48" i="4"/>
  <c r="W48" i="4"/>
  <c r="X48" i="4"/>
  <c r="Y48" i="4"/>
  <c r="E49" i="4"/>
  <c r="F49" i="4"/>
  <c r="G49" i="4"/>
  <c r="H49" i="4"/>
  <c r="I49" i="4"/>
  <c r="J49" i="4"/>
  <c r="K49" i="4"/>
  <c r="L49" i="4"/>
  <c r="M49" i="4"/>
  <c r="N49" i="4"/>
  <c r="O49" i="4"/>
  <c r="P49" i="4"/>
  <c r="Q49" i="4"/>
  <c r="R49" i="4"/>
  <c r="S49" i="4"/>
  <c r="T49" i="4"/>
  <c r="U49" i="4"/>
  <c r="V49" i="4"/>
  <c r="W49" i="4"/>
  <c r="X49" i="4"/>
  <c r="Y49" i="4"/>
  <c r="E50" i="4"/>
  <c r="F50" i="4"/>
  <c r="G50" i="4"/>
  <c r="H50" i="4"/>
  <c r="I50" i="4"/>
  <c r="J50" i="4"/>
  <c r="K50" i="4"/>
  <c r="L50" i="4"/>
  <c r="M50" i="4"/>
  <c r="N50" i="4"/>
  <c r="O50" i="4"/>
  <c r="P50" i="4"/>
  <c r="Q50" i="4"/>
  <c r="R50" i="4"/>
  <c r="S50" i="4"/>
  <c r="T50" i="4"/>
  <c r="U50" i="4"/>
  <c r="V50" i="4"/>
  <c r="W50" i="4"/>
  <c r="X50" i="4"/>
  <c r="Y50" i="4"/>
  <c r="E51" i="4"/>
  <c r="F51" i="4"/>
  <c r="G51" i="4"/>
  <c r="H51" i="4"/>
  <c r="I51" i="4"/>
  <c r="J51" i="4"/>
  <c r="K51" i="4"/>
  <c r="L51" i="4"/>
  <c r="M51" i="4"/>
  <c r="N51" i="4"/>
  <c r="O51" i="4"/>
  <c r="P51" i="4"/>
  <c r="Q51" i="4"/>
  <c r="R51" i="4"/>
  <c r="S51" i="4"/>
  <c r="T51" i="4"/>
  <c r="U51" i="4"/>
  <c r="V51" i="4"/>
  <c r="W51" i="4"/>
  <c r="X51" i="4"/>
  <c r="Y51" i="4"/>
  <c r="E52" i="4"/>
  <c r="F52" i="4"/>
  <c r="G52" i="4"/>
  <c r="H52" i="4"/>
  <c r="I52" i="4"/>
  <c r="J52" i="4"/>
  <c r="K52" i="4"/>
  <c r="L52" i="4"/>
  <c r="M52" i="4"/>
  <c r="N52" i="4"/>
  <c r="O52" i="4"/>
  <c r="P52" i="4"/>
  <c r="Q52" i="4"/>
  <c r="R52" i="4"/>
  <c r="S52" i="4"/>
  <c r="T52" i="4"/>
  <c r="U52" i="4"/>
  <c r="V52" i="4"/>
  <c r="W52" i="4"/>
  <c r="X52" i="4"/>
  <c r="Y52" i="4"/>
  <c r="E56" i="4"/>
  <c r="F56" i="4"/>
  <c r="G56" i="4"/>
  <c r="H56" i="4"/>
  <c r="I56" i="4"/>
  <c r="J56" i="4"/>
  <c r="K56" i="4"/>
  <c r="L56" i="4"/>
  <c r="M56" i="4"/>
  <c r="N56" i="4"/>
  <c r="O56" i="4"/>
  <c r="P56" i="4"/>
  <c r="Q56" i="4"/>
  <c r="R56" i="4"/>
  <c r="S56" i="4"/>
  <c r="T56" i="4"/>
  <c r="U56" i="4"/>
  <c r="V56" i="4"/>
  <c r="W56" i="4"/>
  <c r="X56" i="4"/>
  <c r="Y56" i="4"/>
  <c r="D56" i="4"/>
  <c r="C56" i="4"/>
  <c r="D52" i="4"/>
  <c r="C52" i="4"/>
  <c r="D51" i="4"/>
  <c r="C51" i="4"/>
  <c r="D50" i="4"/>
  <c r="C50" i="4"/>
  <c r="D49" i="4"/>
  <c r="C49" i="4"/>
  <c r="D48" i="4"/>
  <c r="C48" i="4"/>
  <c r="D47" i="4"/>
  <c r="C47" i="4"/>
  <c r="D46" i="4"/>
  <c r="C46" i="4"/>
  <c r="D45" i="4"/>
  <c r="C45" i="4"/>
  <c r="D44" i="4"/>
  <c r="C44" i="4"/>
  <c r="D43" i="4"/>
  <c r="C43" i="4"/>
  <c r="D42" i="4"/>
  <c r="C42" i="4"/>
  <c r="D41" i="4"/>
  <c r="C41" i="4"/>
  <c r="D40" i="4"/>
  <c r="C40" i="4"/>
  <c r="D39" i="4"/>
  <c r="C39" i="4"/>
  <c r="D38" i="4"/>
  <c r="C38" i="4"/>
  <c r="D37" i="4"/>
  <c r="C37" i="4"/>
  <c r="D36" i="4"/>
  <c r="C36" i="4"/>
  <c r="D35" i="4"/>
  <c r="C35" i="4"/>
  <c r="D34" i="4"/>
  <c r="C34" i="4"/>
  <c r="D33" i="4"/>
  <c r="C33" i="4"/>
  <c r="D32" i="4"/>
  <c r="C32" i="4"/>
  <c r="D31" i="4"/>
  <c r="C31" i="4"/>
  <c r="D30" i="4"/>
  <c r="C30" i="4"/>
  <c r="D29" i="4"/>
  <c r="C29" i="4"/>
  <c r="D28" i="4"/>
  <c r="C28" i="4"/>
  <c r="D27" i="4"/>
  <c r="C27" i="4"/>
  <c r="D26" i="4"/>
  <c r="C26" i="4"/>
  <c r="D25" i="4"/>
  <c r="C25" i="4"/>
  <c r="D24" i="4"/>
  <c r="C24" i="4"/>
  <c r="D23" i="4"/>
  <c r="C23" i="4"/>
  <c r="D22" i="4"/>
  <c r="C22" i="4"/>
  <c r="D21" i="4"/>
  <c r="C21" i="4"/>
  <c r="D20" i="4"/>
  <c r="C20" i="4"/>
  <c r="D19" i="4"/>
  <c r="C19" i="4"/>
  <c r="D18" i="4"/>
  <c r="C18" i="4"/>
  <c r="D17" i="4"/>
  <c r="C17" i="4"/>
  <c r="D16" i="4"/>
  <c r="C16" i="4"/>
  <c r="D15" i="4"/>
  <c r="C15" i="4"/>
  <c r="D14" i="4"/>
  <c r="C14" i="4"/>
  <c r="D13" i="4"/>
  <c r="C13" i="4"/>
  <c r="D12" i="4"/>
  <c r="C12" i="4"/>
  <c r="D11" i="4"/>
  <c r="C11" i="4"/>
  <c r="D10" i="4"/>
  <c r="C10" i="4"/>
  <c r="D9" i="4"/>
  <c r="C9" i="4"/>
  <c r="D8" i="4"/>
  <c r="C8" i="4"/>
  <c r="D7" i="4"/>
  <c r="C7" i="4"/>
  <c r="D6" i="4"/>
  <c r="C6" i="4"/>
  <c r="D5" i="4"/>
  <c r="C5" i="4"/>
  <c r="D4" i="4"/>
  <c r="C4" i="4"/>
</calcChain>
</file>

<file path=xl/sharedStrings.xml><?xml version="1.0" encoding="utf-8"?>
<sst xmlns="http://schemas.openxmlformats.org/spreadsheetml/2006/main" count="133" uniqueCount="73">
  <si>
    <t>AGE</t>
  </si>
  <si>
    <t>SOMME</t>
  </si>
  <si>
    <t>MOYENNE</t>
  </si>
  <si>
    <t>Total</t>
  </si>
  <si>
    <t>Hommes</t>
  </si>
  <si>
    <t>Femmes</t>
  </si>
  <si>
    <t>Mission enseignement 1er degré privé</t>
  </si>
  <si>
    <t>Mission enseignement 1er degré public</t>
  </si>
  <si>
    <t>Mission enseignement 2d degré privé</t>
  </si>
  <si>
    <t>Mission enseignement 2d degré public</t>
  </si>
  <si>
    <t>Mission assistance éducative (AED)</t>
  </si>
  <si>
    <t>Mission assistance éducative (AESH)</t>
  </si>
  <si>
    <t>Mission direction et inspection</t>
  </si>
  <si>
    <t>Autre</t>
  </si>
  <si>
    <t>Secteur privé : 44,0</t>
  </si>
  <si>
    <t>Assistance éducative</t>
  </si>
  <si>
    <t>Mission</t>
  </si>
  <si>
    <t>Enseignement du premier degré</t>
  </si>
  <si>
    <t>Enseignement du second degré</t>
  </si>
  <si>
    <t>Autres missions (non-enseignement) (1)</t>
  </si>
  <si>
    <t>Autres missions (avec SIEC et centrale)</t>
  </si>
  <si>
    <t xml:space="preserve"> 68 et +</t>
  </si>
  <si>
    <t>Ensemble</t>
  </si>
  <si>
    <t>Ensemble (1)</t>
  </si>
  <si>
    <t>© DEPP</t>
  </si>
  <si>
    <r>
      <t xml:space="preserve">1. </t>
    </r>
    <r>
      <rPr>
        <sz val="8"/>
        <rFont val="Arial"/>
        <family val="2"/>
      </rPr>
      <t>Les effectifs des personnels du Service interacadémique des examens et concours (SIEC) et de l'administration centrale ainsi que des apprentis ne sont pas disponibles avant le 30 novembre 2015. Ces agents effectuant uniquement des missions de non-enseignement (hors assistance éducative), seule la catégorie  « autres missions (non-enseignement) » est affectée par le changement de champ.</t>
    </r>
  </si>
  <si>
    <t>[1] Évolution de l'âge moyen selon la mission</t>
  </si>
  <si>
    <t>Secteur privé : 43,7</t>
  </si>
  <si>
    <t>Secteur public : 44,2</t>
  </si>
  <si>
    <t>Secteur public : 42,0</t>
  </si>
  <si>
    <t>Secteur public : 42,3</t>
  </si>
  <si>
    <t>Secteur privé : 45,7</t>
  </si>
  <si>
    <t>Secteur privé : 45,6</t>
  </si>
  <si>
    <t>Secteur public : 45,0</t>
  </si>
  <si>
    <t>Secteur public : 43,9</t>
  </si>
  <si>
    <t>Secteur public : 44,4</t>
  </si>
  <si>
    <t>Accompagnement à la situation de handicap : 43,3</t>
  </si>
  <si>
    <t>Accompagnement à la situation de handicap : 44,5</t>
  </si>
  <si>
    <t>Accompagnement à la situation de handicap : 44,4</t>
  </si>
  <si>
    <t>Direction et inspection : 51,7</t>
  </si>
  <si>
    <t>Direction et inspection : 51,4</t>
  </si>
  <si>
    <t>Direction et inspection : 51,6</t>
  </si>
  <si>
    <t>Assistance d'éducation et prévention sécurité : 28,4</t>
  </si>
  <si>
    <t>Assistance d'éducation et prévention sécurité : 30,4</t>
  </si>
  <si>
    <t>Assistance d'éducation et prévention sécurité : 29,6</t>
  </si>
  <si>
    <t>Autres missions non enseignantes : 46,2</t>
  </si>
  <si>
    <t>Autres missions non enseignantes : 46,1</t>
  </si>
  <si>
    <t>► Champ : France métropolitaine + DROM, agents payés par l'Éducation nationale, en activité et ayant une affectation au 30 novembre.</t>
  </si>
  <si>
    <t>8.4 Le personnel enseignant de l'Éducation nationale : structure par âge</t>
  </si>
  <si>
    <t>Source : MENJS-MESRI-DEPP, Panel des personnels issu de BSA, novembre 2019.</t>
  </si>
  <si>
    <t>MENJS-MESRI-DEPP, RERS 2020</t>
  </si>
  <si>
    <r>
      <rPr>
        <b/>
        <sz val="11"/>
        <rFont val="Arial"/>
        <family val="2"/>
      </rPr>
      <t>Repères et références statistiques</t>
    </r>
    <r>
      <rPr>
        <sz val="10"/>
        <rFont val="Arial"/>
        <family val="2"/>
      </rPr>
      <t xml:space="preserve">
sur les enseignements, la formation et la recherche</t>
    </r>
  </si>
  <si>
    <r>
      <t xml:space="preserve">Publication annuelle de l'Éducation nationale, de l'Enseignement supérieur et de la Recherche [RERS 2020]
</t>
    </r>
    <r>
      <rPr>
        <b/>
        <sz val="10"/>
        <rFont val="Arial"/>
        <family val="2"/>
      </rPr>
      <t>Repères et références statistiques</t>
    </r>
    <r>
      <rPr>
        <sz val="10"/>
        <rFont val="Arial"/>
        <family val="2"/>
      </rPr>
      <t xml:space="preserve"> présente un vaste ensemble d'indicateurs.
Déclinée en 179 thématiques, cette information constitue une référence pour toute réflexion sur l'évolution du système d'enseignement et de recherche français.
</t>
    </r>
  </si>
  <si>
    <t>https://www.education.gouv.fr/reperes-et-references-statistiques-1316</t>
  </si>
  <si>
    <t>8.04 Le personnel de l’Éducation nationale : structure par âge</t>
  </si>
  <si>
    <t>Sommaire</t>
  </si>
  <si>
    <t>Précisions</t>
  </si>
  <si>
    <t>Pour en savoir plus</t>
  </si>
  <si>
    <r>
      <t xml:space="preserve">- MENJS-DEPP, 2020, </t>
    </r>
    <r>
      <rPr>
        <i/>
        <sz val="8"/>
        <color indexed="8"/>
        <rFont val="Arial"/>
        <family val="2"/>
      </rPr>
      <t xml:space="preserve">Bilan social 2019-2020, Enseignement scolaire. </t>
    </r>
    <r>
      <rPr>
        <sz val="8"/>
        <color indexed="8"/>
        <rFont val="Arial"/>
        <family val="2"/>
      </rPr>
      <t>À paraître.</t>
    </r>
  </si>
  <si>
    <t>Source</t>
  </si>
  <si>
    <t>MENJS-MESRI-DEPP, Panel des personnels issu de BSA, novembre 2019.</t>
  </si>
  <si>
    <t>En raison des arrondis, il arrive que dans certains tableaux et graphiques, la somme des pourcentages ne corresponde pas exactement à 100 %.</t>
  </si>
  <si>
    <t>Signes conventionnels utilisés</t>
  </si>
  <si>
    <r>
      <rPr>
        <b/>
        <sz val="8"/>
        <rFont val="Arial"/>
        <family val="2"/>
      </rPr>
      <t xml:space="preserve">– </t>
    </r>
    <r>
      <rPr>
        <sz val="8"/>
        <rFont val="Arial"/>
        <family val="2"/>
      </rPr>
      <t>Pas d’effectif</t>
    </r>
  </si>
  <si>
    <r>
      <rPr>
        <b/>
        <sz val="8"/>
        <rFont val="Arial"/>
        <family val="2"/>
      </rPr>
      <t>ε</t>
    </r>
    <r>
      <rPr>
        <sz val="8"/>
        <rFont val="Arial"/>
        <family val="2"/>
      </rPr>
      <t xml:space="preserve"> Résultat très petit mais non nul</t>
    </r>
  </si>
  <si>
    <r>
      <rPr>
        <b/>
        <sz val="8"/>
        <rFont val="Arial"/>
        <family val="2"/>
      </rPr>
      <t>n.s.</t>
    </r>
    <r>
      <rPr>
        <sz val="8"/>
        <rFont val="Arial"/>
        <family val="2"/>
      </rPr>
      <t xml:space="preserve"> Résultat non significatif</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</si>
  <si>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</si>
  <si>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Aucun résultat ne peut être inscrit</t>
    </r>
  </si>
  <si>
    <r>
      <rPr>
        <b/>
        <sz val="8"/>
        <rFont val="Arial"/>
        <family val="2"/>
      </rPr>
      <t>p</t>
    </r>
    <r>
      <rPr>
        <sz val="8"/>
        <rFont val="Arial"/>
        <family val="2"/>
      </rPr>
      <t xml:space="preserve"> Données provisoires</t>
    </r>
  </si>
  <si>
    <t>[2] Pyramide des âges, enseignement du premier degré, novembre 2019</t>
  </si>
  <si>
    <t>[3] Pyramide des âges, enseignement du second degré, novembre 2019</t>
  </si>
  <si>
    <t>[4] Pyramide des âges, assistance éducative, novembre 2019</t>
  </si>
  <si>
    <t>[5] Pyramide des âges, autres missions non enseignantes, novembre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</si>
</sst>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6" formatCode="0.0"/>
    <numFmt numFmtId="178" formatCode="_(* #,##0_);_(* \(#,##0\);_(* &quot;-&quot;_);_(@_)"/>
    <numFmt numFmtId="179" formatCode="_(* #,##0.00_);_(* \(#,##0.00\);_(* &quot;-&quot;??_);_(@_)"/>
    <numFmt numFmtId="180" formatCode="_(&quot;$&quot;* #,##0_);_(&quot;$&quot;* \(#,##0\);_(&quot;$&quot;* &quot;-&quot;_);_(@_)"/>
    <numFmt numFmtId="181" formatCode="_(&quot;$&quot;* #,##0.00_);_(&quot;$&quot;* \(#,##0.00\);_(&quot;$&quot;* &quot;-&quot;??_);_(@_)"/>
  </numFmts>
  <fonts count="73" x14ac:knownFonts="1">
    <font>
      <sz val="11"/>
      <color theme="1"/>
      <name val="Calibri"/>
      <family val="2"/>
      <scheme val="minor"/>
    </font>
    <font>
      <u/>
      <sz val="10"/>
      <color indexed="12"/>
      <name val="Arial"/>
      <family val="2"/>
    </font>
    <font>
      <sz val="10"/>
      <name val="Arial"/>
      <family val="2"/>
    </font>
    <font>
      <sz val="8"/>
      <name val="Arial"/>
      <family val="2"/>
    </font>
    <font>
      <b/>
      <sz val="8"/>
      <name val="Arial"/>
      <family val="2"/>
    </font>
    <font>
      <sz val="8"/>
      <color indexed="8"/>
      <name val="Arial"/>
      <family val="2"/>
    </font>
    <font>
      <b/>
      <sz val="10"/>
      <name val="Arial"/>
      <family val="2"/>
    </font>
    <font>
      <b/>
      <sz val="18"/>
      <color indexed="56"/>
      <name val="Cambria"/>
      <family val="2"/>
    </font>
    <font>
      <b/>
      <sz val="10"/>
      <color indexed="9"/>
      <name val="Arial"/>
      <family val="2"/>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b/>
      <sz val="8"/>
      <color indexed="12"/>
      <name val="Arial"/>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0"/>
      <name val="Arial"/>
      <family val="2"/>
    </font>
    <font>
      <i/>
      <sz val="10"/>
      <name val="Arial"/>
      <family val="2"/>
    </font>
    <font>
      <b/>
      <sz val="11"/>
      <name val="Arial"/>
      <family val="2"/>
    </font>
    <font>
      <b/>
      <sz val="9"/>
      <name val="Arial"/>
      <family val="2"/>
    </font>
    <font>
      <i/>
      <sz val="8"/>
      <color indexed="8"/>
      <name val="Arial"/>
      <family val="2"/>
    </font>
    <font>
      <sz val="10"/>
      <color indexed="8"/>
      <name val="Arial"/>
    </font>
    <font>
      <sz val="11"/>
      <color theme="1"/>
      <name val="Calibri"/>
      <family val="2"/>
      <scheme val="minor"/>
    </font>
    <font>
      <sz val="11"/>
      <color theme="0"/>
      <name val="Calibri"/>
      <family val="2"/>
      <scheme val="minor"/>
    </font>
    <font>
      <sz val="11"/>
      <color rgb="FFFF0000"/>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sz val="11"/>
      <color rgb="FF9C0006"/>
      <name val="Calibri"/>
      <family val="2"/>
      <scheme val="minor"/>
    </font>
    <font>
      <u/>
      <sz val="11"/>
      <color theme="10"/>
      <name val="Calibri"/>
      <family val="2"/>
      <scheme val="minor"/>
    </font>
    <font>
      <u/>
      <sz val="10"/>
      <color theme="10"/>
      <name val="Arial"/>
      <family val="2"/>
    </font>
    <font>
      <sz val="11"/>
      <color rgb="FF9C6500"/>
      <name val="Calibri"/>
      <family val="2"/>
      <scheme val="minor"/>
    </font>
    <font>
      <sz val="11"/>
      <color theme="1"/>
      <name val="Calibri Light"/>
      <family val="2"/>
    </font>
    <font>
      <sz val="11"/>
      <color rgb="FF006100"/>
      <name val="Calibri"/>
      <family val="2"/>
      <scheme val="minor"/>
    </font>
    <font>
      <b/>
      <sz val="11"/>
      <color rgb="FF3F3F3F"/>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theme="0"/>
      <name val="Calibri"/>
      <family val="2"/>
      <scheme val="minor"/>
    </font>
    <font>
      <sz val="8"/>
      <color theme="1"/>
      <name val="Arial"/>
      <family val="2"/>
    </font>
    <font>
      <b/>
      <sz val="8"/>
      <color theme="1"/>
      <name val="Arial"/>
      <family val="2"/>
    </font>
    <font>
      <b/>
      <sz val="8"/>
      <color theme="0"/>
      <name val="Arial"/>
      <family val="2"/>
    </font>
    <font>
      <sz val="8"/>
      <color theme="0"/>
      <name val="Arial"/>
      <family val="2"/>
    </font>
    <font>
      <sz val="11"/>
      <color theme="1"/>
      <name val="Arial"/>
      <family val="2"/>
    </font>
    <font>
      <b/>
      <sz val="10"/>
      <color rgb="FF0000FF"/>
      <name val="Arial"/>
      <family val="2"/>
    </font>
    <font>
      <b/>
      <sz val="12"/>
      <color rgb="FF000000"/>
      <name val="Arial"/>
      <family val="2"/>
    </font>
    <font>
      <sz val="8"/>
      <color rgb="FF000000"/>
      <name val="Arial"/>
      <family val="2"/>
    </font>
    <font>
      <sz val="8"/>
      <color rgb="FF000065"/>
      <name val="Arial"/>
      <family val="2"/>
    </font>
  </fonts>
  <fills count="5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FFC7CE"/>
      </patternFill>
    </fill>
    <fill>
      <patternFill patternType="solid">
        <fgColor rgb="FFFFEB9C"/>
      </patternFill>
    </fill>
    <fill>
      <patternFill patternType="solid">
        <fgColor rgb="FFC6EFCE"/>
      </patternFill>
    </fill>
    <fill>
      <patternFill patternType="solid">
        <fgColor rgb="FFA5A5A5"/>
      </patternFill>
    </fill>
    <fill>
      <patternFill patternType="solid">
        <fgColor theme="0"/>
        <bgColor indexed="64"/>
      </patternFill>
    </fill>
    <fill>
      <patternFill patternType="solid">
        <fgColor rgb="FF0000FF"/>
        <bgColor indexed="64"/>
      </patternFill>
    </fill>
  </fills>
  <borders count="61">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hair">
        <color theme="0"/>
      </left>
      <right style="hair">
        <color theme="0"/>
      </right>
      <top/>
      <bottom/>
      <diagonal/>
    </border>
    <border>
      <left/>
      <right/>
      <top style="hair">
        <color theme="0"/>
      </top>
      <bottom/>
      <diagonal/>
    </border>
    <border>
      <left style="hair">
        <color theme="0"/>
      </left>
      <right style="hair">
        <color theme="0"/>
      </right>
      <top style="hair">
        <color theme="0"/>
      </top>
      <bottom/>
      <diagonal/>
    </border>
  </borders>
  <cellStyleXfs count="121">
    <xf numFmtId="0" fontId="0" fillId="0" borderId="0"/>
    <xf numFmtId="0" fontId="44" fillId="25" borderId="0" applyNumberFormat="0" applyBorder="0" applyAlignment="0" applyProtection="0"/>
    <xf numFmtId="0" fontId="44" fillId="26" borderId="0" applyNumberFormat="0" applyBorder="0" applyAlignment="0" applyProtection="0"/>
    <xf numFmtId="0" fontId="44" fillId="27" borderId="0" applyNumberFormat="0" applyBorder="0" applyAlignment="0" applyProtection="0"/>
    <xf numFmtId="0" fontId="44" fillId="28" borderId="0" applyNumberFormat="0" applyBorder="0" applyAlignment="0" applyProtection="0"/>
    <xf numFmtId="0" fontId="44" fillId="29" borderId="0" applyNumberFormat="0" applyBorder="0" applyAlignment="0" applyProtection="0"/>
    <xf numFmtId="0" fontId="44" fillId="30" borderId="0" applyNumberFormat="0" applyBorder="0" applyAlignment="0" applyProtection="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44" fillId="31" borderId="0" applyNumberFormat="0" applyBorder="0" applyAlignment="0" applyProtection="0"/>
    <xf numFmtId="0" fontId="44" fillId="32" borderId="0" applyNumberFormat="0" applyBorder="0" applyAlignment="0" applyProtection="0"/>
    <xf numFmtId="0" fontId="44" fillId="33" borderId="0" applyNumberFormat="0" applyBorder="0" applyAlignment="0" applyProtection="0"/>
    <xf numFmtId="0" fontId="44" fillId="34" borderId="0" applyNumberFormat="0" applyBorder="0" applyAlignment="0" applyProtection="0"/>
    <xf numFmtId="0" fontId="44" fillId="35" borderId="0" applyNumberFormat="0" applyBorder="0" applyAlignment="0" applyProtection="0"/>
    <xf numFmtId="0" fontId="44" fillId="36"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45" fillId="37" borderId="0" applyNumberFormat="0" applyBorder="0" applyAlignment="0" applyProtection="0"/>
    <xf numFmtId="0" fontId="45" fillId="38" borderId="0" applyNumberFormat="0" applyBorder="0" applyAlignment="0" applyProtection="0"/>
    <xf numFmtId="0" fontId="45" fillId="39" borderId="0" applyNumberFormat="0" applyBorder="0" applyAlignment="0" applyProtection="0"/>
    <xf numFmtId="0" fontId="45" fillId="40" borderId="0" applyNumberFormat="0" applyBorder="0" applyAlignment="0" applyProtection="0"/>
    <xf numFmtId="0" fontId="45" fillId="41" borderId="0" applyNumberFormat="0" applyBorder="0" applyAlignment="0" applyProtection="0"/>
    <xf numFmtId="0" fontId="45" fillId="42"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45" fillId="43" borderId="0" applyNumberFormat="0" applyBorder="0" applyAlignment="0" applyProtection="0"/>
    <xf numFmtId="0" fontId="45" fillId="44" borderId="0" applyNumberFormat="0" applyBorder="0" applyAlignment="0" applyProtection="0"/>
    <xf numFmtId="0" fontId="45" fillId="45" borderId="0" applyNumberFormat="0" applyBorder="0" applyAlignment="0" applyProtection="0"/>
    <xf numFmtId="0" fontId="45" fillId="46" borderId="0" applyNumberFormat="0" applyBorder="0" applyAlignment="0" applyProtection="0"/>
    <xf numFmtId="0" fontId="45" fillId="47" borderId="0" applyNumberFormat="0" applyBorder="0" applyAlignment="0" applyProtection="0"/>
    <xf numFmtId="0" fontId="45" fillId="48" borderId="0" applyNumberFormat="0" applyBorder="0" applyAlignment="0" applyProtection="0"/>
    <xf numFmtId="0" fontId="46" fillId="0" borderId="0" applyNumberFormat="0" applyFill="0" applyBorder="0" applyAlignment="0" applyProtection="0"/>
    <xf numFmtId="0" fontId="12" fillId="3" borderId="0" applyNumberFormat="0" applyBorder="0" applyAlignment="0" applyProtection="0"/>
    <xf numFmtId="0" fontId="3" fillId="16" borderId="1"/>
    <xf numFmtId="0" fontId="47" fillId="49" borderId="50" applyNumberFormat="0" applyAlignment="0" applyProtection="0"/>
    <xf numFmtId="0" fontId="13" fillId="17" borderId="2" applyNumberFormat="0" applyAlignment="0" applyProtection="0"/>
    <xf numFmtId="0" fontId="3" fillId="0" borderId="3"/>
    <xf numFmtId="0" fontId="48" fillId="0" borderId="51" applyNumberFormat="0" applyFill="0" applyAlignment="0" applyProtection="0"/>
    <xf numFmtId="0" fontId="8" fillId="18" borderId="5" applyNumberFormat="0" applyAlignment="0" applyProtection="0"/>
    <xf numFmtId="0" fontId="14" fillId="19" borderId="0">
      <alignment horizontal="center"/>
    </xf>
    <xf numFmtId="0" fontId="15" fillId="19" borderId="0">
      <alignment horizontal="center" vertical="center"/>
    </xf>
    <xf numFmtId="0" fontId="2" fillId="20" borderId="0">
      <alignment horizontal="center" wrapText="1"/>
    </xf>
    <xf numFmtId="0" fontId="16" fillId="19" borderId="0">
      <alignment horizontal="center"/>
    </xf>
    <xf numFmtId="178" fontId="17" fillId="0" borderId="0" applyFont="0" applyFill="0" applyBorder="0" applyAlignment="0" applyProtection="0"/>
    <xf numFmtId="179" fontId="2" fillId="0" borderId="0" applyFont="0" applyFill="0" applyBorder="0" applyAlignment="0" applyProtection="0"/>
    <xf numFmtId="179" fontId="17" fillId="0" borderId="0" applyFont="0" applyFill="0" applyBorder="0" applyAlignment="0" applyProtection="0"/>
    <xf numFmtId="180" fontId="17" fillId="0" borderId="0" applyFont="0" applyFill="0" applyBorder="0" applyAlignment="0" applyProtection="0"/>
    <xf numFmtId="181" fontId="17" fillId="0" borderId="0" applyFont="0" applyFill="0" applyBorder="0" applyAlignment="0" applyProtection="0"/>
    <xf numFmtId="0" fontId="18" fillId="21" borderId="1" applyBorder="0">
      <protection locked="0"/>
    </xf>
    <xf numFmtId="0" fontId="49" fillId="50" borderId="50" applyNumberFormat="0" applyAlignment="0" applyProtection="0"/>
    <xf numFmtId="0" fontId="19" fillId="0" borderId="0" applyNumberFormat="0" applyFill="0" applyBorder="0" applyAlignment="0" applyProtection="0"/>
    <xf numFmtId="0" fontId="5" fillId="19" borderId="3">
      <alignment horizontal="left"/>
    </xf>
    <xf numFmtId="0" fontId="20" fillId="19" borderId="0">
      <alignment horizontal="left"/>
    </xf>
    <xf numFmtId="0" fontId="21" fillId="4" borderId="0" applyNumberFormat="0" applyBorder="0" applyAlignment="0" applyProtection="0"/>
    <xf numFmtId="0" fontId="22" fillId="22" borderId="0">
      <alignment horizontal="right" vertical="top" textRotation="90" wrapText="1"/>
    </xf>
    <xf numFmtId="0" fontId="23" fillId="0" borderId="6" applyNumberFormat="0" applyFill="0" applyAlignment="0" applyProtection="0"/>
    <xf numFmtId="0" fontId="24" fillId="0" borderId="7" applyNumberFormat="0" applyFill="0" applyAlignment="0" applyProtection="0"/>
    <xf numFmtId="0" fontId="25" fillId="0" borderId="8" applyNumberFormat="0" applyFill="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7" borderId="2" applyNumberFormat="0" applyAlignment="0" applyProtection="0"/>
    <xf numFmtId="0" fontId="50" fillId="51" borderId="0" applyNumberFormat="0" applyBorder="0" applyAlignment="0" applyProtection="0"/>
    <xf numFmtId="0" fontId="6" fillId="20" borderId="0">
      <alignment horizontal="center"/>
    </xf>
    <xf numFmtId="0" fontId="3" fillId="19" borderId="9">
      <alignment wrapText="1"/>
    </xf>
    <xf numFmtId="0" fontId="28" fillId="19" borderId="10"/>
    <xf numFmtId="0" fontId="28" fillId="19" borderId="11"/>
    <xf numFmtId="0" fontId="3" fillId="19" borderId="12">
      <alignment horizontal="center" wrapText="1"/>
    </xf>
    <xf numFmtId="0" fontId="1" fillId="0" borderId="0" applyNumberFormat="0" applyFill="0" applyBorder="0" applyAlignment="0" applyProtection="0">
      <alignment vertical="top"/>
      <protection locked="0"/>
    </xf>
    <xf numFmtId="0" fontId="51" fillId="0" borderId="0" applyNumberFormat="0" applyFill="0" applyBorder="0" applyAlignment="0" applyProtection="0"/>
    <xf numFmtId="0" fontId="52" fillId="0" borderId="0" applyNumberFormat="0" applyFill="0" applyBorder="0" applyAlignment="0" applyProtection="0"/>
    <xf numFmtId="0" fontId="29" fillId="0" borderId="4" applyNumberFormat="0" applyFill="0" applyAlignment="0" applyProtection="0"/>
    <xf numFmtId="0" fontId="2" fillId="0" borderId="0" applyFont="0" applyFill="0" applyBorder="0" applyAlignment="0" applyProtection="0"/>
    <xf numFmtId="0" fontId="30" fillId="23" borderId="0" applyNumberFormat="0" applyBorder="0" applyAlignment="0" applyProtection="0"/>
    <xf numFmtId="0" fontId="53" fillId="52" borderId="0" applyNumberFormat="0" applyBorder="0" applyAlignment="0" applyProtection="0"/>
    <xf numFmtId="0" fontId="31" fillId="0" borderId="0"/>
    <xf numFmtId="0" fontId="44" fillId="0" borderId="0"/>
    <xf numFmtId="0" fontId="2" fillId="0" borderId="0"/>
    <xf numFmtId="0" fontId="10" fillId="0" borderId="0"/>
    <xf numFmtId="0" fontId="2" fillId="0" borderId="0"/>
    <xf numFmtId="0" fontId="9" fillId="0" borderId="0"/>
    <xf numFmtId="0" fontId="10" fillId="0" borderId="0"/>
    <xf numFmtId="0" fontId="44" fillId="0" borderId="0"/>
    <xf numFmtId="0" fontId="38" fillId="0" borderId="0"/>
    <xf numFmtId="0" fontId="54" fillId="0" borderId="0"/>
    <xf numFmtId="0" fontId="32" fillId="17" borderId="13" applyNumberFormat="0" applyAlignment="0" applyProtection="0"/>
    <xf numFmtId="9" fontId="2" fillId="0" borderId="0" applyFont="0" applyFill="0" applyBorder="0" applyAlignment="0" applyProtection="0"/>
    <xf numFmtId="9" fontId="2" fillId="0" borderId="0" applyNumberFormat="0" applyFont="0" applyFill="0" applyBorder="0" applyAlignment="0" applyProtection="0"/>
    <xf numFmtId="9" fontId="2" fillId="0" borderId="0" applyNumberFormat="0" applyFont="0" applyFill="0" applyBorder="0" applyAlignment="0" applyProtection="0"/>
    <xf numFmtId="0" fontId="3" fillId="19" borderId="3"/>
    <xf numFmtId="0" fontId="15" fillId="19" borderId="0">
      <alignment horizontal="right"/>
    </xf>
    <xf numFmtId="0" fontId="33" fillId="24" borderId="0">
      <alignment horizontal="center"/>
    </xf>
    <xf numFmtId="0" fontId="34" fillId="20" borderId="0"/>
    <xf numFmtId="0" fontId="35" fillId="22" borderId="14">
      <alignment horizontal="left" vertical="top" wrapText="1"/>
    </xf>
    <xf numFmtId="0" fontId="35" fillId="22" borderId="15">
      <alignment horizontal="left" vertical="top"/>
    </xf>
    <xf numFmtId="0" fontId="55" fillId="53" borderId="0" applyNumberFormat="0" applyBorder="0" applyAlignment="0" applyProtection="0"/>
    <xf numFmtId="0" fontId="56" fillId="49" borderId="52" applyNumberFormat="0" applyAlignment="0" applyProtection="0"/>
    <xf numFmtId="37" fontId="36" fillId="0" borderId="0"/>
    <xf numFmtId="0" fontId="14" fillId="19" borderId="0">
      <alignment horizontal="center"/>
    </xf>
    <xf numFmtId="0" fontId="57" fillId="0" borderId="0" applyNumberFormat="0" applyFill="0" applyBorder="0" applyAlignment="0" applyProtection="0"/>
    <xf numFmtId="0" fontId="7" fillId="0" borderId="0" applyNumberFormat="0" applyFill="0" applyBorder="0" applyAlignment="0" applyProtection="0"/>
    <xf numFmtId="0" fontId="4" fillId="19" borderId="0"/>
    <xf numFmtId="0" fontId="58" fillId="0" borderId="0" applyNumberFormat="0" applyFill="0" applyBorder="0" applyAlignment="0" applyProtection="0"/>
    <xf numFmtId="0" fontId="59" fillId="0" borderId="53" applyNumberFormat="0" applyFill="0" applyAlignment="0" applyProtection="0"/>
    <xf numFmtId="0" fontId="60" fillId="0" borderId="54" applyNumberFormat="0" applyFill="0" applyAlignment="0" applyProtection="0"/>
    <xf numFmtId="0" fontId="61" fillId="0" borderId="55" applyNumberFormat="0" applyFill="0" applyAlignment="0" applyProtection="0"/>
    <xf numFmtId="0" fontId="61" fillId="0" borderId="0" applyNumberFormat="0" applyFill="0" applyBorder="0" applyAlignment="0" applyProtection="0"/>
    <xf numFmtId="0" fontId="62" fillId="0" borderId="56" applyNumberFormat="0" applyFill="0" applyAlignment="0" applyProtection="0"/>
    <xf numFmtId="0" fontId="63" fillId="54" borderId="57" applyNumberFormat="0" applyAlignment="0" applyProtection="0"/>
    <xf numFmtId="0" fontId="37" fillId="0" borderId="0" applyNumberFormat="0" applyFill="0" applyBorder="0" applyAlignment="0" applyProtection="0"/>
  </cellStyleXfs>
  <cellXfs count="115">
    <xf numFmtId="0" fontId="0" fillId="0" borderId="0" xfId="0"/>
    <xf numFmtId="0" fontId="64" fillId="0" borderId="0" xfId="0" applyFont="1"/>
    <xf numFmtId="3" fontId="64" fillId="0" borderId="16" xfId="0" applyNumberFormat="1" applyFont="1" applyBorder="1"/>
    <xf numFmtId="3" fontId="64" fillId="0" borderId="12" xfId="0" applyNumberFormat="1" applyFont="1" applyBorder="1"/>
    <xf numFmtId="3" fontId="64" fillId="0" borderId="17" xfId="0" applyNumberFormat="1" applyFont="1" applyBorder="1"/>
    <xf numFmtId="3" fontId="65" fillId="0" borderId="18" xfId="0" applyNumberFormat="1" applyFont="1" applyBorder="1"/>
    <xf numFmtId="3" fontId="65" fillId="0" borderId="19" xfId="0" applyNumberFormat="1" applyFont="1" applyBorder="1"/>
    <xf numFmtId="3" fontId="65" fillId="0" borderId="20" xfId="0" applyNumberFormat="1" applyFont="1" applyBorder="1"/>
    <xf numFmtId="0" fontId="65" fillId="0" borderId="0" xfId="0" applyFont="1"/>
    <xf numFmtId="3" fontId="64" fillId="0" borderId="21" xfId="0" applyNumberFormat="1" applyFont="1" applyBorder="1" applyAlignment="1">
      <alignment horizontal="center"/>
    </xf>
    <xf numFmtId="3" fontId="64" fillId="0" borderId="22" xfId="0" applyNumberFormat="1" applyFont="1" applyBorder="1" applyAlignment="1">
      <alignment horizontal="center"/>
    </xf>
    <xf numFmtId="3" fontId="64" fillId="0" borderId="23" xfId="0" applyNumberFormat="1" applyFont="1" applyBorder="1" applyAlignment="1">
      <alignment horizontal="center"/>
    </xf>
    <xf numFmtId="3" fontId="64" fillId="0" borderId="24" xfId="0" applyNumberFormat="1" applyFont="1" applyBorder="1" applyAlignment="1">
      <alignment horizontal="center"/>
    </xf>
    <xf numFmtId="3" fontId="64" fillId="0" borderId="25" xfId="0" applyNumberFormat="1" applyFont="1" applyBorder="1" applyAlignment="1">
      <alignment horizontal="center"/>
    </xf>
    <xf numFmtId="0" fontId="64" fillId="0" borderId="0" xfId="0" applyFont="1" applyAlignment="1">
      <alignment horizontal="center"/>
    </xf>
    <xf numFmtId="0" fontId="64" fillId="0" borderId="26" xfId="0" applyFont="1" applyBorder="1" applyAlignment="1">
      <alignment horizontal="center"/>
    </xf>
    <xf numFmtId="0" fontId="64" fillId="0" borderId="27" xfId="0" applyFont="1" applyBorder="1" applyAlignment="1">
      <alignment horizontal="center"/>
    </xf>
    <xf numFmtId="166" fontId="65" fillId="0" borderId="28" xfId="0" applyNumberFormat="1" applyFont="1" applyBorder="1"/>
    <xf numFmtId="166" fontId="65" fillId="0" borderId="29" xfId="0" applyNumberFormat="1" applyFont="1" applyBorder="1"/>
    <xf numFmtId="0" fontId="65" fillId="0" borderId="30" xfId="0" applyFont="1" applyBorder="1" applyAlignment="1">
      <alignment horizontal="center"/>
    </xf>
    <xf numFmtId="0" fontId="65" fillId="0" borderId="31" xfId="0" applyFont="1" applyBorder="1" applyAlignment="1">
      <alignment horizontal="center"/>
    </xf>
    <xf numFmtId="166" fontId="65" fillId="0" borderId="32" xfId="0" applyNumberFormat="1" applyFont="1" applyBorder="1"/>
    <xf numFmtId="0" fontId="64" fillId="0" borderId="0" xfId="0" applyFont="1" applyFill="1" applyAlignment="1">
      <alignment vertical="center" wrapText="1"/>
    </xf>
    <xf numFmtId="3" fontId="64" fillId="0" borderId="21" xfId="0" applyNumberFormat="1" applyFont="1" applyFill="1" applyBorder="1" applyAlignment="1">
      <alignment horizontal="center"/>
    </xf>
    <xf numFmtId="3" fontId="64" fillId="0" borderId="22" xfId="0" applyNumberFormat="1" applyFont="1" applyFill="1" applyBorder="1" applyAlignment="1">
      <alignment horizontal="center"/>
    </xf>
    <xf numFmtId="3" fontId="64" fillId="0" borderId="23" xfId="0" applyNumberFormat="1" applyFont="1" applyFill="1" applyBorder="1" applyAlignment="1">
      <alignment horizontal="center"/>
    </xf>
    <xf numFmtId="3" fontId="64" fillId="0" borderId="24" xfId="0" applyNumberFormat="1" applyFont="1" applyFill="1" applyBorder="1" applyAlignment="1">
      <alignment horizontal="center"/>
    </xf>
    <xf numFmtId="3" fontId="64" fillId="0" borderId="25" xfId="0" applyNumberFormat="1" applyFont="1" applyFill="1" applyBorder="1" applyAlignment="1">
      <alignment horizontal="center"/>
    </xf>
    <xf numFmtId="0" fontId="64" fillId="0" borderId="0" xfId="0" applyFont="1" applyFill="1" applyAlignment="1">
      <alignment horizontal="center"/>
    </xf>
    <xf numFmtId="0" fontId="64" fillId="0" borderId="26" xfId="0" applyFont="1" applyFill="1" applyBorder="1" applyAlignment="1">
      <alignment horizontal="center"/>
    </xf>
    <xf numFmtId="3" fontId="64" fillId="0" borderId="16" xfId="0" applyNumberFormat="1" applyFont="1" applyFill="1" applyBorder="1"/>
    <xf numFmtId="3" fontId="64" fillId="0" borderId="12" xfId="0" applyNumberFormat="1" applyFont="1" applyFill="1" applyBorder="1"/>
    <xf numFmtId="3" fontId="64" fillId="0" borderId="33" xfId="0" applyNumberFormat="1" applyFont="1" applyFill="1" applyBorder="1"/>
    <xf numFmtId="3" fontId="64" fillId="0" borderId="34" xfId="0" applyNumberFormat="1" applyFont="1" applyFill="1" applyBorder="1"/>
    <xf numFmtId="3" fontId="64" fillId="0" borderId="17" xfId="0" applyNumberFormat="1" applyFont="1" applyFill="1" applyBorder="1"/>
    <xf numFmtId="0" fontId="64" fillId="0" borderId="0" xfId="0" applyFont="1" applyFill="1"/>
    <xf numFmtId="0" fontId="64" fillId="0" borderId="27" xfId="0" applyFont="1" applyFill="1" applyBorder="1" applyAlignment="1">
      <alignment horizontal="center"/>
    </xf>
    <xf numFmtId="3" fontId="64" fillId="0" borderId="14" xfId="0" applyNumberFormat="1" applyFont="1" applyFill="1" applyBorder="1"/>
    <xf numFmtId="3" fontId="64" fillId="0" borderId="3" xfId="0" applyNumberFormat="1" applyFont="1" applyFill="1" applyBorder="1"/>
    <xf numFmtId="3" fontId="64" fillId="0" borderId="15" xfId="0" applyNumberFormat="1" applyFont="1" applyFill="1" applyBorder="1"/>
    <xf numFmtId="3" fontId="64" fillId="0" borderId="35" xfId="0" applyNumberFormat="1" applyFont="1" applyFill="1" applyBorder="1"/>
    <xf numFmtId="3" fontId="64" fillId="0" borderId="36" xfId="0" applyNumberFormat="1" applyFont="1" applyFill="1" applyBorder="1"/>
    <xf numFmtId="0" fontId="64" fillId="0" borderId="37" xfId="0" applyFont="1" applyFill="1" applyBorder="1" applyAlignment="1">
      <alignment horizontal="center"/>
    </xf>
    <xf numFmtId="3" fontId="64" fillId="0" borderId="38" xfId="0" applyNumberFormat="1" applyFont="1" applyFill="1" applyBorder="1"/>
    <xf numFmtId="3" fontId="64" fillId="0" borderId="39" xfId="0" applyNumberFormat="1" applyFont="1" applyFill="1" applyBorder="1"/>
    <xf numFmtId="3" fontId="64" fillId="0" borderId="40" xfId="0" applyNumberFormat="1" applyFont="1" applyFill="1" applyBorder="1"/>
    <xf numFmtId="3" fontId="64" fillId="0" borderId="41" xfId="0" applyNumberFormat="1" applyFont="1" applyFill="1" applyBorder="1"/>
    <xf numFmtId="3" fontId="64" fillId="0" borderId="42" xfId="0" applyNumberFormat="1" applyFont="1" applyFill="1" applyBorder="1"/>
    <xf numFmtId="0" fontId="65" fillId="0" borderId="43" xfId="0" applyFont="1" applyFill="1" applyBorder="1" applyAlignment="1">
      <alignment horizontal="center"/>
    </xf>
    <xf numFmtId="3" fontId="65" fillId="0" borderId="44" xfId="0" applyNumberFormat="1" applyFont="1" applyFill="1" applyBorder="1"/>
    <xf numFmtId="3" fontId="65" fillId="0" borderId="18" xfId="0" applyNumberFormat="1" applyFont="1" applyFill="1" applyBorder="1"/>
    <xf numFmtId="3" fontId="65" fillId="0" borderId="45" xfId="0" applyNumberFormat="1" applyFont="1" applyFill="1" applyBorder="1"/>
    <xf numFmtId="3" fontId="65" fillId="0" borderId="19" xfId="0" applyNumberFormat="1" applyFont="1" applyFill="1" applyBorder="1"/>
    <xf numFmtId="3" fontId="65" fillId="0" borderId="20" xfId="0" applyNumberFormat="1" applyFont="1" applyFill="1" applyBorder="1"/>
    <xf numFmtId="0" fontId="65" fillId="0" borderId="0" xfId="0" applyFont="1" applyFill="1"/>
    <xf numFmtId="0" fontId="65" fillId="0" borderId="46" xfId="0" applyFont="1" applyFill="1" applyBorder="1" applyAlignment="1">
      <alignment horizontal="center"/>
    </xf>
    <xf numFmtId="166" fontId="65" fillId="0" borderId="21" xfId="0" applyNumberFormat="1" applyFont="1" applyFill="1" applyBorder="1"/>
    <xf numFmtId="166" fontId="65" fillId="0" borderId="22" xfId="0" applyNumberFormat="1" applyFont="1" applyFill="1" applyBorder="1"/>
    <xf numFmtId="166" fontId="65" fillId="0" borderId="23" xfId="0" applyNumberFormat="1" applyFont="1" applyFill="1" applyBorder="1"/>
    <xf numFmtId="166" fontId="65" fillId="0" borderId="24" xfId="0" applyNumberFormat="1" applyFont="1" applyFill="1" applyBorder="1"/>
    <xf numFmtId="166" fontId="65" fillId="0" borderId="25" xfId="0" applyNumberFormat="1" applyFont="1" applyFill="1" applyBorder="1"/>
    <xf numFmtId="0" fontId="64" fillId="0" borderId="0" xfId="0" applyFont="1" applyAlignment="1">
      <alignment horizontal="center" wrapText="1"/>
    </xf>
    <xf numFmtId="0" fontId="64" fillId="0" borderId="0" xfId="0" applyFont="1" applyAlignment="1">
      <alignment wrapText="1"/>
    </xf>
    <xf numFmtId="3" fontId="65" fillId="55" borderId="45" xfId="0" applyNumberFormat="1" applyFont="1" applyFill="1" applyBorder="1"/>
    <xf numFmtId="3" fontId="65" fillId="55" borderId="20" xfId="0" applyNumberFormat="1" applyFont="1" applyFill="1" applyBorder="1"/>
    <xf numFmtId="0" fontId="66" fillId="56" borderId="0" xfId="0" applyFont="1" applyFill="1" applyBorder="1"/>
    <xf numFmtId="0" fontId="66" fillId="56" borderId="58" xfId="0" applyNumberFormat="1" applyFont="1" applyFill="1" applyBorder="1" applyAlignment="1" applyProtection="1">
      <alignment horizontal="center" wrapText="1"/>
    </xf>
    <xf numFmtId="0" fontId="64" fillId="0" borderId="0" xfId="0" applyFont="1" applyFill="1" applyBorder="1" applyAlignment="1">
      <alignment horizontal="left" wrapText="1"/>
    </xf>
    <xf numFmtId="166" fontId="64" fillId="0" borderId="58" xfId="0" applyNumberFormat="1" applyFont="1" applyFill="1" applyBorder="1" applyAlignment="1" applyProtection="1"/>
    <xf numFmtId="166" fontId="64" fillId="0" borderId="58" xfId="0" applyNumberFormat="1" applyFont="1" applyFill="1" applyBorder="1"/>
    <xf numFmtId="0" fontId="64" fillId="0" borderId="58" xfId="0" applyFont="1" applyFill="1" applyBorder="1"/>
    <xf numFmtId="166" fontId="66" fillId="56" borderId="58" xfId="0" applyNumberFormat="1" applyFont="1" applyFill="1" applyBorder="1"/>
    <xf numFmtId="0" fontId="66" fillId="56" borderId="59" xfId="0" applyFont="1" applyFill="1" applyBorder="1"/>
    <xf numFmtId="166" fontId="67" fillId="56" borderId="60" xfId="0" applyNumberFormat="1" applyFont="1" applyFill="1" applyBorder="1"/>
    <xf numFmtId="166" fontId="66" fillId="56" borderId="60" xfId="0" applyNumberFormat="1" applyFont="1" applyFill="1" applyBorder="1"/>
    <xf numFmtId="0" fontId="68" fillId="0" borderId="0" xfId="0" applyFont="1" applyFill="1"/>
    <xf numFmtId="0" fontId="6" fillId="0" borderId="0" xfId="0" applyFont="1" applyFill="1" applyAlignment="1">
      <alignment vertical="top"/>
    </xf>
    <xf numFmtId="0" fontId="64" fillId="0" borderId="0" xfId="0" applyFont="1" applyFill="1" applyBorder="1" applyAlignment="1">
      <alignment horizontal="right" wrapText="1"/>
    </xf>
    <xf numFmtId="2" fontId="64" fillId="0" borderId="0" xfId="0" applyNumberFormat="1" applyFont="1" applyFill="1" applyBorder="1" applyAlignment="1" applyProtection="1"/>
    <xf numFmtId="166" fontId="64" fillId="0" borderId="0" xfId="0" applyNumberFormat="1" applyFont="1" applyFill="1" applyBorder="1"/>
    <xf numFmtId="0" fontId="64" fillId="0" borderId="0" xfId="0" applyFont="1" applyFill="1" applyBorder="1"/>
    <xf numFmtId="0" fontId="64" fillId="0" borderId="0" xfId="0" applyNumberFormat="1" applyFont="1" applyFill="1" applyBorder="1" applyAlignment="1" applyProtection="1">
      <alignment horizontal="center" wrapText="1"/>
    </xf>
    <xf numFmtId="1" fontId="64" fillId="0" borderId="0" xfId="0" applyNumberFormat="1" applyFont="1" applyFill="1" applyBorder="1" applyAlignment="1" applyProtection="1"/>
    <xf numFmtId="1" fontId="64" fillId="0" borderId="0" xfId="0" applyNumberFormat="1" applyFont="1" applyFill="1"/>
    <xf numFmtId="2" fontId="64" fillId="0" borderId="0" xfId="0" applyNumberFormat="1" applyFont="1" applyFill="1"/>
    <xf numFmtId="166" fontId="64" fillId="0" borderId="0" xfId="0" applyNumberFormat="1" applyFont="1" applyFill="1"/>
    <xf numFmtId="0" fontId="64" fillId="0" borderId="0" xfId="95" applyFont="1" applyFill="1" applyAlignment="1">
      <alignment horizontal="right"/>
    </xf>
    <xf numFmtId="1" fontId="64" fillId="0" borderId="0" xfId="0" applyNumberFormat="1" applyFont="1" applyFill="1" applyAlignment="1"/>
    <xf numFmtId="0" fontId="68" fillId="0" borderId="0" xfId="0" applyFont="1" applyFill="1" applyAlignment="1"/>
    <xf numFmtId="166" fontId="68" fillId="0" borderId="0" xfId="0" applyNumberFormat="1" applyFont="1" applyFill="1"/>
    <xf numFmtId="49" fontId="69" fillId="0" borderId="0" xfId="94" applyNumberFormat="1" applyFont="1" applyFill="1" applyAlignment="1">
      <alignment vertical="center"/>
    </xf>
    <xf numFmtId="49" fontId="39" fillId="0" borderId="0" xfId="94" applyNumberFormat="1" applyFont="1" applyFill="1"/>
    <xf numFmtId="49" fontId="38" fillId="0" borderId="0" xfId="94" applyNumberFormat="1" applyFill="1"/>
    <xf numFmtId="49" fontId="2" fillId="0" borderId="0" xfId="94" applyNumberFormat="1" applyFont="1" applyFill="1" applyAlignment="1">
      <alignment horizontal="center" wrapText="1"/>
    </xf>
    <xf numFmtId="49" fontId="38" fillId="0" borderId="0" xfId="94" applyNumberFormat="1" applyFill="1" applyAlignment="1">
      <alignment wrapText="1"/>
    </xf>
    <xf numFmtId="49" fontId="52" fillId="0" borderId="0" xfId="81" applyNumberFormat="1" applyFill="1"/>
    <xf numFmtId="49" fontId="70" fillId="0" borderId="0" xfId="94" applyNumberFormat="1" applyFont="1" applyFill="1" applyAlignment="1">
      <alignment vertical="center" wrapText="1"/>
    </xf>
    <xf numFmtId="49" fontId="2" fillId="0" borderId="0" xfId="94" applyNumberFormat="1" applyFont="1" applyFill="1"/>
    <xf numFmtId="49" fontId="41" fillId="0" borderId="0" xfId="94" applyNumberFormat="1" applyFont="1" applyFill="1" applyAlignment="1">
      <alignment wrapText="1"/>
    </xf>
    <xf numFmtId="49" fontId="69" fillId="0" borderId="0" xfId="94" applyNumberFormat="1" applyFont="1" applyFill="1" applyAlignment="1">
      <alignment horizontal="justify" vertical="center" wrapText="1"/>
    </xf>
    <xf numFmtId="49" fontId="71" fillId="0" borderId="0" xfId="94" applyNumberFormat="1" applyFont="1" applyFill="1" applyAlignment="1">
      <alignment vertical="center" wrapText="1"/>
    </xf>
    <xf numFmtId="49" fontId="69" fillId="0" borderId="0" xfId="94" applyNumberFormat="1" applyFont="1" applyFill="1" applyAlignment="1">
      <alignment vertical="center" wrapText="1"/>
    </xf>
    <xf numFmtId="49" fontId="72" fillId="0" borderId="0" xfId="94" applyNumberFormat="1" applyFont="1" applyFill="1" applyAlignment="1">
      <alignment vertical="center" wrapText="1"/>
    </xf>
    <xf numFmtId="49" fontId="3" fillId="0" borderId="0" xfId="94" applyNumberFormat="1" applyFont="1" applyFill="1" applyAlignment="1">
      <alignment wrapText="1"/>
    </xf>
    <xf numFmtId="49" fontId="3" fillId="0" borderId="0" xfId="94" applyNumberFormat="1" applyFont="1" applyFill="1"/>
    <xf numFmtId="0" fontId="4" fillId="0" borderId="0" xfId="0" applyFont="1" applyFill="1" applyBorder="1" applyAlignment="1">
      <alignment horizontal="justify" wrapText="1"/>
    </xf>
    <xf numFmtId="0" fontId="64" fillId="0" borderId="0" xfId="0" applyFont="1" applyFill="1" applyAlignment="1">
      <alignment horizontal="left"/>
    </xf>
    <xf numFmtId="0" fontId="4" fillId="0" borderId="0" xfId="0" applyFont="1" applyFill="1" applyBorder="1" applyAlignment="1">
      <alignment horizontal="left" wrapText="1"/>
    </xf>
    <xf numFmtId="49" fontId="70" fillId="0" borderId="0" xfId="0" applyNumberFormat="1" applyFont="1" applyFill="1" applyAlignment="1">
      <alignment vertical="center" wrapText="1"/>
    </xf>
    <xf numFmtId="0" fontId="0" fillId="0" borderId="0" xfId="0" applyAlignment="1">
      <alignment wrapText="1"/>
    </xf>
    <xf numFmtId="3" fontId="64" fillId="0" borderId="47" xfId="0" applyNumberFormat="1" applyFont="1" applyFill="1" applyBorder="1" applyAlignment="1">
      <alignment horizontal="center" vertical="center" wrapText="1"/>
    </xf>
    <xf numFmtId="0" fontId="65" fillId="0" borderId="48" xfId="0" applyFont="1" applyFill="1" applyBorder="1" applyAlignment="1">
      <alignment horizontal="center"/>
    </xf>
    <xf numFmtId="0" fontId="65" fillId="0" borderId="49" xfId="0" applyFont="1" applyFill="1" applyBorder="1" applyAlignment="1">
      <alignment horizontal="center"/>
    </xf>
    <xf numFmtId="0" fontId="65" fillId="0" borderId="48" xfId="0" applyFont="1" applyBorder="1" applyAlignment="1">
      <alignment horizontal="center"/>
    </xf>
    <xf numFmtId="0" fontId="65" fillId="0" borderId="49" xfId="0" applyFont="1" applyBorder="1" applyAlignment="1">
      <alignment horizontal="center"/>
    </xf>
  </cellXfs>
  <cellStyles count="12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Accent1" xfId="19"/>
    <cellStyle name="40% - Accent2" xfId="20"/>
    <cellStyle name="40% - Accent3" xfId="21"/>
    <cellStyle name="40% - Accent4" xfId="22"/>
    <cellStyle name="40% - Accent5" xfId="23"/>
    <cellStyle name="40% - Accent6" xfId="24"/>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Accent1" xfId="31"/>
    <cellStyle name="60% - Accent2" xfId="32"/>
    <cellStyle name="60% - Accent3" xfId="33"/>
    <cellStyle name="60% - Accent4" xfId="34"/>
    <cellStyle name="60% - Accent5" xfId="35"/>
    <cellStyle name="60% - Accent6" xfId="36"/>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vertissement" xfId="43" builtinId="11" customBuiltin="1"/>
    <cellStyle name="Bad" xfId="44"/>
    <cellStyle name="bin" xfId="45"/>
    <cellStyle name="Calcul" xfId="46" builtinId="22" customBuiltin="1"/>
    <cellStyle name="Calculation" xfId="47"/>
    <cellStyle name="cell" xfId="48"/>
    <cellStyle name="Cellule liée" xfId="49" builtinId="24" customBuiltin="1"/>
    <cellStyle name="Check Cell" xfId="50"/>
    <cellStyle name="Col&amp;RowHeadings" xfId="51"/>
    <cellStyle name="ColCodes" xfId="52"/>
    <cellStyle name="ColTitles" xfId="53"/>
    <cellStyle name="column" xfId="54"/>
    <cellStyle name="Comma [0]_B3.1a" xfId="55"/>
    <cellStyle name="Comma 2" xfId="56"/>
    <cellStyle name="Comma_B3.1a" xfId="57"/>
    <cellStyle name="Currency [0]_B3.1a" xfId="58"/>
    <cellStyle name="Currency_B3.1a" xfId="59"/>
    <cellStyle name="DataEntryCells" xfId="60"/>
    <cellStyle name="Entrée" xfId="61" builtinId="20" customBuiltin="1"/>
    <cellStyle name="Explanatory Text" xfId="62"/>
    <cellStyle name="formula" xfId="63"/>
    <cellStyle name="gap" xfId="64"/>
    <cellStyle name="Good" xfId="65"/>
    <cellStyle name="GreyBackground" xfId="66"/>
    <cellStyle name="Heading 1" xfId="67"/>
    <cellStyle name="Heading 2" xfId="68"/>
    <cellStyle name="Heading 3" xfId="69"/>
    <cellStyle name="Heading 4" xfId="70"/>
    <cellStyle name="Hyperlink 2" xfId="71"/>
    <cellStyle name="Input" xfId="72"/>
    <cellStyle name="Insatisfaisant" xfId="73" builtinId="27" customBuiltin="1"/>
    <cellStyle name="ISC" xfId="74"/>
    <cellStyle name="level1a" xfId="75"/>
    <cellStyle name="level2" xfId="76"/>
    <cellStyle name="level2a" xfId="77"/>
    <cellStyle name="level3" xfId="78"/>
    <cellStyle name="Lien hypertexte 2" xfId="79"/>
    <cellStyle name="Lien hypertexte 3" xfId="80"/>
    <cellStyle name="Lien hypertexte 4" xfId="81"/>
    <cellStyle name="Linked Cell" xfId="82"/>
    <cellStyle name="Migliaia (0)_conti99" xfId="83"/>
    <cellStyle name="Neutral" xfId="84"/>
    <cellStyle name="Neutre" xfId="85" builtinId="28" customBuiltin="1"/>
    <cellStyle name="Normaali_Y8_Fin02" xfId="86"/>
    <cellStyle name="Normal" xfId="0" builtinId="0"/>
    <cellStyle name="Normal 2" xfId="87"/>
    <cellStyle name="Normal 2 2" xfId="88"/>
    <cellStyle name="Normal 2 3" xfId="89"/>
    <cellStyle name="Normal 2_TC_A1" xfId="90"/>
    <cellStyle name="Normal 3" xfId="91"/>
    <cellStyle name="Normal 3 2" xfId="92"/>
    <cellStyle name="Normal 4" xfId="93"/>
    <cellStyle name="Normal 5" xfId="94"/>
    <cellStyle name="Normal 7" xfId="95"/>
    <cellStyle name="Output" xfId="96"/>
    <cellStyle name="Percent 2" xfId="97"/>
    <cellStyle name="Percent_1 SubOverv.USd" xfId="98"/>
    <cellStyle name="Prozent_SubCatperStud" xfId="99"/>
    <cellStyle name="row" xfId="100"/>
    <cellStyle name="RowCodes" xfId="101"/>
    <cellStyle name="Row-Col Headings" xfId="102"/>
    <cellStyle name="RowTitles_CENTRAL_GOVT" xfId="103"/>
    <cellStyle name="RowTitles-Col2" xfId="104"/>
    <cellStyle name="RowTitles-Detail" xfId="105"/>
    <cellStyle name="Satisfaisant" xfId="106" builtinId="26" customBuiltin="1"/>
    <cellStyle name="Sortie" xfId="107" builtinId="21" customBuiltin="1"/>
    <cellStyle name="Standard_Info" xfId="108"/>
    <cellStyle name="temp" xfId="109"/>
    <cellStyle name="Texte explicatif" xfId="110" builtinId="53" customBuiltin="1"/>
    <cellStyle name="Title" xfId="111"/>
    <cellStyle name="title1" xfId="112"/>
    <cellStyle name="Titre" xfId="113" builtinId="15" customBuiltin="1"/>
    <cellStyle name="Titre 1" xfId="114" builtinId="16" customBuiltin="1"/>
    <cellStyle name="Titre 2" xfId="115" builtinId="17" customBuiltin="1"/>
    <cellStyle name="Titre 3" xfId="116" builtinId="18" customBuiltin="1"/>
    <cellStyle name="Titre 4" xfId="117" builtinId="19" customBuiltin="1"/>
    <cellStyle name="Total" xfId="118" builtinId="25" customBuiltin="1"/>
    <cellStyle name="Vérification" xfId="119" builtinId="23" customBuiltin="1"/>
    <cellStyle name="Warning Text" xfId="1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4.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chartsheet" Target="chartsheets/sheet1.xml"/><Relationship Id="rId7" Type="http://schemas.openxmlformats.org/officeDocument/2006/relationships/worksheet" Target="worksheets/sheet3.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chartsheet" Target="chartsheets/sheet4.xml"/><Relationship Id="rId11" Type="http://schemas.openxmlformats.org/officeDocument/2006/relationships/externalLink" Target="externalLinks/externalLink3.xml"/><Relationship Id="rId5" Type="http://schemas.openxmlformats.org/officeDocument/2006/relationships/chartsheet" Target="chartsheets/sheet3.xml"/><Relationship Id="rId15" Type="http://schemas.openxmlformats.org/officeDocument/2006/relationships/theme" Target="theme/theme1.xml"/><Relationship Id="rId10" Type="http://schemas.openxmlformats.org/officeDocument/2006/relationships/externalLink" Target="externalLinks/externalLink2.xml"/><Relationship Id="rId4" Type="http://schemas.openxmlformats.org/officeDocument/2006/relationships/chartsheet" Target="chartsheets/sheet2.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189550230952315E-2"/>
          <c:y val="4.4472083035075161E-2"/>
          <c:w val="0.66121938461396024"/>
          <c:h val="0.85964298496778813"/>
        </c:manualLayout>
      </c:layout>
      <c:lineChart>
        <c:grouping val="standard"/>
        <c:varyColors val="0"/>
        <c:ser>
          <c:idx val="0"/>
          <c:order val="0"/>
          <c:tx>
            <c:strRef>
              <c:f>'8.4. Graphique 1'!$A$29</c:f>
              <c:strCache>
                <c:ptCount val="1"/>
                <c:pt idx="0">
                  <c:v>Enseignement du premier degré</c:v>
                </c:pt>
              </c:strCache>
            </c:strRef>
          </c:tx>
          <c:spPr>
            <a:ln w="28575">
              <a:solidFill>
                <a:srgbClr val="00C8FF"/>
              </a:solidFill>
              <a:prstDash val="solid"/>
            </a:ln>
          </c:spPr>
          <c:marker>
            <c:symbol val="none"/>
          </c:marker>
          <c:dLbls>
            <c:dLbl>
              <c:idx val="0"/>
              <c:delete val="1"/>
            </c:dLbl>
            <c:dLbl>
              <c:idx val="1"/>
              <c:delete val="1"/>
            </c:dLbl>
            <c:dLbl>
              <c:idx val="2"/>
              <c:delete val="1"/>
            </c:dLbl>
            <c:dLbl>
              <c:idx val="3"/>
              <c:delete val="1"/>
            </c:dLbl>
            <c:dLbl>
              <c:idx val="4"/>
              <c:delete val="1"/>
            </c:dLbl>
            <c:dLbl>
              <c:idx val="5"/>
              <c:delete val="1"/>
            </c:dLbl>
            <c:dLbl>
              <c:idx val="6"/>
              <c:delete val="1"/>
            </c:dLbl>
            <c:dLbl>
              <c:idx val="7"/>
              <c:delete val="1"/>
            </c:dLbl>
            <c:dLbl>
              <c:idx val="8"/>
              <c:delete val="1"/>
            </c:dLbl>
            <c:dLbl>
              <c:idx val="9"/>
              <c:delete val="1"/>
            </c:dLbl>
            <c:dLbl>
              <c:idx val="10"/>
              <c:delete val="1"/>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numRef>
              <c:f>'8.4. Graphique 1'!$B$28:$M$28</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'8.4. Graphique 1'!$B$29:$M$29</c:f>
              <c:numCache>
                <c:formatCode>0.0</c:formatCode>
                <c:ptCount val="12"/>
                <c:pt idx="0">
                  <c:v>39.619999999999997</c:v>
                </c:pt>
                <c:pt idx="1">
                  <c:v>39.92</c:v>
                </c:pt>
                <c:pt idx="2">
                  <c:v>40.19</c:v>
                </c:pt>
                <c:pt idx="3">
                  <c:v>40.57</c:v>
                </c:pt>
                <c:pt idx="4">
                  <c:v>40.99</c:v>
                </c:pt>
                <c:pt idx="5">
                  <c:v>41.05</c:v>
                </c:pt>
                <c:pt idx="6">
                  <c:v>41.35</c:v>
                </c:pt>
                <c:pt idx="7">
                  <c:v>41.52</c:v>
                </c:pt>
                <c:pt idx="8">
                  <c:v>41.71</c:v>
                </c:pt>
                <c:pt idx="9">
                  <c:v>41.84</c:v>
                </c:pt>
                <c:pt idx="10">
                  <c:v>42.12</c:v>
                </c:pt>
                <c:pt idx="11">
                  <c:v>42.46</c:v>
                </c:pt>
              </c:numCache>
            </c:numRef>
          </c:val>
          <c:smooth val="0"/>
        </c:ser>
        <c:ser>
          <c:idx val="1"/>
          <c:order val="1"/>
          <c:tx>
            <c:strRef>
              <c:f>'8.4. Graphique 1'!$A$30</c:f>
              <c:strCache>
                <c:ptCount val="1"/>
                <c:pt idx="0">
                  <c:v>Enseignement du second degré</c:v>
                </c:pt>
              </c:strCache>
            </c:strRef>
          </c:tx>
          <c:spPr>
            <a:ln w="28575">
              <a:solidFill>
                <a:srgbClr val="0C62E8"/>
              </a:solidFill>
              <a:prstDash val="solid"/>
            </a:ln>
          </c:spPr>
          <c:marker>
            <c:symbol val="none"/>
          </c:marker>
          <c:dLbls>
            <c:dLbl>
              <c:idx val="0"/>
              <c:delete val="1"/>
            </c:dLbl>
            <c:dLbl>
              <c:idx val="1"/>
              <c:delete val="1"/>
            </c:dLbl>
            <c:dLbl>
              <c:idx val="2"/>
              <c:delete val="1"/>
            </c:dLbl>
            <c:dLbl>
              <c:idx val="3"/>
              <c:delete val="1"/>
            </c:dLbl>
            <c:dLbl>
              <c:idx val="4"/>
              <c:delete val="1"/>
            </c:dLbl>
            <c:dLbl>
              <c:idx val="5"/>
              <c:delete val="1"/>
            </c:dLbl>
            <c:dLbl>
              <c:idx val="6"/>
              <c:delete val="1"/>
            </c:dLbl>
            <c:dLbl>
              <c:idx val="7"/>
              <c:delete val="1"/>
            </c:dLbl>
            <c:dLbl>
              <c:idx val="8"/>
              <c:delete val="1"/>
            </c:dLbl>
            <c:dLbl>
              <c:idx val="9"/>
              <c:delete val="1"/>
            </c:dLbl>
            <c:dLbl>
              <c:idx val="10"/>
              <c:delete val="1"/>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numRef>
              <c:f>'8.4. Graphique 1'!$B$28:$M$28</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'8.4. Graphique 1'!$B$30:$M$30</c:f>
              <c:numCache>
                <c:formatCode>0.0</c:formatCode>
                <c:ptCount val="12"/>
                <c:pt idx="0">
                  <c:v>43.1</c:v>
                </c:pt>
                <c:pt idx="1">
                  <c:v>43.14</c:v>
                </c:pt>
                <c:pt idx="2">
                  <c:v>43.14</c:v>
                </c:pt>
                <c:pt idx="3">
                  <c:v>43.2</c:v>
                </c:pt>
                <c:pt idx="4">
                  <c:v>43.45</c:v>
                </c:pt>
                <c:pt idx="5">
                  <c:v>43.35</c:v>
                </c:pt>
                <c:pt idx="6">
                  <c:v>43.56</c:v>
                </c:pt>
                <c:pt idx="7">
                  <c:v>43.77</c:v>
                </c:pt>
                <c:pt idx="8">
                  <c:v>43.88</c:v>
                </c:pt>
                <c:pt idx="9">
                  <c:v>44.02</c:v>
                </c:pt>
                <c:pt idx="10">
                  <c:v>44.28</c:v>
                </c:pt>
                <c:pt idx="11">
                  <c:v>44.62</c:v>
                </c:pt>
              </c:numCache>
            </c:numRef>
          </c:val>
          <c:smooth val="0"/>
        </c:ser>
        <c:ser>
          <c:idx val="3"/>
          <c:order val="2"/>
          <c:tx>
            <c:strRef>
              <c:f>'8.4. Graphique 1'!$A$31</c:f>
              <c:strCache>
                <c:ptCount val="1"/>
                <c:pt idx="0">
                  <c:v>Assistance éducative</c:v>
                </c:pt>
              </c:strCache>
            </c:strRef>
          </c:tx>
          <c:spPr>
            <a:ln w="28575">
              <a:solidFill>
                <a:srgbClr val="650CE8"/>
              </a:solidFill>
              <a:prstDash val="solid"/>
            </a:ln>
          </c:spPr>
          <c:marker>
            <c:symbol val="none"/>
          </c:marker>
          <c:dLbls>
            <c:dLbl>
              <c:idx val="0"/>
              <c:delete val="1"/>
            </c:dLbl>
            <c:dLbl>
              <c:idx val="1"/>
              <c:delete val="1"/>
            </c:dLbl>
            <c:dLbl>
              <c:idx val="2"/>
              <c:delete val="1"/>
            </c:dLbl>
            <c:dLbl>
              <c:idx val="3"/>
              <c:delete val="1"/>
            </c:dLbl>
            <c:dLbl>
              <c:idx val="4"/>
              <c:delete val="1"/>
            </c:dLbl>
            <c:dLbl>
              <c:idx val="5"/>
              <c:delete val="1"/>
            </c:dLbl>
            <c:dLbl>
              <c:idx val="6"/>
              <c:delete val="1"/>
            </c:dLbl>
            <c:dLbl>
              <c:idx val="7"/>
              <c:delete val="1"/>
            </c:dLbl>
            <c:dLbl>
              <c:idx val="8"/>
              <c:delete val="1"/>
            </c:dLbl>
            <c:dLbl>
              <c:idx val="9"/>
              <c:delete val="1"/>
            </c:dLbl>
            <c:dLbl>
              <c:idx val="10"/>
              <c:delete val="1"/>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numRef>
              <c:f>'8.4. Graphique 1'!$B$28:$M$28</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'8.4. Graphique 1'!$B$31:$M$31</c:f>
              <c:numCache>
                <c:formatCode>0.0</c:formatCode>
                <c:ptCount val="12"/>
                <c:pt idx="0">
                  <c:v>28.88</c:v>
                </c:pt>
                <c:pt idx="1">
                  <c:v>29.34</c:v>
                </c:pt>
                <c:pt idx="2">
                  <c:v>29.87</c:v>
                </c:pt>
                <c:pt idx="3">
                  <c:v>30.84</c:v>
                </c:pt>
                <c:pt idx="4">
                  <c:v>31.63</c:v>
                </c:pt>
                <c:pt idx="5">
                  <c:v>32.28</c:v>
                </c:pt>
                <c:pt idx="6">
                  <c:v>32.67</c:v>
                </c:pt>
                <c:pt idx="7">
                  <c:v>33.32</c:v>
                </c:pt>
                <c:pt idx="8">
                  <c:v>34.47</c:v>
                </c:pt>
                <c:pt idx="9">
                  <c:v>35.619999999999997</c:v>
                </c:pt>
                <c:pt idx="10">
                  <c:v>37.15</c:v>
                </c:pt>
                <c:pt idx="11">
                  <c:v>38.549999999999997</c:v>
                </c:pt>
              </c:numCache>
            </c:numRef>
          </c:val>
          <c:smooth val="0"/>
        </c:ser>
        <c:ser>
          <c:idx val="2"/>
          <c:order val="3"/>
          <c:tx>
            <c:strRef>
              <c:f>'8.4. Graphique 1'!$A$32</c:f>
              <c:strCache>
                <c:ptCount val="1"/>
                <c:pt idx="0">
                  <c:v>Autres missions (non-enseignement) (1)</c:v>
                </c:pt>
              </c:strCache>
            </c:strRef>
          </c:tx>
          <c:spPr>
            <a:ln w="28575">
              <a:solidFill>
                <a:srgbClr val="D10DFF"/>
              </a:solidFill>
              <a:prstDash val="solid"/>
            </a:ln>
          </c:spPr>
          <c:marker>
            <c:symbol val="none"/>
          </c:marker>
          <c:cat>
            <c:numRef>
              <c:f>'8.4. Graphique 1'!$B$28:$M$28</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'8.4. Graphique 1'!$B$32:$M$32</c:f>
              <c:numCache>
                <c:formatCode>0.0</c:formatCode>
                <c:ptCount val="12"/>
                <c:pt idx="0">
                  <c:v>45.23</c:v>
                </c:pt>
                <c:pt idx="1">
                  <c:v>45.08</c:v>
                </c:pt>
                <c:pt idx="2">
                  <c:v>45.25</c:v>
                </c:pt>
                <c:pt idx="3">
                  <c:v>45.47</c:v>
                </c:pt>
                <c:pt idx="4">
                  <c:v>45.84</c:v>
                </c:pt>
                <c:pt idx="5">
                  <c:v>46.04</c:v>
                </c:pt>
                <c:pt idx="6">
                  <c:v>46.31</c:v>
                </c:pt>
                <c:pt idx="7">
                  <c:v>46.37</c:v>
                </c:pt>
              </c:numCache>
            </c:numRef>
          </c:val>
          <c:smooth val="0"/>
        </c:ser>
        <c:ser>
          <c:idx val="5"/>
          <c:order val="4"/>
          <c:spPr>
            <a:ln w="28575">
              <a:solidFill>
                <a:srgbClr val="D10DFF"/>
              </a:solidFill>
              <a:prstDash val="dash"/>
            </a:ln>
          </c:spPr>
          <c:marker>
            <c:symbol val="none"/>
          </c:marker>
          <c:dLbls>
            <c:dLbl>
              <c:idx val="7"/>
              <c:delete val="1"/>
            </c:dLbl>
            <c:dLbl>
              <c:idx val="8"/>
              <c:delete val="1"/>
            </c:dLbl>
            <c:dLbl>
              <c:idx val="9"/>
              <c:delete val="1"/>
            </c:dLbl>
            <c:dLbl>
              <c:idx val="10"/>
              <c:delete val="1"/>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numRef>
              <c:f>'8.4. Graphique 1'!$B$28:$M$28</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'8.4. Graphique 1'!$B$33:$M$33</c:f>
              <c:numCache>
                <c:formatCode>General</c:formatCode>
                <c:ptCount val="12"/>
                <c:pt idx="7" formatCode="0.0">
                  <c:v>46.41</c:v>
                </c:pt>
                <c:pt idx="8" formatCode="0.0">
                  <c:v>46.29</c:v>
                </c:pt>
                <c:pt idx="9" formatCode="0.0">
                  <c:v>46.25</c:v>
                </c:pt>
                <c:pt idx="10" formatCode="0.0">
                  <c:v>46.58</c:v>
                </c:pt>
                <c:pt idx="11" formatCode="0.0">
                  <c:v>46.96</c:v>
                </c:pt>
              </c:numCache>
            </c:numRef>
          </c:val>
          <c:smooth val="0"/>
        </c:ser>
        <c:ser>
          <c:idx val="4"/>
          <c:order val="5"/>
          <c:tx>
            <c:strRef>
              <c:f>'8.4. Graphique 1'!$A$34</c:f>
              <c:strCache>
                <c:ptCount val="1"/>
                <c:pt idx="0">
                  <c:v>Ensemble (1)</c:v>
                </c:pt>
              </c:strCache>
            </c:strRef>
          </c:tx>
          <c:spPr>
            <a:ln w="28575">
              <a:solidFill>
                <a:schemeClr val="tx1"/>
              </a:solidFill>
              <a:prstDash val="solid"/>
            </a:ln>
          </c:spPr>
          <c:marker>
            <c:symbol val="none"/>
          </c:marker>
          <c:cat>
            <c:numRef>
              <c:f>'8.4. Graphique 1'!$B$28:$M$28</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'8.4. Graphique 1'!$B$34:$M$34</c:f>
              <c:numCache>
                <c:formatCode>0.0</c:formatCode>
                <c:ptCount val="12"/>
                <c:pt idx="0">
                  <c:v>41.22</c:v>
                </c:pt>
                <c:pt idx="1">
                  <c:v>41.3</c:v>
                </c:pt>
                <c:pt idx="2">
                  <c:v>41.46</c:v>
                </c:pt>
                <c:pt idx="3">
                  <c:v>41.7</c:v>
                </c:pt>
                <c:pt idx="4">
                  <c:v>41.98</c:v>
                </c:pt>
                <c:pt idx="5">
                  <c:v>42.02</c:v>
                </c:pt>
                <c:pt idx="6">
                  <c:v>42.3</c:v>
                </c:pt>
                <c:pt idx="7">
                  <c:v>42.53</c:v>
                </c:pt>
              </c:numCache>
            </c:numRef>
          </c:val>
          <c:smooth val="0"/>
        </c:ser>
        <c:ser>
          <c:idx val="6"/>
          <c:order val="6"/>
          <c:spPr>
            <a:ln w="28575">
              <a:solidFill>
                <a:sysClr val="windowText" lastClr="000000"/>
              </a:solidFill>
              <a:prstDash val="dash"/>
            </a:ln>
          </c:spPr>
          <c:marker>
            <c:symbol val="none"/>
          </c:marker>
          <c:dLbls>
            <c:dLbl>
              <c:idx val="7"/>
              <c:delete val="1"/>
            </c:dLbl>
            <c:dLbl>
              <c:idx val="8"/>
              <c:delete val="1"/>
            </c:dLbl>
            <c:dLbl>
              <c:idx val="9"/>
              <c:delete val="1"/>
            </c:dLbl>
            <c:dLbl>
              <c:idx val="10"/>
              <c:delete val="1"/>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numRef>
              <c:f>'8.4. Graphique 1'!$B$28:$M$28</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'8.4. Graphique 1'!$B$35:$M$35</c:f>
              <c:numCache>
                <c:formatCode>0.0</c:formatCode>
                <c:ptCount val="12"/>
                <c:pt idx="7">
                  <c:v>42.54</c:v>
                </c:pt>
                <c:pt idx="8">
                  <c:v>42.65</c:v>
                </c:pt>
                <c:pt idx="9">
                  <c:v>42.76</c:v>
                </c:pt>
                <c:pt idx="10">
                  <c:v>43.06</c:v>
                </c:pt>
                <c:pt idx="11">
                  <c:v>43.41</c:v>
                </c:pt>
              </c:numCache>
            </c:numRef>
          </c:val>
          <c:smooth val="0"/>
        </c:ser>
        <c:dLbls>
          <c:showLegendKey val="0"/>
          <c:showVal val="0"/>
          <c:showCatName val="0"/>
          <c:showSerName val="0"/>
          <c:showPercent val="0"/>
          <c:showBubbleSize val="0"/>
        </c:dLbls>
        <c:marker val="1"/>
        <c:smooth val="0"/>
        <c:axId val="123495936"/>
        <c:axId val="123497472"/>
      </c:lineChart>
      <c:catAx>
        <c:axId val="123495936"/>
        <c:scaling>
          <c:orientation val="minMax"/>
        </c:scaling>
        <c:delete val="0"/>
        <c:axPos val="b"/>
        <c:majorGridlines>
          <c:spPr>
            <a:ln>
              <a:solidFill>
                <a:schemeClr val="bg1">
                  <a:lumMod val="85000"/>
                </a:schemeClr>
              </a:solidFill>
              <a:prstDash val="sysDot"/>
            </a:ln>
          </c:spPr>
        </c:majorGridlines>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23497472"/>
        <c:crosses val="autoZero"/>
        <c:auto val="1"/>
        <c:lblAlgn val="ctr"/>
        <c:lblOffset val="100"/>
        <c:noMultiLvlLbl val="0"/>
      </c:catAx>
      <c:valAx>
        <c:axId val="123497472"/>
        <c:scaling>
          <c:orientation val="minMax"/>
          <c:max val="50"/>
          <c:min val="25"/>
        </c:scaling>
        <c:delete val="0"/>
        <c:axPos val="l"/>
        <c:majorGridlines>
          <c:spPr>
            <a:ln w="9525">
              <a:solidFill>
                <a:schemeClr val="bg1">
                  <a:lumMod val="85000"/>
                </a:schemeClr>
              </a:solidFill>
              <a:prstDash val="sysDot"/>
            </a:ln>
          </c:spPr>
        </c:majorGridlines>
        <c:numFmt formatCode="0.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23495936"/>
        <c:crosses val="autoZero"/>
        <c:crossBetween val="between"/>
        <c:majorUnit val="5"/>
        <c:minorUnit val="1"/>
      </c:valAx>
    </c:plotArea>
    <c:legend>
      <c:legendPos val="r"/>
      <c:legendEntry>
        <c:idx val="4"/>
        <c:delete val="1"/>
      </c:legendEntry>
      <c:legendEntry>
        <c:idx val="6"/>
        <c:delete val="1"/>
      </c:legendEntry>
      <c:layout>
        <c:manualLayout>
          <c:xMode val="edge"/>
          <c:yMode val="edge"/>
          <c:wMode val="edge"/>
          <c:hMode val="edge"/>
          <c:x val="0.78424585815661929"/>
          <c:y val="4.4303865425912671E-2"/>
          <c:w val="1"/>
          <c:h val="0.91066481746599859"/>
        </c:manualLayout>
      </c:layout>
      <c:overlay val="0"/>
      <c:txPr>
        <a:bodyPr/>
        <a:lstStyle/>
        <a:p>
          <a:pPr>
            <a:defRPr sz="675"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968268430702967"/>
          <c:y val="5.7647927439349017E-2"/>
          <c:w val="0.81401854375163807"/>
          <c:h val="0.85007115155666879"/>
        </c:manualLayout>
      </c:layout>
      <c:barChart>
        <c:barDir val="bar"/>
        <c:grouping val="clustered"/>
        <c:varyColors val="0"/>
        <c:ser>
          <c:idx val="0"/>
          <c:order val="0"/>
          <c:tx>
            <c:v>Hommes secteur public</c:v>
          </c:tx>
          <c:spPr>
            <a:solidFill>
              <a:schemeClr val="accent1">
                <a:lumMod val="60000"/>
                <a:lumOff val="40000"/>
              </a:schemeClr>
            </a:solidFill>
          </c:spPr>
          <c:invertIfNegative val="0"/>
          <c:cat>
            <c:strRef>
              <c:f>Donnees2!$A$3:$A$53</c:f>
              <c:strCache>
                <c:ptCount val="51"/>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 68 et +</c:v>
                </c:pt>
              </c:strCache>
            </c:strRef>
          </c:cat>
          <c:val>
            <c:numRef>
              <c:f>Donnees2!$E$3:$E$53</c:f>
              <c:numCache>
                <c:formatCode>#,##0</c:formatCode>
                <c:ptCount val="51"/>
                <c:pt idx="0">
                  <c:v>0</c:v>
                </c:pt>
                <c:pt idx="1">
                  <c:v>-1</c:v>
                </c:pt>
                <c:pt idx="2">
                  <c:v>-8</c:v>
                </c:pt>
                <c:pt idx="3">
                  <c:v>-149</c:v>
                </c:pt>
                <c:pt idx="4">
                  <c:v>-292</c:v>
                </c:pt>
                <c:pt idx="5">
                  <c:v>-492</c:v>
                </c:pt>
                <c:pt idx="6">
                  <c:v>-576</c:v>
                </c:pt>
                <c:pt idx="7">
                  <c:v>-669</c:v>
                </c:pt>
                <c:pt idx="8">
                  <c:v>-705</c:v>
                </c:pt>
                <c:pt idx="9">
                  <c:v>-809</c:v>
                </c:pt>
                <c:pt idx="10">
                  <c:v>-823</c:v>
                </c:pt>
                <c:pt idx="11">
                  <c:v>-835</c:v>
                </c:pt>
                <c:pt idx="12">
                  <c:v>-861</c:v>
                </c:pt>
                <c:pt idx="13">
                  <c:v>-918</c:v>
                </c:pt>
                <c:pt idx="14">
                  <c:v>-980</c:v>
                </c:pt>
                <c:pt idx="15">
                  <c:v>-1153</c:v>
                </c:pt>
                <c:pt idx="16">
                  <c:v>-1198</c:v>
                </c:pt>
                <c:pt idx="17">
                  <c:v>-1291</c:v>
                </c:pt>
                <c:pt idx="18">
                  <c:v>-1358</c:v>
                </c:pt>
                <c:pt idx="19">
                  <c:v>-1553</c:v>
                </c:pt>
                <c:pt idx="20">
                  <c:v>-1558</c:v>
                </c:pt>
                <c:pt idx="21">
                  <c:v>-1708</c:v>
                </c:pt>
                <c:pt idx="22">
                  <c:v>-1751</c:v>
                </c:pt>
                <c:pt idx="23">
                  <c:v>-1867</c:v>
                </c:pt>
                <c:pt idx="24">
                  <c:v>-1786</c:v>
                </c:pt>
                <c:pt idx="25">
                  <c:v>-1843</c:v>
                </c:pt>
                <c:pt idx="26">
                  <c:v>-1883</c:v>
                </c:pt>
                <c:pt idx="27">
                  <c:v>-1784</c:v>
                </c:pt>
                <c:pt idx="28">
                  <c:v>-1691</c:v>
                </c:pt>
                <c:pt idx="29">
                  <c:v>-1499</c:v>
                </c:pt>
                <c:pt idx="30">
                  <c:v>-1391</c:v>
                </c:pt>
                <c:pt idx="31">
                  <c:v>-1407</c:v>
                </c:pt>
                <c:pt idx="32">
                  <c:v>-1324</c:v>
                </c:pt>
                <c:pt idx="33">
                  <c:v>-1324</c:v>
                </c:pt>
                <c:pt idx="34">
                  <c:v>-1362</c:v>
                </c:pt>
                <c:pt idx="35">
                  <c:v>-1369</c:v>
                </c:pt>
                <c:pt idx="36">
                  <c:v>-1459</c:v>
                </c:pt>
                <c:pt idx="37">
                  <c:v>-1625</c:v>
                </c:pt>
                <c:pt idx="38">
                  <c:v>-1516</c:v>
                </c:pt>
                <c:pt idx="39">
                  <c:v>-1513</c:v>
                </c:pt>
                <c:pt idx="40">
                  <c:v>-1266</c:v>
                </c:pt>
                <c:pt idx="41">
                  <c:v>-946</c:v>
                </c:pt>
                <c:pt idx="42">
                  <c:v>-553</c:v>
                </c:pt>
                <c:pt idx="43">
                  <c:v>-330</c:v>
                </c:pt>
                <c:pt idx="44">
                  <c:v>-175</c:v>
                </c:pt>
                <c:pt idx="45">
                  <c:v>-106</c:v>
                </c:pt>
                <c:pt idx="46">
                  <c:v>-53</c:v>
                </c:pt>
                <c:pt idx="47">
                  <c:v>-16</c:v>
                </c:pt>
                <c:pt idx="48">
                  <c:v>-9</c:v>
                </c:pt>
                <c:pt idx="49">
                  <c:v>0</c:v>
                </c:pt>
                <c:pt idx="50">
                  <c:v>0</c:v>
                </c:pt>
              </c:numCache>
            </c:numRef>
          </c:val>
        </c:ser>
        <c:ser>
          <c:idx val="3"/>
          <c:order val="1"/>
          <c:tx>
            <c:v>Femmes secteur public</c:v>
          </c:tx>
          <c:spPr>
            <a:solidFill>
              <a:schemeClr val="accent1">
                <a:lumMod val="60000"/>
                <a:lumOff val="40000"/>
              </a:schemeClr>
            </a:solidFill>
          </c:spPr>
          <c:invertIfNegative val="0"/>
          <c:cat>
            <c:strRef>
              <c:f>Donnees2!$A$3:$A$53</c:f>
              <c:strCache>
                <c:ptCount val="51"/>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 68 et +</c:v>
                </c:pt>
              </c:strCache>
            </c:strRef>
          </c:cat>
          <c:val>
            <c:numRef>
              <c:f>Donnees2!$F$3:$F$53</c:f>
              <c:numCache>
                <c:formatCode>#,##0</c:formatCode>
                <c:ptCount val="51"/>
                <c:pt idx="0">
                  <c:v>0</c:v>
                </c:pt>
                <c:pt idx="1">
                  <c:v>6</c:v>
                </c:pt>
                <c:pt idx="2">
                  <c:v>87</c:v>
                </c:pt>
                <c:pt idx="3">
                  <c:v>1597</c:v>
                </c:pt>
                <c:pt idx="4">
                  <c:v>3069</c:v>
                </c:pt>
                <c:pt idx="5">
                  <c:v>4077</c:v>
                </c:pt>
                <c:pt idx="6">
                  <c:v>4555</c:v>
                </c:pt>
                <c:pt idx="7">
                  <c:v>4941</c:v>
                </c:pt>
                <c:pt idx="8">
                  <c:v>5276</c:v>
                </c:pt>
                <c:pt idx="9">
                  <c:v>5459</c:v>
                </c:pt>
                <c:pt idx="10">
                  <c:v>5560</c:v>
                </c:pt>
                <c:pt idx="11">
                  <c:v>5933</c:v>
                </c:pt>
                <c:pt idx="12">
                  <c:v>6123</c:v>
                </c:pt>
                <c:pt idx="13">
                  <c:v>6243</c:v>
                </c:pt>
                <c:pt idx="14">
                  <c:v>6837</c:v>
                </c:pt>
                <c:pt idx="15">
                  <c:v>7528</c:v>
                </c:pt>
                <c:pt idx="16">
                  <c:v>8181</c:v>
                </c:pt>
                <c:pt idx="17">
                  <c:v>8353</c:v>
                </c:pt>
                <c:pt idx="18">
                  <c:v>9002</c:v>
                </c:pt>
                <c:pt idx="19">
                  <c:v>9743</c:v>
                </c:pt>
                <c:pt idx="20">
                  <c:v>10437</c:v>
                </c:pt>
                <c:pt idx="21">
                  <c:v>10526</c:v>
                </c:pt>
                <c:pt idx="22">
                  <c:v>10785</c:v>
                </c:pt>
                <c:pt idx="23">
                  <c:v>10982</c:v>
                </c:pt>
                <c:pt idx="24">
                  <c:v>10891</c:v>
                </c:pt>
                <c:pt idx="25">
                  <c:v>10811</c:v>
                </c:pt>
                <c:pt idx="26">
                  <c:v>10539</c:v>
                </c:pt>
                <c:pt idx="27">
                  <c:v>10382</c:v>
                </c:pt>
                <c:pt idx="28">
                  <c:v>9947</c:v>
                </c:pt>
                <c:pt idx="29">
                  <c:v>9208</c:v>
                </c:pt>
                <c:pt idx="30">
                  <c:v>8618</c:v>
                </c:pt>
                <c:pt idx="31">
                  <c:v>8389</c:v>
                </c:pt>
                <c:pt idx="32">
                  <c:v>7631</c:v>
                </c:pt>
                <c:pt idx="33">
                  <c:v>7292</c:v>
                </c:pt>
                <c:pt idx="34">
                  <c:v>6511</c:v>
                </c:pt>
                <c:pt idx="35">
                  <c:v>6063</c:v>
                </c:pt>
                <c:pt idx="36">
                  <c:v>6003</c:v>
                </c:pt>
                <c:pt idx="37">
                  <c:v>6101</c:v>
                </c:pt>
                <c:pt idx="38">
                  <c:v>5555</c:v>
                </c:pt>
                <c:pt idx="39">
                  <c:v>4487</c:v>
                </c:pt>
                <c:pt idx="40">
                  <c:v>3371</c:v>
                </c:pt>
                <c:pt idx="41">
                  <c:v>2427</c:v>
                </c:pt>
                <c:pt idx="42">
                  <c:v>1612</c:v>
                </c:pt>
                <c:pt idx="43">
                  <c:v>928</c:v>
                </c:pt>
                <c:pt idx="44">
                  <c:v>485</c:v>
                </c:pt>
                <c:pt idx="45">
                  <c:v>278</c:v>
                </c:pt>
                <c:pt idx="46">
                  <c:v>156</c:v>
                </c:pt>
                <c:pt idx="47">
                  <c:v>43</c:v>
                </c:pt>
                <c:pt idx="48">
                  <c:v>18</c:v>
                </c:pt>
                <c:pt idx="49">
                  <c:v>1</c:v>
                </c:pt>
                <c:pt idx="50">
                  <c:v>1</c:v>
                </c:pt>
              </c:numCache>
            </c:numRef>
          </c:val>
        </c:ser>
        <c:ser>
          <c:idx val="1"/>
          <c:order val="2"/>
          <c:tx>
            <c:v>Hommes secteur privé</c:v>
          </c:tx>
          <c:spPr>
            <a:solidFill>
              <a:schemeClr val="tx2">
                <a:lumMod val="75000"/>
              </a:schemeClr>
            </a:solidFill>
          </c:spPr>
          <c:invertIfNegative val="0"/>
          <c:cat>
            <c:strRef>
              <c:f>Donnees2!$A$3:$A$53</c:f>
              <c:strCache>
                <c:ptCount val="51"/>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 68 et +</c:v>
                </c:pt>
              </c:strCache>
            </c:strRef>
          </c:cat>
          <c:val>
            <c:numRef>
              <c:f>Donnees2!$B$3:$B$53</c:f>
              <c:numCache>
                <c:formatCode>#,##0</c:formatCode>
                <c:ptCount val="51"/>
                <c:pt idx="0">
                  <c:v>0</c:v>
                </c:pt>
                <c:pt idx="1">
                  <c:v>0</c:v>
                </c:pt>
                <c:pt idx="2">
                  <c:v>0</c:v>
                </c:pt>
                <c:pt idx="3">
                  <c:v>-4</c:v>
                </c:pt>
                <c:pt idx="4">
                  <c:v>-10</c:v>
                </c:pt>
                <c:pt idx="5">
                  <c:v>-14</c:v>
                </c:pt>
                <c:pt idx="6">
                  <c:v>-28</c:v>
                </c:pt>
                <c:pt idx="7">
                  <c:v>-25</c:v>
                </c:pt>
                <c:pt idx="8">
                  <c:v>-44</c:v>
                </c:pt>
                <c:pt idx="9">
                  <c:v>-52</c:v>
                </c:pt>
                <c:pt idx="10">
                  <c:v>-40</c:v>
                </c:pt>
                <c:pt idx="11">
                  <c:v>-46</c:v>
                </c:pt>
                <c:pt idx="12">
                  <c:v>-63</c:v>
                </c:pt>
                <c:pt idx="13">
                  <c:v>-65</c:v>
                </c:pt>
                <c:pt idx="14">
                  <c:v>-54</c:v>
                </c:pt>
                <c:pt idx="15">
                  <c:v>-71</c:v>
                </c:pt>
                <c:pt idx="16">
                  <c:v>-66</c:v>
                </c:pt>
                <c:pt idx="17">
                  <c:v>-96</c:v>
                </c:pt>
                <c:pt idx="18">
                  <c:v>-107</c:v>
                </c:pt>
                <c:pt idx="19">
                  <c:v>-128</c:v>
                </c:pt>
                <c:pt idx="20">
                  <c:v>-121</c:v>
                </c:pt>
                <c:pt idx="21">
                  <c:v>-140</c:v>
                </c:pt>
                <c:pt idx="22">
                  <c:v>-111</c:v>
                </c:pt>
                <c:pt idx="23">
                  <c:v>-138</c:v>
                </c:pt>
                <c:pt idx="24">
                  <c:v>-143</c:v>
                </c:pt>
                <c:pt idx="25">
                  <c:v>-129</c:v>
                </c:pt>
                <c:pt idx="26">
                  <c:v>-126</c:v>
                </c:pt>
                <c:pt idx="27">
                  <c:v>-171</c:v>
                </c:pt>
                <c:pt idx="28">
                  <c:v>-132</c:v>
                </c:pt>
                <c:pt idx="29">
                  <c:v>-130</c:v>
                </c:pt>
                <c:pt idx="30">
                  <c:v>-143</c:v>
                </c:pt>
                <c:pt idx="31">
                  <c:v>-131</c:v>
                </c:pt>
                <c:pt idx="32">
                  <c:v>-108</c:v>
                </c:pt>
                <c:pt idx="33">
                  <c:v>-97</c:v>
                </c:pt>
                <c:pt idx="34">
                  <c:v>-94</c:v>
                </c:pt>
                <c:pt idx="35">
                  <c:v>-67</c:v>
                </c:pt>
                <c:pt idx="36">
                  <c:v>-90</c:v>
                </c:pt>
                <c:pt idx="37">
                  <c:v>-100</c:v>
                </c:pt>
                <c:pt idx="38">
                  <c:v>-90</c:v>
                </c:pt>
                <c:pt idx="39">
                  <c:v>-113</c:v>
                </c:pt>
                <c:pt idx="40">
                  <c:v>-74</c:v>
                </c:pt>
                <c:pt idx="41">
                  <c:v>-72</c:v>
                </c:pt>
                <c:pt idx="42">
                  <c:v>-59</c:v>
                </c:pt>
                <c:pt idx="43">
                  <c:v>-34</c:v>
                </c:pt>
                <c:pt idx="44">
                  <c:v>-24</c:v>
                </c:pt>
                <c:pt idx="45">
                  <c:v>-13</c:v>
                </c:pt>
                <c:pt idx="46">
                  <c:v>-10</c:v>
                </c:pt>
                <c:pt idx="47">
                  <c:v>-5</c:v>
                </c:pt>
                <c:pt idx="48">
                  <c:v>0</c:v>
                </c:pt>
                <c:pt idx="49">
                  <c:v>0</c:v>
                </c:pt>
                <c:pt idx="50">
                  <c:v>0</c:v>
                </c:pt>
              </c:numCache>
            </c:numRef>
          </c:val>
        </c:ser>
        <c:ser>
          <c:idx val="2"/>
          <c:order val="3"/>
          <c:tx>
            <c:v>Femmes secteur privé</c:v>
          </c:tx>
          <c:spPr>
            <a:solidFill>
              <a:schemeClr val="tx2">
                <a:lumMod val="75000"/>
              </a:schemeClr>
            </a:solidFill>
          </c:spPr>
          <c:invertIfNegative val="0"/>
          <c:cat>
            <c:strRef>
              <c:f>Donnees2!$A$3:$A$53</c:f>
              <c:strCache>
                <c:ptCount val="51"/>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 68 et +</c:v>
                </c:pt>
              </c:strCache>
            </c:strRef>
          </c:cat>
          <c:val>
            <c:numRef>
              <c:f>Donnees2!$C$3:$C$53</c:f>
              <c:numCache>
                <c:formatCode>#,##0</c:formatCode>
                <c:ptCount val="51"/>
                <c:pt idx="0">
                  <c:v>0</c:v>
                </c:pt>
                <c:pt idx="1">
                  <c:v>1</c:v>
                </c:pt>
                <c:pt idx="2">
                  <c:v>19</c:v>
                </c:pt>
                <c:pt idx="3">
                  <c:v>185</c:v>
                </c:pt>
                <c:pt idx="4">
                  <c:v>328</c:v>
                </c:pt>
                <c:pt idx="5">
                  <c:v>407</c:v>
                </c:pt>
                <c:pt idx="6">
                  <c:v>461</c:v>
                </c:pt>
                <c:pt idx="7">
                  <c:v>490</c:v>
                </c:pt>
                <c:pt idx="8">
                  <c:v>516</c:v>
                </c:pt>
                <c:pt idx="9">
                  <c:v>562</c:v>
                </c:pt>
                <c:pt idx="10">
                  <c:v>669</c:v>
                </c:pt>
                <c:pt idx="11">
                  <c:v>734</c:v>
                </c:pt>
                <c:pt idx="12">
                  <c:v>853</c:v>
                </c:pt>
                <c:pt idx="13">
                  <c:v>893</c:v>
                </c:pt>
                <c:pt idx="14">
                  <c:v>956</c:v>
                </c:pt>
                <c:pt idx="15">
                  <c:v>1058</c:v>
                </c:pt>
                <c:pt idx="16">
                  <c:v>1124</c:v>
                </c:pt>
                <c:pt idx="17">
                  <c:v>1178</c:v>
                </c:pt>
                <c:pt idx="18">
                  <c:v>1221</c:v>
                </c:pt>
                <c:pt idx="19">
                  <c:v>1330</c:v>
                </c:pt>
                <c:pt idx="20">
                  <c:v>1426</c:v>
                </c:pt>
                <c:pt idx="21">
                  <c:v>1275</c:v>
                </c:pt>
                <c:pt idx="22">
                  <c:v>1397</c:v>
                </c:pt>
                <c:pt idx="23">
                  <c:v>1370</c:v>
                </c:pt>
                <c:pt idx="24">
                  <c:v>1369</c:v>
                </c:pt>
                <c:pt idx="25">
                  <c:v>1452</c:v>
                </c:pt>
                <c:pt idx="26">
                  <c:v>1487</c:v>
                </c:pt>
                <c:pt idx="27">
                  <c:v>1481</c:v>
                </c:pt>
                <c:pt idx="28">
                  <c:v>1563</c:v>
                </c:pt>
                <c:pt idx="29">
                  <c:v>1508</c:v>
                </c:pt>
                <c:pt idx="30">
                  <c:v>1385</c:v>
                </c:pt>
                <c:pt idx="31">
                  <c:v>1282</c:v>
                </c:pt>
                <c:pt idx="32">
                  <c:v>1080</c:v>
                </c:pt>
                <c:pt idx="33">
                  <c:v>1073</c:v>
                </c:pt>
                <c:pt idx="34">
                  <c:v>1178</c:v>
                </c:pt>
                <c:pt idx="35">
                  <c:v>1213</c:v>
                </c:pt>
                <c:pt idx="36">
                  <c:v>1295</c:v>
                </c:pt>
                <c:pt idx="37">
                  <c:v>1240</c:v>
                </c:pt>
                <c:pt idx="38">
                  <c:v>1078</c:v>
                </c:pt>
                <c:pt idx="39">
                  <c:v>914</c:v>
                </c:pt>
                <c:pt idx="40">
                  <c:v>727</c:v>
                </c:pt>
                <c:pt idx="41">
                  <c:v>544</c:v>
                </c:pt>
                <c:pt idx="42">
                  <c:v>404</c:v>
                </c:pt>
                <c:pt idx="43">
                  <c:v>254</c:v>
                </c:pt>
                <c:pt idx="44">
                  <c:v>138</c:v>
                </c:pt>
                <c:pt idx="45">
                  <c:v>89</c:v>
                </c:pt>
                <c:pt idx="46">
                  <c:v>46</c:v>
                </c:pt>
                <c:pt idx="47">
                  <c:v>11</c:v>
                </c:pt>
                <c:pt idx="48">
                  <c:v>4</c:v>
                </c:pt>
                <c:pt idx="49">
                  <c:v>0</c:v>
                </c:pt>
                <c:pt idx="50">
                  <c:v>0</c:v>
                </c:pt>
              </c:numCache>
            </c:numRef>
          </c:val>
        </c:ser>
        <c:dLbls>
          <c:showLegendKey val="0"/>
          <c:showVal val="0"/>
          <c:showCatName val="0"/>
          <c:showSerName val="0"/>
          <c:showPercent val="0"/>
          <c:showBubbleSize val="0"/>
        </c:dLbls>
        <c:gapWidth val="24"/>
        <c:overlap val="100"/>
        <c:axId val="121239808"/>
        <c:axId val="121376768"/>
      </c:barChart>
      <c:catAx>
        <c:axId val="121239808"/>
        <c:scaling>
          <c:orientation val="minMax"/>
        </c:scaling>
        <c:delete val="0"/>
        <c:axPos val="l"/>
        <c:numFmt formatCode="General" sourceLinked="1"/>
        <c:majorTickMark val="out"/>
        <c:minorTickMark val="none"/>
        <c:tickLblPos val="high"/>
        <c:txPr>
          <a:bodyPr rot="0" vert="horz"/>
          <a:lstStyle/>
          <a:p>
            <a:pPr>
              <a:defRPr sz="700" b="0" i="0" u="none" strike="noStrike" baseline="0">
                <a:solidFill>
                  <a:srgbClr val="000000"/>
                </a:solidFill>
                <a:latin typeface="Arial"/>
                <a:ea typeface="Arial"/>
                <a:cs typeface="Arial"/>
              </a:defRPr>
            </a:pPr>
            <a:endParaRPr lang="fr-FR"/>
          </a:p>
        </c:txPr>
        <c:crossAx val="121376768"/>
        <c:crosses val="autoZero"/>
        <c:auto val="1"/>
        <c:lblAlgn val="ctr"/>
        <c:lblOffset val="100"/>
        <c:tickLblSkip val="5"/>
        <c:tickMarkSkip val="5"/>
        <c:noMultiLvlLbl val="0"/>
      </c:catAx>
      <c:valAx>
        <c:axId val="121376768"/>
        <c:scaling>
          <c:orientation val="minMax"/>
          <c:max val="12000"/>
          <c:min val="-12000"/>
        </c:scaling>
        <c:delete val="0"/>
        <c:axPos val="b"/>
        <c:majorGridlines/>
        <c:numFmt formatCode="0;0" sourceLinked="0"/>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121239808"/>
        <c:crosses val="autoZero"/>
        <c:crossBetween val="between"/>
        <c:majorUnit val="3000"/>
      </c:valAx>
    </c:plotArea>
    <c:plotVisOnly val="1"/>
    <c:dispBlanksAs val="gap"/>
    <c:showDLblsOverMax val="0"/>
  </c:chart>
  <c:txPr>
    <a:bodyPr/>
    <a:lstStyle/>
    <a:p>
      <a:pPr>
        <a:defRPr sz="1000" b="0" i="0" u="none" strike="noStrike" baseline="0">
          <a:solidFill>
            <a:srgbClr val="000000"/>
          </a:solidFill>
          <a:latin typeface="Arial"/>
          <a:ea typeface="Arial"/>
          <a:cs typeface="Arial"/>
        </a:defRPr>
      </a:pPr>
      <a:endParaRPr lang="fr-FR"/>
    </a:p>
  </c:txPr>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93569921697076"/>
          <c:y val="5.4240621300082163E-2"/>
          <c:w val="0.81401854375163807"/>
          <c:h val="0.85007115155666879"/>
        </c:manualLayout>
      </c:layout>
      <c:barChart>
        <c:barDir val="bar"/>
        <c:grouping val="clustered"/>
        <c:varyColors val="0"/>
        <c:ser>
          <c:idx val="0"/>
          <c:order val="0"/>
          <c:tx>
            <c:v>Hommes secteur public</c:v>
          </c:tx>
          <c:spPr>
            <a:solidFill>
              <a:schemeClr val="accent1">
                <a:lumMod val="60000"/>
                <a:lumOff val="40000"/>
              </a:schemeClr>
            </a:solidFill>
          </c:spPr>
          <c:invertIfNegative val="0"/>
          <c:cat>
            <c:strRef>
              <c:f>Donnees2!$A$3:$A$53</c:f>
              <c:strCache>
                <c:ptCount val="51"/>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 68 et +</c:v>
                </c:pt>
              </c:strCache>
            </c:strRef>
          </c:cat>
          <c:val>
            <c:numRef>
              <c:f>Donnees2!$K$3:$K$53</c:f>
              <c:numCache>
                <c:formatCode>#,##0</c:formatCode>
                <c:ptCount val="51"/>
                <c:pt idx="0">
                  <c:v>0</c:v>
                </c:pt>
                <c:pt idx="1">
                  <c:v>-2</c:v>
                </c:pt>
                <c:pt idx="2">
                  <c:v>-65</c:v>
                </c:pt>
                <c:pt idx="3">
                  <c:v>-405</c:v>
                </c:pt>
                <c:pt idx="4">
                  <c:v>-971</c:v>
                </c:pt>
                <c:pt idx="5">
                  <c:v>-1447</c:v>
                </c:pt>
                <c:pt idx="6">
                  <c:v>-1885</c:v>
                </c:pt>
                <c:pt idx="7">
                  <c:v>-2174</c:v>
                </c:pt>
                <c:pt idx="8">
                  <c:v>-2649</c:v>
                </c:pt>
                <c:pt idx="9">
                  <c:v>-2728</c:v>
                </c:pt>
                <c:pt idx="10">
                  <c:v>-2828</c:v>
                </c:pt>
                <c:pt idx="11">
                  <c:v>-2870</c:v>
                </c:pt>
                <c:pt idx="12">
                  <c:v>-2988</c:v>
                </c:pt>
                <c:pt idx="13">
                  <c:v>-3064</c:v>
                </c:pt>
                <c:pt idx="14">
                  <c:v>-3048</c:v>
                </c:pt>
                <c:pt idx="15">
                  <c:v>-3216</c:v>
                </c:pt>
                <c:pt idx="16">
                  <c:v>-3046</c:v>
                </c:pt>
                <c:pt idx="17">
                  <c:v>-3278</c:v>
                </c:pt>
                <c:pt idx="18">
                  <c:v>-3582</c:v>
                </c:pt>
                <c:pt idx="19">
                  <c:v>-3942</c:v>
                </c:pt>
                <c:pt idx="20">
                  <c:v>-4509</c:v>
                </c:pt>
                <c:pt idx="21">
                  <c:v>-4552</c:v>
                </c:pt>
                <c:pt idx="22">
                  <c:v>-5064</c:v>
                </c:pt>
                <c:pt idx="23">
                  <c:v>-5221</c:v>
                </c:pt>
                <c:pt idx="24">
                  <c:v>-5127</c:v>
                </c:pt>
                <c:pt idx="25">
                  <c:v>-5289</c:v>
                </c:pt>
                <c:pt idx="26">
                  <c:v>-5598</c:v>
                </c:pt>
                <c:pt idx="27">
                  <c:v>-5908</c:v>
                </c:pt>
                <c:pt idx="28">
                  <c:v>-5958</c:v>
                </c:pt>
                <c:pt idx="29">
                  <c:v>-5878</c:v>
                </c:pt>
                <c:pt idx="30">
                  <c:v>-5849</c:v>
                </c:pt>
                <c:pt idx="31">
                  <c:v>-5633</c:v>
                </c:pt>
                <c:pt idx="32">
                  <c:v>-5362</c:v>
                </c:pt>
                <c:pt idx="33">
                  <c:v>-5281</c:v>
                </c:pt>
                <c:pt idx="34">
                  <c:v>-4960</c:v>
                </c:pt>
                <c:pt idx="35">
                  <c:v>-4762</c:v>
                </c:pt>
                <c:pt idx="36">
                  <c:v>-4498</c:v>
                </c:pt>
                <c:pt idx="37">
                  <c:v>-4240</c:v>
                </c:pt>
                <c:pt idx="38">
                  <c:v>-3941</c:v>
                </c:pt>
                <c:pt idx="39">
                  <c:v>-3951</c:v>
                </c:pt>
                <c:pt idx="40">
                  <c:v>-3859</c:v>
                </c:pt>
                <c:pt idx="41">
                  <c:v>-3799</c:v>
                </c:pt>
                <c:pt idx="42">
                  <c:v>-3283</c:v>
                </c:pt>
                <c:pt idx="43">
                  <c:v>-2202</c:v>
                </c:pt>
                <c:pt idx="44">
                  <c:v>-1401</c:v>
                </c:pt>
                <c:pt idx="45">
                  <c:v>-951</c:v>
                </c:pt>
                <c:pt idx="46">
                  <c:v>-551</c:v>
                </c:pt>
                <c:pt idx="47">
                  <c:v>-224</c:v>
                </c:pt>
                <c:pt idx="48">
                  <c:v>-77</c:v>
                </c:pt>
                <c:pt idx="49">
                  <c:v>-10</c:v>
                </c:pt>
                <c:pt idx="50">
                  <c:v>-14</c:v>
                </c:pt>
              </c:numCache>
            </c:numRef>
          </c:val>
        </c:ser>
        <c:ser>
          <c:idx val="3"/>
          <c:order val="1"/>
          <c:tx>
            <c:v>Femmes secteur public</c:v>
          </c:tx>
          <c:spPr>
            <a:solidFill>
              <a:schemeClr val="accent1">
                <a:lumMod val="60000"/>
                <a:lumOff val="40000"/>
              </a:schemeClr>
            </a:solidFill>
          </c:spPr>
          <c:invertIfNegative val="0"/>
          <c:cat>
            <c:strRef>
              <c:f>Donnees2!$A$3:$A$53</c:f>
              <c:strCache>
                <c:ptCount val="51"/>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 68 et +</c:v>
                </c:pt>
              </c:strCache>
            </c:strRef>
          </c:cat>
          <c:val>
            <c:numRef>
              <c:f>Donnees2!$L$3:$L$53</c:f>
              <c:numCache>
                <c:formatCode>#,##0</c:formatCode>
                <c:ptCount val="51"/>
                <c:pt idx="0">
                  <c:v>0</c:v>
                </c:pt>
                <c:pt idx="1">
                  <c:v>7</c:v>
                </c:pt>
                <c:pt idx="2">
                  <c:v>83</c:v>
                </c:pt>
                <c:pt idx="3">
                  <c:v>728</c:v>
                </c:pt>
                <c:pt idx="4">
                  <c:v>1590</c:v>
                </c:pt>
                <c:pt idx="5">
                  <c:v>2348</c:v>
                </c:pt>
                <c:pt idx="6">
                  <c:v>2813</c:v>
                </c:pt>
                <c:pt idx="7">
                  <c:v>3210</c:v>
                </c:pt>
                <c:pt idx="8">
                  <c:v>3564</c:v>
                </c:pt>
                <c:pt idx="9">
                  <c:v>3901</c:v>
                </c:pt>
                <c:pt idx="10">
                  <c:v>4069</c:v>
                </c:pt>
                <c:pt idx="11">
                  <c:v>4315</c:v>
                </c:pt>
                <c:pt idx="12">
                  <c:v>4615</c:v>
                </c:pt>
                <c:pt idx="13">
                  <c:v>4749</c:v>
                </c:pt>
                <c:pt idx="14">
                  <c:v>5045</c:v>
                </c:pt>
                <c:pt idx="15">
                  <c:v>5233</c:v>
                </c:pt>
                <c:pt idx="16">
                  <c:v>5359</c:v>
                </c:pt>
                <c:pt idx="17">
                  <c:v>5582</c:v>
                </c:pt>
                <c:pt idx="18">
                  <c:v>5954</c:v>
                </c:pt>
                <c:pt idx="19">
                  <c:v>6449</c:v>
                </c:pt>
                <c:pt idx="20">
                  <c:v>7231</c:v>
                </c:pt>
                <c:pt idx="21">
                  <c:v>7535</c:v>
                </c:pt>
                <c:pt idx="22">
                  <c:v>7906</c:v>
                </c:pt>
                <c:pt idx="23">
                  <c:v>8195</c:v>
                </c:pt>
                <c:pt idx="24">
                  <c:v>7729</c:v>
                </c:pt>
                <c:pt idx="25">
                  <c:v>7466</c:v>
                </c:pt>
                <c:pt idx="26">
                  <c:v>7849</c:v>
                </c:pt>
                <c:pt idx="27">
                  <c:v>8240</c:v>
                </c:pt>
                <c:pt idx="28">
                  <c:v>8510</c:v>
                </c:pt>
                <c:pt idx="29">
                  <c:v>8370</c:v>
                </c:pt>
                <c:pt idx="30">
                  <c:v>8153</c:v>
                </c:pt>
                <c:pt idx="31">
                  <c:v>7838</c:v>
                </c:pt>
                <c:pt idx="32">
                  <c:v>7406</c:v>
                </c:pt>
                <c:pt idx="33">
                  <c:v>7169</c:v>
                </c:pt>
                <c:pt idx="34">
                  <c:v>6800</c:v>
                </c:pt>
                <c:pt idx="35">
                  <c:v>6397</c:v>
                </c:pt>
                <c:pt idx="36">
                  <c:v>5788</c:v>
                </c:pt>
                <c:pt idx="37">
                  <c:v>5068</c:v>
                </c:pt>
                <c:pt idx="38">
                  <c:v>4582</c:v>
                </c:pt>
                <c:pt idx="39">
                  <c:v>4636</c:v>
                </c:pt>
                <c:pt idx="40">
                  <c:v>4516</c:v>
                </c:pt>
                <c:pt idx="41">
                  <c:v>4225</c:v>
                </c:pt>
                <c:pt idx="42">
                  <c:v>3823</c:v>
                </c:pt>
                <c:pt idx="43">
                  <c:v>2334</c:v>
                </c:pt>
                <c:pt idx="44">
                  <c:v>1311</c:v>
                </c:pt>
                <c:pt idx="45">
                  <c:v>808</c:v>
                </c:pt>
                <c:pt idx="46">
                  <c:v>478</c:v>
                </c:pt>
                <c:pt idx="47">
                  <c:v>179</c:v>
                </c:pt>
                <c:pt idx="48">
                  <c:v>54</c:v>
                </c:pt>
                <c:pt idx="49">
                  <c:v>8</c:v>
                </c:pt>
                <c:pt idx="50">
                  <c:v>9</c:v>
                </c:pt>
              </c:numCache>
            </c:numRef>
          </c:val>
        </c:ser>
        <c:ser>
          <c:idx val="1"/>
          <c:order val="2"/>
          <c:tx>
            <c:v>Hommes secteur privé</c:v>
          </c:tx>
          <c:spPr>
            <a:solidFill>
              <a:schemeClr val="tx2">
                <a:lumMod val="75000"/>
              </a:schemeClr>
            </a:solidFill>
          </c:spPr>
          <c:invertIfNegative val="0"/>
          <c:cat>
            <c:strRef>
              <c:f>Donnees2!$A$3:$A$53</c:f>
              <c:strCache>
                <c:ptCount val="51"/>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 68 et +</c:v>
                </c:pt>
              </c:strCache>
            </c:strRef>
          </c:cat>
          <c:val>
            <c:numRef>
              <c:f>Donnees2!$H$3:$H$53</c:f>
              <c:numCache>
                <c:formatCode>#,##0</c:formatCode>
                <c:ptCount val="51"/>
                <c:pt idx="0">
                  <c:v>0</c:v>
                </c:pt>
                <c:pt idx="1">
                  <c:v>-6</c:v>
                </c:pt>
                <c:pt idx="2">
                  <c:v>-13</c:v>
                </c:pt>
                <c:pt idx="3">
                  <c:v>-75</c:v>
                </c:pt>
                <c:pt idx="4">
                  <c:v>-154</c:v>
                </c:pt>
                <c:pt idx="5">
                  <c:v>-243</c:v>
                </c:pt>
                <c:pt idx="6">
                  <c:v>-328</c:v>
                </c:pt>
                <c:pt idx="7">
                  <c:v>-364</c:v>
                </c:pt>
                <c:pt idx="8">
                  <c:v>-436</c:v>
                </c:pt>
                <c:pt idx="9">
                  <c:v>-452</c:v>
                </c:pt>
                <c:pt idx="10">
                  <c:v>-495</c:v>
                </c:pt>
                <c:pt idx="11">
                  <c:v>-526</c:v>
                </c:pt>
                <c:pt idx="12">
                  <c:v>-574</c:v>
                </c:pt>
                <c:pt idx="13">
                  <c:v>-581</c:v>
                </c:pt>
                <c:pt idx="14">
                  <c:v>-619</c:v>
                </c:pt>
                <c:pt idx="15">
                  <c:v>-645</c:v>
                </c:pt>
                <c:pt idx="16">
                  <c:v>-752</c:v>
                </c:pt>
                <c:pt idx="17">
                  <c:v>-743</c:v>
                </c:pt>
                <c:pt idx="18">
                  <c:v>-745</c:v>
                </c:pt>
                <c:pt idx="19">
                  <c:v>-798</c:v>
                </c:pt>
                <c:pt idx="20">
                  <c:v>-825</c:v>
                </c:pt>
                <c:pt idx="21">
                  <c:v>-895</c:v>
                </c:pt>
                <c:pt idx="22">
                  <c:v>-949</c:v>
                </c:pt>
                <c:pt idx="23">
                  <c:v>-1034</c:v>
                </c:pt>
                <c:pt idx="24">
                  <c:v>-1003</c:v>
                </c:pt>
                <c:pt idx="25">
                  <c:v>-969</c:v>
                </c:pt>
                <c:pt idx="26">
                  <c:v>-995</c:v>
                </c:pt>
                <c:pt idx="27">
                  <c:v>-1078</c:v>
                </c:pt>
                <c:pt idx="28">
                  <c:v>-1182</c:v>
                </c:pt>
                <c:pt idx="29">
                  <c:v>-1124</c:v>
                </c:pt>
                <c:pt idx="30">
                  <c:v>-1144</c:v>
                </c:pt>
                <c:pt idx="31">
                  <c:v>-1190</c:v>
                </c:pt>
                <c:pt idx="32">
                  <c:v>-1164</c:v>
                </c:pt>
                <c:pt idx="33">
                  <c:v>-1114</c:v>
                </c:pt>
                <c:pt idx="34">
                  <c:v>-1094</c:v>
                </c:pt>
                <c:pt idx="35">
                  <c:v>-1058</c:v>
                </c:pt>
                <c:pt idx="36">
                  <c:v>-938</c:v>
                </c:pt>
                <c:pt idx="37">
                  <c:v>-896</c:v>
                </c:pt>
                <c:pt idx="38">
                  <c:v>-809</c:v>
                </c:pt>
                <c:pt idx="39">
                  <c:v>-882</c:v>
                </c:pt>
                <c:pt idx="40">
                  <c:v>-879</c:v>
                </c:pt>
                <c:pt idx="41">
                  <c:v>-839</c:v>
                </c:pt>
                <c:pt idx="42">
                  <c:v>-787</c:v>
                </c:pt>
                <c:pt idx="43">
                  <c:v>-594</c:v>
                </c:pt>
                <c:pt idx="44">
                  <c:v>-390</c:v>
                </c:pt>
                <c:pt idx="45">
                  <c:v>-286</c:v>
                </c:pt>
                <c:pt idx="46">
                  <c:v>-120</c:v>
                </c:pt>
                <c:pt idx="47">
                  <c:v>-58</c:v>
                </c:pt>
                <c:pt idx="48">
                  <c:v>-15</c:v>
                </c:pt>
                <c:pt idx="49">
                  <c:v>0</c:v>
                </c:pt>
                <c:pt idx="50">
                  <c:v>-2</c:v>
                </c:pt>
              </c:numCache>
            </c:numRef>
          </c:val>
        </c:ser>
        <c:ser>
          <c:idx val="2"/>
          <c:order val="3"/>
          <c:tx>
            <c:v>Femmes secteur privé</c:v>
          </c:tx>
          <c:spPr>
            <a:solidFill>
              <a:schemeClr val="tx2">
                <a:lumMod val="75000"/>
              </a:schemeClr>
            </a:solidFill>
          </c:spPr>
          <c:invertIfNegative val="0"/>
          <c:cat>
            <c:strRef>
              <c:f>Donnees2!$A$3:$A$53</c:f>
              <c:strCache>
                <c:ptCount val="51"/>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 68 et +</c:v>
                </c:pt>
              </c:strCache>
            </c:strRef>
          </c:cat>
          <c:val>
            <c:numRef>
              <c:f>Donnees2!$I$3:$I$53</c:f>
              <c:numCache>
                <c:formatCode>#,##0</c:formatCode>
                <c:ptCount val="51"/>
                <c:pt idx="0">
                  <c:v>1</c:v>
                </c:pt>
                <c:pt idx="1">
                  <c:v>3</c:v>
                </c:pt>
                <c:pt idx="2">
                  <c:v>23</c:v>
                </c:pt>
                <c:pt idx="3">
                  <c:v>149</c:v>
                </c:pt>
                <c:pt idx="4">
                  <c:v>311</c:v>
                </c:pt>
                <c:pt idx="5">
                  <c:v>456</c:v>
                </c:pt>
                <c:pt idx="6">
                  <c:v>509</c:v>
                </c:pt>
                <c:pt idx="7">
                  <c:v>575</c:v>
                </c:pt>
                <c:pt idx="8">
                  <c:v>703</c:v>
                </c:pt>
                <c:pt idx="9">
                  <c:v>761</c:v>
                </c:pt>
                <c:pt idx="10">
                  <c:v>875</c:v>
                </c:pt>
                <c:pt idx="11">
                  <c:v>1014</c:v>
                </c:pt>
                <c:pt idx="12">
                  <c:v>1072</c:v>
                </c:pt>
                <c:pt idx="13">
                  <c:v>1209</c:v>
                </c:pt>
                <c:pt idx="14">
                  <c:v>1265</c:v>
                </c:pt>
                <c:pt idx="15">
                  <c:v>1367</c:v>
                </c:pt>
                <c:pt idx="16">
                  <c:v>1372</c:v>
                </c:pt>
                <c:pt idx="17">
                  <c:v>1397</c:v>
                </c:pt>
                <c:pt idx="18">
                  <c:v>1485</c:v>
                </c:pt>
                <c:pt idx="19">
                  <c:v>1602</c:v>
                </c:pt>
                <c:pt idx="20">
                  <c:v>1722</c:v>
                </c:pt>
                <c:pt idx="21">
                  <c:v>1785</c:v>
                </c:pt>
                <c:pt idx="22">
                  <c:v>1947</c:v>
                </c:pt>
                <c:pt idx="23">
                  <c:v>2020</c:v>
                </c:pt>
                <c:pt idx="24">
                  <c:v>1959</c:v>
                </c:pt>
                <c:pt idx="25">
                  <c:v>2095</c:v>
                </c:pt>
                <c:pt idx="26">
                  <c:v>2224</c:v>
                </c:pt>
                <c:pt idx="27">
                  <c:v>2251</c:v>
                </c:pt>
                <c:pt idx="28">
                  <c:v>2445</c:v>
                </c:pt>
                <c:pt idx="29">
                  <c:v>2513</c:v>
                </c:pt>
                <c:pt idx="30">
                  <c:v>2446</c:v>
                </c:pt>
                <c:pt idx="31">
                  <c:v>2229</c:v>
                </c:pt>
                <c:pt idx="32">
                  <c:v>2160</c:v>
                </c:pt>
                <c:pt idx="33">
                  <c:v>1988</c:v>
                </c:pt>
                <c:pt idx="34">
                  <c:v>2172</c:v>
                </c:pt>
                <c:pt idx="35">
                  <c:v>1925</c:v>
                </c:pt>
                <c:pt idx="36">
                  <c:v>1848</c:v>
                </c:pt>
                <c:pt idx="37">
                  <c:v>1773</c:v>
                </c:pt>
                <c:pt idx="38">
                  <c:v>1658</c:v>
                </c:pt>
                <c:pt idx="39">
                  <c:v>1531</c:v>
                </c:pt>
                <c:pt idx="40">
                  <c:v>1606</c:v>
                </c:pt>
                <c:pt idx="41">
                  <c:v>1559</c:v>
                </c:pt>
                <c:pt idx="42">
                  <c:v>1448</c:v>
                </c:pt>
                <c:pt idx="43">
                  <c:v>954</c:v>
                </c:pt>
                <c:pt idx="44">
                  <c:v>519</c:v>
                </c:pt>
                <c:pt idx="45">
                  <c:v>341</c:v>
                </c:pt>
                <c:pt idx="46">
                  <c:v>242</c:v>
                </c:pt>
                <c:pt idx="47">
                  <c:v>73</c:v>
                </c:pt>
                <c:pt idx="48">
                  <c:v>12</c:v>
                </c:pt>
                <c:pt idx="49">
                  <c:v>0</c:v>
                </c:pt>
                <c:pt idx="50">
                  <c:v>0</c:v>
                </c:pt>
              </c:numCache>
            </c:numRef>
          </c:val>
        </c:ser>
        <c:dLbls>
          <c:showLegendKey val="0"/>
          <c:showVal val="0"/>
          <c:showCatName val="0"/>
          <c:showSerName val="0"/>
          <c:showPercent val="0"/>
          <c:showBubbleSize val="0"/>
        </c:dLbls>
        <c:gapWidth val="24"/>
        <c:overlap val="100"/>
        <c:axId val="121386496"/>
        <c:axId val="121388032"/>
      </c:barChart>
      <c:catAx>
        <c:axId val="121386496"/>
        <c:scaling>
          <c:orientation val="minMax"/>
        </c:scaling>
        <c:delete val="0"/>
        <c:axPos val="l"/>
        <c:numFmt formatCode="General" sourceLinked="1"/>
        <c:majorTickMark val="out"/>
        <c:minorTickMark val="none"/>
        <c:tickLblPos val="high"/>
        <c:txPr>
          <a:bodyPr rot="0" vert="horz"/>
          <a:lstStyle/>
          <a:p>
            <a:pPr>
              <a:defRPr sz="700" b="0" i="0" u="none" strike="noStrike" baseline="0">
                <a:solidFill>
                  <a:srgbClr val="000000"/>
                </a:solidFill>
                <a:latin typeface="Arial"/>
                <a:ea typeface="Arial"/>
                <a:cs typeface="Arial"/>
              </a:defRPr>
            </a:pPr>
            <a:endParaRPr lang="fr-FR"/>
          </a:p>
        </c:txPr>
        <c:crossAx val="121388032"/>
        <c:crosses val="autoZero"/>
        <c:auto val="1"/>
        <c:lblAlgn val="ctr"/>
        <c:lblOffset val="100"/>
        <c:tickLblSkip val="5"/>
        <c:tickMarkSkip val="5"/>
        <c:noMultiLvlLbl val="0"/>
      </c:catAx>
      <c:valAx>
        <c:axId val="121388032"/>
        <c:scaling>
          <c:orientation val="minMax"/>
          <c:max val="8800"/>
          <c:min val="-8000"/>
        </c:scaling>
        <c:delete val="0"/>
        <c:axPos val="b"/>
        <c:majorGridlines/>
        <c:numFmt formatCode="0;0" sourceLinked="0"/>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121386496"/>
        <c:crosses val="autoZero"/>
        <c:crossBetween val="between"/>
        <c:majorUnit val="1000"/>
      </c:valAx>
    </c:plotArea>
    <c:plotVisOnly val="1"/>
    <c:dispBlanksAs val="gap"/>
    <c:showDLblsOverMax val="0"/>
  </c:chart>
  <c:txPr>
    <a:bodyPr/>
    <a:lstStyle/>
    <a:p>
      <a:pPr>
        <a:defRPr sz="1000" b="0" i="0" u="none" strike="noStrike" baseline="0">
          <a:solidFill>
            <a:srgbClr val="000000"/>
          </a:solidFill>
          <a:latin typeface="Arial"/>
          <a:ea typeface="Arial"/>
          <a:cs typeface="Arial"/>
        </a:defRPr>
      </a:pPr>
      <a:endParaRPr lang="fr-FR"/>
    </a:p>
  </c:txPr>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234966013863653"/>
          <c:y val="5.4240590818166512E-2"/>
          <c:w val="0.81401854375163807"/>
          <c:h val="0.85007115155666879"/>
        </c:manualLayout>
      </c:layout>
      <c:scatterChart>
        <c:scatterStyle val="smoothMarker"/>
        <c:varyColors val="0"/>
        <c:ser>
          <c:idx val="0"/>
          <c:order val="0"/>
          <c:tx>
            <c:v>Hommes - AED</c:v>
          </c:tx>
          <c:spPr>
            <a:ln w="19050">
              <a:solidFill>
                <a:schemeClr val="accent1">
                  <a:lumMod val="60000"/>
                  <a:lumOff val="40000"/>
                </a:schemeClr>
              </a:solidFill>
            </a:ln>
          </c:spPr>
          <c:marker>
            <c:symbol val="none"/>
          </c:marker>
          <c:xVal>
            <c:numRef>
              <c:f>Donnees2!$Q$3:$Q$53</c:f>
              <c:numCache>
                <c:formatCode>#,##0</c:formatCode>
                <c:ptCount val="51"/>
                <c:pt idx="0">
                  <c:v>-316</c:v>
                </c:pt>
                <c:pt idx="1">
                  <c:v>-806</c:v>
                </c:pt>
                <c:pt idx="2">
                  <c:v>-1406</c:v>
                </c:pt>
                <c:pt idx="3">
                  <c:v>-1789</c:v>
                </c:pt>
                <c:pt idx="4">
                  <c:v>-2181</c:v>
                </c:pt>
                <c:pt idx="5">
                  <c:v>-2229</c:v>
                </c:pt>
                <c:pt idx="6">
                  <c:v>-2030</c:v>
                </c:pt>
                <c:pt idx="7">
                  <c:v>-1842</c:v>
                </c:pt>
                <c:pt idx="8">
                  <c:v>-1652</c:v>
                </c:pt>
                <c:pt idx="9">
                  <c:v>-1419</c:v>
                </c:pt>
                <c:pt idx="10">
                  <c:v>-1168</c:v>
                </c:pt>
                <c:pt idx="11">
                  <c:v>-1008</c:v>
                </c:pt>
                <c:pt idx="12">
                  <c:v>-793</c:v>
                </c:pt>
                <c:pt idx="13">
                  <c:v>-705</c:v>
                </c:pt>
                <c:pt idx="14">
                  <c:v>-574</c:v>
                </c:pt>
                <c:pt idx="15">
                  <c:v>-451</c:v>
                </c:pt>
                <c:pt idx="16">
                  <c:v>-402</c:v>
                </c:pt>
                <c:pt idx="17">
                  <c:v>-354</c:v>
                </c:pt>
                <c:pt idx="18">
                  <c:v>-329</c:v>
                </c:pt>
                <c:pt idx="19">
                  <c:v>-312</c:v>
                </c:pt>
                <c:pt idx="20">
                  <c:v>-262</c:v>
                </c:pt>
                <c:pt idx="21">
                  <c:v>-229</c:v>
                </c:pt>
                <c:pt idx="22">
                  <c:v>-206</c:v>
                </c:pt>
                <c:pt idx="23">
                  <c:v>-177</c:v>
                </c:pt>
                <c:pt idx="24">
                  <c:v>-163</c:v>
                </c:pt>
                <c:pt idx="25">
                  <c:v>-163</c:v>
                </c:pt>
                <c:pt idx="26">
                  <c:v>-157</c:v>
                </c:pt>
                <c:pt idx="27">
                  <c:v>-143</c:v>
                </c:pt>
                <c:pt idx="28">
                  <c:v>-110</c:v>
                </c:pt>
                <c:pt idx="29">
                  <c:v>-103</c:v>
                </c:pt>
                <c:pt idx="30">
                  <c:v>-91</c:v>
                </c:pt>
                <c:pt idx="31">
                  <c:v>-88</c:v>
                </c:pt>
                <c:pt idx="32">
                  <c:v>-91</c:v>
                </c:pt>
                <c:pt idx="33">
                  <c:v>-63</c:v>
                </c:pt>
                <c:pt idx="34">
                  <c:v>-64</c:v>
                </c:pt>
                <c:pt idx="35">
                  <c:v>-70</c:v>
                </c:pt>
                <c:pt idx="36">
                  <c:v>-53</c:v>
                </c:pt>
                <c:pt idx="37">
                  <c:v>-37</c:v>
                </c:pt>
                <c:pt idx="38">
                  <c:v>-53</c:v>
                </c:pt>
                <c:pt idx="39">
                  <c:v>-46</c:v>
                </c:pt>
                <c:pt idx="40">
                  <c:v>-41</c:v>
                </c:pt>
                <c:pt idx="41">
                  <c:v>-18</c:v>
                </c:pt>
                <c:pt idx="42">
                  <c:v>-21</c:v>
                </c:pt>
                <c:pt idx="43">
                  <c:v>-15</c:v>
                </c:pt>
                <c:pt idx="44">
                  <c:v>-11</c:v>
                </c:pt>
                <c:pt idx="45">
                  <c:v>-9</c:v>
                </c:pt>
                <c:pt idx="46">
                  <c:v>-6</c:v>
                </c:pt>
                <c:pt idx="47">
                  <c:v>-1</c:v>
                </c:pt>
                <c:pt idx="48">
                  <c:v>-1</c:v>
                </c:pt>
                <c:pt idx="49">
                  <c:v>0</c:v>
                </c:pt>
                <c:pt idx="50">
                  <c:v>-1</c:v>
                </c:pt>
              </c:numCache>
            </c:numRef>
          </c:xVal>
          <c:yVal>
            <c:numRef>
              <c:f>Donnees2!$A$3:$A$53</c:f>
              <c:numCache>
                <c:formatCode>General</c:formatCode>
                <c:ptCount val="51"/>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0</c:v>
                </c:pt>
              </c:numCache>
            </c:numRef>
          </c:yVal>
          <c:smooth val="1"/>
        </c:ser>
        <c:dLbls>
          <c:showLegendKey val="0"/>
          <c:showVal val="0"/>
          <c:showCatName val="0"/>
          <c:showSerName val="0"/>
          <c:showPercent val="0"/>
          <c:showBubbleSize val="0"/>
        </c:dLbls>
        <c:axId val="121435648"/>
        <c:axId val="121437184"/>
      </c:scatterChart>
      <c:scatterChart>
        <c:scatterStyle val="smoothMarker"/>
        <c:varyColors val="0"/>
        <c:ser>
          <c:idx val="3"/>
          <c:order val="1"/>
          <c:tx>
            <c:v>Femmes AED</c:v>
          </c:tx>
          <c:spPr>
            <a:ln w="19050">
              <a:solidFill>
                <a:schemeClr val="accent1">
                  <a:lumMod val="60000"/>
                  <a:lumOff val="40000"/>
                </a:schemeClr>
              </a:solidFill>
            </a:ln>
          </c:spPr>
          <c:marker>
            <c:symbol val="none"/>
          </c:marker>
          <c:xVal>
            <c:numRef>
              <c:f>Donnees2!$R$3:$R$53</c:f>
              <c:numCache>
                <c:formatCode>#,##0</c:formatCode>
                <c:ptCount val="51"/>
                <c:pt idx="0">
                  <c:v>321</c:v>
                </c:pt>
                <c:pt idx="1">
                  <c:v>883</c:v>
                </c:pt>
                <c:pt idx="2">
                  <c:v>1705</c:v>
                </c:pt>
                <c:pt idx="3">
                  <c:v>2252</c:v>
                </c:pt>
                <c:pt idx="4">
                  <c:v>2601</c:v>
                </c:pt>
                <c:pt idx="5">
                  <c:v>2848</c:v>
                </c:pt>
                <c:pt idx="6">
                  <c:v>2428</c:v>
                </c:pt>
                <c:pt idx="7">
                  <c:v>2235</c:v>
                </c:pt>
                <c:pt idx="8">
                  <c:v>2066</c:v>
                </c:pt>
                <c:pt idx="9">
                  <c:v>1891</c:v>
                </c:pt>
                <c:pt idx="10">
                  <c:v>1610</c:v>
                </c:pt>
                <c:pt idx="11">
                  <c:v>1403</c:v>
                </c:pt>
                <c:pt idx="12">
                  <c:v>1284</c:v>
                </c:pt>
                <c:pt idx="13">
                  <c:v>1146</c:v>
                </c:pt>
                <c:pt idx="14">
                  <c:v>1098</c:v>
                </c:pt>
                <c:pt idx="15">
                  <c:v>959</c:v>
                </c:pt>
                <c:pt idx="16">
                  <c:v>872</c:v>
                </c:pt>
                <c:pt idx="17">
                  <c:v>743</c:v>
                </c:pt>
                <c:pt idx="18">
                  <c:v>796</c:v>
                </c:pt>
                <c:pt idx="19">
                  <c:v>776</c:v>
                </c:pt>
                <c:pt idx="20">
                  <c:v>686</c:v>
                </c:pt>
                <c:pt idx="21">
                  <c:v>602</c:v>
                </c:pt>
                <c:pt idx="22">
                  <c:v>534</c:v>
                </c:pt>
                <c:pt idx="23">
                  <c:v>504</c:v>
                </c:pt>
                <c:pt idx="24">
                  <c:v>424</c:v>
                </c:pt>
                <c:pt idx="25">
                  <c:v>438</c:v>
                </c:pt>
                <c:pt idx="26">
                  <c:v>407</c:v>
                </c:pt>
                <c:pt idx="27">
                  <c:v>331</c:v>
                </c:pt>
                <c:pt idx="28">
                  <c:v>321</c:v>
                </c:pt>
                <c:pt idx="29">
                  <c:v>292</c:v>
                </c:pt>
                <c:pt idx="30">
                  <c:v>222</c:v>
                </c:pt>
                <c:pt idx="31">
                  <c:v>170</c:v>
                </c:pt>
                <c:pt idx="32">
                  <c:v>162</c:v>
                </c:pt>
                <c:pt idx="33">
                  <c:v>173</c:v>
                </c:pt>
                <c:pt idx="34">
                  <c:v>149</c:v>
                </c:pt>
                <c:pt idx="35">
                  <c:v>127</c:v>
                </c:pt>
                <c:pt idx="36">
                  <c:v>123</c:v>
                </c:pt>
                <c:pt idx="37">
                  <c:v>109</c:v>
                </c:pt>
                <c:pt idx="38">
                  <c:v>94</c:v>
                </c:pt>
                <c:pt idx="39">
                  <c:v>89</c:v>
                </c:pt>
                <c:pt idx="40">
                  <c:v>69</c:v>
                </c:pt>
                <c:pt idx="41">
                  <c:v>58</c:v>
                </c:pt>
                <c:pt idx="42">
                  <c:v>48</c:v>
                </c:pt>
                <c:pt idx="43">
                  <c:v>23</c:v>
                </c:pt>
                <c:pt idx="44">
                  <c:v>23</c:v>
                </c:pt>
                <c:pt idx="45">
                  <c:v>13</c:v>
                </c:pt>
                <c:pt idx="46">
                  <c:v>10</c:v>
                </c:pt>
                <c:pt idx="47">
                  <c:v>5</c:v>
                </c:pt>
                <c:pt idx="48">
                  <c:v>1</c:v>
                </c:pt>
                <c:pt idx="49">
                  <c:v>1</c:v>
                </c:pt>
                <c:pt idx="50">
                  <c:v>1</c:v>
                </c:pt>
              </c:numCache>
            </c:numRef>
          </c:xVal>
          <c:yVal>
            <c:numRef>
              <c:f>Donnees2!$A$3:$A$53</c:f>
              <c:numCache>
                <c:formatCode>General</c:formatCode>
                <c:ptCount val="51"/>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0</c:v>
                </c:pt>
              </c:numCache>
            </c:numRef>
          </c:yVal>
          <c:smooth val="1"/>
        </c:ser>
        <c:ser>
          <c:idx val="1"/>
          <c:order val="2"/>
          <c:tx>
            <c:v>Hommes - AESH</c:v>
          </c:tx>
          <c:spPr>
            <a:ln w="19050">
              <a:solidFill>
                <a:schemeClr val="tx2"/>
              </a:solidFill>
            </a:ln>
          </c:spPr>
          <c:marker>
            <c:symbol val="none"/>
          </c:marker>
          <c:xVal>
            <c:numRef>
              <c:f>Donnees2!$N$3:$N$53</c:f>
              <c:numCache>
                <c:formatCode>#,##0</c:formatCode>
                <c:ptCount val="51"/>
                <c:pt idx="0">
                  <c:v>-19</c:v>
                </c:pt>
                <c:pt idx="1">
                  <c:v>-31</c:v>
                </c:pt>
                <c:pt idx="2">
                  <c:v>-48</c:v>
                </c:pt>
                <c:pt idx="3">
                  <c:v>-64</c:v>
                </c:pt>
                <c:pt idx="4">
                  <c:v>-85</c:v>
                </c:pt>
                <c:pt idx="5">
                  <c:v>-90</c:v>
                </c:pt>
                <c:pt idx="6">
                  <c:v>-102</c:v>
                </c:pt>
                <c:pt idx="7">
                  <c:v>-98</c:v>
                </c:pt>
                <c:pt idx="8">
                  <c:v>-133</c:v>
                </c:pt>
                <c:pt idx="9">
                  <c:v>-118</c:v>
                </c:pt>
                <c:pt idx="10">
                  <c:v>-127</c:v>
                </c:pt>
                <c:pt idx="11">
                  <c:v>-128</c:v>
                </c:pt>
                <c:pt idx="12">
                  <c:v>-165</c:v>
                </c:pt>
                <c:pt idx="13">
                  <c:v>-161</c:v>
                </c:pt>
                <c:pt idx="14">
                  <c:v>-166</c:v>
                </c:pt>
                <c:pt idx="15">
                  <c:v>-184</c:v>
                </c:pt>
                <c:pt idx="16">
                  <c:v>-161</c:v>
                </c:pt>
                <c:pt idx="17">
                  <c:v>-165</c:v>
                </c:pt>
                <c:pt idx="18">
                  <c:v>-167</c:v>
                </c:pt>
                <c:pt idx="19">
                  <c:v>-194</c:v>
                </c:pt>
                <c:pt idx="20">
                  <c:v>-165</c:v>
                </c:pt>
                <c:pt idx="21">
                  <c:v>-203</c:v>
                </c:pt>
                <c:pt idx="22">
                  <c:v>-160</c:v>
                </c:pt>
                <c:pt idx="23">
                  <c:v>-164</c:v>
                </c:pt>
                <c:pt idx="24">
                  <c:v>-172</c:v>
                </c:pt>
                <c:pt idx="25">
                  <c:v>-189</c:v>
                </c:pt>
                <c:pt idx="26">
                  <c:v>-198</c:v>
                </c:pt>
                <c:pt idx="27">
                  <c:v>-202</c:v>
                </c:pt>
                <c:pt idx="28">
                  <c:v>-175</c:v>
                </c:pt>
                <c:pt idx="29">
                  <c:v>-148</c:v>
                </c:pt>
                <c:pt idx="30">
                  <c:v>-181</c:v>
                </c:pt>
                <c:pt idx="31">
                  <c:v>-150</c:v>
                </c:pt>
                <c:pt idx="32">
                  <c:v>-162</c:v>
                </c:pt>
                <c:pt idx="33">
                  <c:v>-134</c:v>
                </c:pt>
                <c:pt idx="34">
                  <c:v>-162</c:v>
                </c:pt>
                <c:pt idx="35">
                  <c:v>-173</c:v>
                </c:pt>
                <c:pt idx="36">
                  <c:v>-195</c:v>
                </c:pt>
                <c:pt idx="37">
                  <c:v>-175</c:v>
                </c:pt>
                <c:pt idx="38">
                  <c:v>-180</c:v>
                </c:pt>
                <c:pt idx="39">
                  <c:v>-165</c:v>
                </c:pt>
                <c:pt idx="40">
                  <c:v>-188</c:v>
                </c:pt>
                <c:pt idx="41">
                  <c:v>-134</c:v>
                </c:pt>
                <c:pt idx="42">
                  <c:v>-124</c:v>
                </c:pt>
                <c:pt idx="43">
                  <c:v>-93</c:v>
                </c:pt>
                <c:pt idx="44">
                  <c:v>-61</c:v>
                </c:pt>
                <c:pt idx="45">
                  <c:v>-44</c:v>
                </c:pt>
                <c:pt idx="46">
                  <c:v>-26</c:v>
                </c:pt>
                <c:pt idx="47">
                  <c:v>-19</c:v>
                </c:pt>
                <c:pt idx="48">
                  <c:v>-10</c:v>
                </c:pt>
                <c:pt idx="49">
                  <c:v>-2</c:v>
                </c:pt>
                <c:pt idx="50">
                  <c:v>-4</c:v>
                </c:pt>
              </c:numCache>
            </c:numRef>
          </c:xVal>
          <c:yVal>
            <c:numRef>
              <c:f>Donnees2!$A$3:$A$53</c:f>
              <c:numCache>
                <c:formatCode>General</c:formatCode>
                <c:ptCount val="51"/>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0</c:v>
                </c:pt>
              </c:numCache>
            </c:numRef>
          </c:yVal>
          <c:smooth val="1"/>
        </c:ser>
        <c:ser>
          <c:idx val="2"/>
          <c:order val="3"/>
          <c:tx>
            <c:v>Femmes - AESH</c:v>
          </c:tx>
          <c:spPr>
            <a:ln w="19050">
              <a:solidFill>
                <a:schemeClr val="tx2"/>
              </a:solidFill>
            </a:ln>
          </c:spPr>
          <c:marker>
            <c:symbol val="none"/>
          </c:marker>
          <c:xVal>
            <c:numRef>
              <c:f>Donnees2!$O$3:$O$53</c:f>
              <c:numCache>
                <c:formatCode>#,##0</c:formatCode>
                <c:ptCount val="51"/>
                <c:pt idx="0">
                  <c:v>101</c:v>
                </c:pt>
                <c:pt idx="1">
                  <c:v>221</c:v>
                </c:pt>
                <c:pt idx="2">
                  <c:v>331</c:v>
                </c:pt>
                <c:pt idx="3">
                  <c:v>488</c:v>
                </c:pt>
                <c:pt idx="4">
                  <c:v>608</c:v>
                </c:pt>
                <c:pt idx="5">
                  <c:v>703</c:v>
                </c:pt>
                <c:pt idx="6">
                  <c:v>717</c:v>
                </c:pt>
                <c:pt idx="7">
                  <c:v>807</c:v>
                </c:pt>
                <c:pt idx="8">
                  <c:v>919</c:v>
                </c:pt>
                <c:pt idx="9">
                  <c:v>1063</c:v>
                </c:pt>
                <c:pt idx="10">
                  <c:v>1227</c:v>
                </c:pt>
                <c:pt idx="11">
                  <c:v>1380</c:v>
                </c:pt>
                <c:pt idx="12">
                  <c:v>1548</c:v>
                </c:pt>
                <c:pt idx="13">
                  <c:v>1643</c:v>
                </c:pt>
                <c:pt idx="14">
                  <c:v>1893</c:v>
                </c:pt>
                <c:pt idx="15">
                  <c:v>1960</c:v>
                </c:pt>
                <c:pt idx="16">
                  <c:v>2122</c:v>
                </c:pt>
                <c:pt idx="17">
                  <c:v>2195</c:v>
                </c:pt>
                <c:pt idx="18">
                  <c:v>2355</c:v>
                </c:pt>
                <c:pt idx="19">
                  <c:v>2564</c:v>
                </c:pt>
                <c:pt idx="20">
                  <c:v>2582</c:v>
                </c:pt>
                <c:pt idx="21">
                  <c:v>2616</c:v>
                </c:pt>
                <c:pt idx="22">
                  <c:v>2645</c:v>
                </c:pt>
                <c:pt idx="23">
                  <c:v>2784</c:v>
                </c:pt>
                <c:pt idx="24">
                  <c:v>2785</c:v>
                </c:pt>
                <c:pt idx="25">
                  <c:v>2826</c:v>
                </c:pt>
                <c:pt idx="26">
                  <c:v>3090</c:v>
                </c:pt>
                <c:pt idx="27">
                  <c:v>3155</c:v>
                </c:pt>
                <c:pt idx="28">
                  <c:v>3081</c:v>
                </c:pt>
                <c:pt idx="29">
                  <c:v>2889</c:v>
                </c:pt>
                <c:pt idx="30">
                  <c:v>2833</c:v>
                </c:pt>
                <c:pt idx="31">
                  <c:v>2634</c:v>
                </c:pt>
                <c:pt idx="32">
                  <c:v>2417</c:v>
                </c:pt>
                <c:pt idx="33">
                  <c:v>2379</c:v>
                </c:pt>
                <c:pt idx="34">
                  <c:v>2448</c:v>
                </c:pt>
                <c:pt idx="35">
                  <c:v>2375</c:v>
                </c:pt>
                <c:pt idx="36">
                  <c:v>2447</c:v>
                </c:pt>
                <c:pt idx="37">
                  <c:v>2441</c:v>
                </c:pt>
                <c:pt idx="38">
                  <c:v>2371</c:v>
                </c:pt>
                <c:pt idx="39">
                  <c:v>2245</c:v>
                </c:pt>
                <c:pt idx="40">
                  <c:v>2035</c:v>
                </c:pt>
                <c:pt idx="41">
                  <c:v>1843</c:v>
                </c:pt>
                <c:pt idx="42">
                  <c:v>1450</c:v>
                </c:pt>
                <c:pt idx="43">
                  <c:v>849</c:v>
                </c:pt>
                <c:pt idx="44">
                  <c:v>514</c:v>
                </c:pt>
                <c:pt idx="45">
                  <c:v>333</c:v>
                </c:pt>
                <c:pt idx="46">
                  <c:v>235</c:v>
                </c:pt>
                <c:pt idx="47">
                  <c:v>108</c:v>
                </c:pt>
                <c:pt idx="48">
                  <c:v>30</c:v>
                </c:pt>
                <c:pt idx="49">
                  <c:v>8</c:v>
                </c:pt>
                <c:pt idx="50">
                  <c:v>15</c:v>
                </c:pt>
              </c:numCache>
            </c:numRef>
          </c:xVal>
          <c:yVal>
            <c:numRef>
              <c:f>Donnees2!$A$3:$A$53</c:f>
              <c:numCache>
                <c:formatCode>General</c:formatCode>
                <c:ptCount val="51"/>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0</c:v>
                </c:pt>
              </c:numCache>
            </c:numRef>
          </c:yVal>
          <c:smooth val="1"/>
        </c:ser>
        <c:dLbls>
          <c:showLegendKey val="0"/>
          <c:showVal val="0"/>
          <c:showCatName val="0"/>
          <c:showSerName val="0"/>
          <c:showPercent val="0"/>
          <c:showBubbleSize val="0"/>
        </c:dLbls>
        <c:axId val="121443072"/>
        <c:axId val="121444608"/>
      </c:scatterChart>
      <c:valAx>
        <c:axId val="121435648"/>
        <c:scaling>
          <c:orientation val="minMax"/>
        </c:scaling>
        <c:delete val="0"/>
        <c:axPos val="b"/>
        <c:numFmt formatCode="#,##0;#,##0" sourceLinked="0"/>
        <c:majorTickMark val="out"/>
        <c:minorTickMark val="none"/>
        <c:tickLblPos val="low"/>
        <c:txPr>
          <a:bodyPr rot="0" vert="horz"/>
          <a:lstStyle/>
          <a:p>
            <a:pPr>
              <a:defRPr sz="700" b="0" i="0" u="none" strike="noStrike" baseline="0">
                <a:solidFill>
                  <a:srgbClr val="000000"/>
                </a:solidFill>
                <a:latin typeface="Arial"/>
                <a:ea typeface="Arial"/>
                <a:cs typeface="Arial"/>
              </a:defRPr>
            </a:pPr>
            <a:endParaRPr lang="fr-FR"/>
          </a:p>
        </c:txPr>
        <c:crossAx val="121437184"/>
        <c:crosses val="autoZero"/>
        <c:crossBetween val="midCat"/>
      </c:valAx>
      <c:valAx>
        <c:axId val="121437184"/>
        <c:scaling>
          <c:orientation val="minMax"/>
        </c:scaling>
        <c:delete val="1"/>
        <c:axPos val="l"/>
        <c:majorGridlines/>
        <c:numFmt formatCode="General" sourceLinked="1"/>
        <c:majorTickMark val="out"/>
        <c:minorTickMark val="none"/>
        <c:tickLblPos val="nextTo"/>
        <c:crossAx val="121435648"/>
        <c:crossesAt val="0"/>
        <c:crossBetween val="midCat"/>
        <c:majorUnit val="400"/>
      </c:valAx>
      <c:valAx>
        <c:axId val="121443072"/>
        <c:scaling>
          <c:orientation val="minMax"/>
        </c:scaling>
        <c:delete val="1"/>
        <c:axPos val="b"/>
        <c:numFmt formatCode="#,##0" sourceLinked="1"/>
        <c:majorTickMark val="out"/>
        <c:minorTickMark val="none"/>
        <c:tickLblPos val="nextTo"/>
        <c:crossAx val="121444608"/>
        <c:crosses val="autoZero"/>
        <c:crossBetween val="midCat"/>
      </c:valAx>
      <c:valAx>
        <c:axId val="121444608"/>
        <c:scaling>
          <c:orientation val="minMax"/>
          <c:max val="70"/>
          <c:min val="18"/>
        </c:scaling>
        <c:delete val="0"/>
        <c:axPos val="l"/>
        <c:numFmt formatCode="General" sourceLinked="1"/>
        <c:majorTickMark val="none"/>
        <c:minorTickMark val="none"/>
        <c:tickLblPos val="high"/>
        <c:spPr>
          <a:ln>
            <a:noFill/>
          </a:ln>
        </c:spPr>
        <c:txPr>
          <a:bodyPr rot="0" vert="horz"/>
          <a:lstStyle/>
          <a:p>
            <a:pPr>
              <a:defRPr sz="800" b="0" i="0" u="none" strike="noStrike" baseline="0">
                <a:solidFill>
                  <a:srgbClr val="000000"/>
                </a:solidFill>
                <a:latin typeface="Arial"/>
                <a:ea typeface="Arial"/>
                <a:cs typeface="Arial"/>
              </a:defRPr>
            </a:pPr>
            <a:endParaRPr lang="fr-FR"/>
          </a:p>
        </c:txPr>
        <c:crossAx val="121443072"/>
        <c:crosses val="autoZero"/>
        <c:crossBetween val="midCat"/>
        <c:majorUnit val="10"/>
      </c:valAx>
      <c:spPr>
        <a:noFill/>
        <a:ln w="25400">
          <a:noFill/>
        </a:ln>
      </c:spPr>
    </c:plotArea>
    <c:plotVisOnly val="1"/>
    <c:dispBlanksAs val="zero"/>
    <c:showDLblsOverMax val="0"/>
  </c:chart>
  <c:spPr>
    <a:ln>
      <a:noFill/>
    </a:ln>
  </c:spPr>
  <c:txPr>
    <a:bodyPr/>
    <a:lstStyle/>
    <a:p>
      <a:pPr>
        <a:defRPr sz="1000" b="0" i="0" u="none" strike="noStrike" baseline="0">
          <a:solidFill>
            <a:srgbClr val="000000"/>
          </a:solidFill>
          <a:latin typeface="Arial"/>
          <a:ea typeface="Arial"/>
          <a:cs typeface="Arial"/>
        </a:defRPr>
      </a:pPr>
      <a:endParaRPr lang="fr-FR"/>
    </a:p>
  </c:txPr>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93569921697076"/>
          <c:y val="5.4240621300082163E-2"/>
          <c:w val="0.81401854375163807"/>
          <c:h val="0.85007115155666879"/>
        </c:manualLayout>
      </c:layout>
      <c:barChart>
        <c:barDir val="bar"/>
        <c:grouping val="clustered"/>
        <c:varyColors val="0"/>
        <c:ser>
          <c:idx val="0"/>
          <c:order val="0"/>
          <c:tx>
            <c:v>Hommes - autres</c:v>
          </c:tx>
          <c:spPr>
            <a:solidFill>
              <a:schemeClr val="accent1">
                <a:lumMod val="60000"/>
                <a:lumOff val="40000"/>
              </a:schemeClr>
            </a:solidFill>
          </c:spPr>
          <c:invertIfNegative val="0"/>
          <c:cat>
            <c:strRef>
              <c:f>Donnees2!$A$3:$A$53</c:f>
              <c:strCache>
                <c:ptCount val="51"/>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 68 et +</c:v>
                </c:pt>
              </c:strCache>
            </c:strRef>
          </c:cat>
          <c:val>
            <c:numRef>
              <c:f>Donnees2!$W$3:$W$53</c:f>
              <c:numCache>
                <c:formatCode>#,##0</c:formatCode>
                <c:ptCount val="51"/>
                <c:pt idx="0">
                  <c:v>-147</c:v>
                </c:pt>
                <c:pt idx="1">
                  <c:v>-176</c:v>
                </c:pt>
                <c:pt idx="2">
                  <c:v>-189</c:v>
                </c:pt>
                <c:pt idx="3">
                  <c:v>-299</c:v>
                </c:pt>
                <c:pt idx="4">
                  <c:v>-301</c:v>
                </c:pt>
                <c:pt idx="5">
                  <c:v>-246</c:v>
                </c:pt>
                <c:pt idx="6">
                  <c:v>-293</c:v>
                </c:pt>
                <c:pt idx="7">
                  <c:v>-249</c:v>
                </c:pt>
                <c:pt idx="8">
                  <c:v>-288</c:v>
                </c:pt>
                <c:pt idx="9">
                  <c:v>-300</c:v>
                </c:pt>
                <c:pt idx="10">
                  <c:v>-318</c:v>
                </c:pt>
                <c:pt idx="11">
                  <c:v>-303</c:v>
                </c:pt>
                <c:pt idx="12">
                  <c:v>-361</c:v>
                </c:pt>
                <c:pt idx="13">
                  <c:v>-351</c:v>
                </c:pt>
                <c:pt idx="14">
                  <c:v>-397</c:v>
                </c:pt>
                <c:pt idx="15">
                  <c:v>-377</c:v>
                </c:pt>
                <c:pt idx="16">
                  <c:v>-421</c:v>
                </c:pt>
                <c:pt idx="17">
                  <c:v>-438</c:v>
                </c:pt>
                <c:pt idx="18">
                  <c:v>-420</c:v>
                </c:pt>
                <c:pt idx="19">
                  <c:v>-504</c:v>
                </c:pt>
                <c:pt idx="20">
                  <c:v>-522</c:v>
                </c:pt>
                <c:pt idx="21">
                  <c:v>-586</c:v>
                </c:pt>
                <c:pt idx="22">
                  <c:v>-617</c:v>
                </c:pt>
                <c:pt idx="23">
                  <c:v>-697</c:v>
                </c:pt>
                <c:pt idx="24">
                  <c:v>-754</c:v>
                </c:pt>
                <c:pt idx="25">
                  <c:v>-714</c:v>
                </c:pt>
                <c:pt idx="26">
                  <c:v>-852</c:v>
                </c:pt>
                <c:pt idx="27">
                  <c:v>-1005</c:v>
                </c:pt>
                <c:pt idx="28">
                  <c:v>-996</c:v>
                </c:pt>
                <c:pt idx="29">
                  <c:v>-1044</c:v>
                </c:pt>
                <c:pt idx="30">
                  <c:v>-1035</c:v>
                </c:pt>
                <c:pt idx="31">
                  <c:v>-1020</c:v>
                </c:pt>
                <c:pt idx="32">
                  <c:v>-993</c:v>
                </c:pt>
                <c:pt idx="33">
                  <c:v>-915</c:v>
                </c:pt>
                <c:pt idx="34">
                  <c:v>-948</c:v>
                </c:pt>
                <c:pt idx="35">
                  <c:v>-931</c:v>
                </c:pt>
                <c:pt idx="36">
                  <c:v>-905</c:v>
                </c:pt>
                <c:pt idx="37">
                  <c:v>-869</c:v>
                </c:pt>
                <c:pt idx="38">
                  <c:v>-964</c:v>
                </c:pt>
                <c:pt idx="39">
                  <c:v>-851</c:v>
                </c:pt>
                <c:pt idx="40">
                  <c:v>-842</c:v>
                </c:pt>
                <c:pt idx="41">
                  <c:v>-771</c:v>
                </c:pt>
                <c:pt idx="42">
                  <c:v>-639</c:v>
                </c:pt>
                <c:pt idx="43">
                  <c:v>-431</c:v>
                </c:pt>
                <c:pt idx="44">
                  <c:v>-315</c:v>
                </c:pt>
                <c:pt idx="45">
                  <c:v>-228</c:v>
                </c:pt>
                <c:pt idx="46">
                  <c:v>-141</c:v>
                </c:pt>
                <c:pt idx="47">
                  <c:v>-50</c:v>
                </c:pt>
                <c:pt idx="48">
                  <c:v>-24</c:v>
                </c:pt>
                <c:pt idx="49">
                  <c:v>-2</c:v>
                </c:pt>
                <c:pt idx="50">
                  <c:v>-8</c:v>
                </c:pt>
              </c:numCache>
            </c:numRef>
          </c:val>
        </c:ser>
        <c:ser>
          <c:idx val="3"/>
          <c:order val="1"/>
          <c:tx>
            <c:v>Femmes - autre</c:v>
          </c:tx>
          <c:spPr>
            <a:solidFill>
              <a:schemeClr val="accent1">
                <a:lumMod val="60000"/>
                <a:lumOff val="40000"/>
              </a:schemeClr>
            </a:solidFill>
          </c:spPr>
          <c:invertIfNegative val="0"/>
          <c:cat>
            <c:strRef>
              <c:f>Donnees2!$A$3:$A$53</c:f>
              <c:strCache>
                <c:ptCount val="51"/>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 68 et +</c:v>
                </c:pt>
              </c:strCache>
            </c:strRef>
          </c:cat>
          <c:val>
            <c:numRef>
              <c:f>Donnees2!$X$3:$X$53</c:f>
              <c:numCache>
                <c:formatCode>#,##0</c:formatCode>
                <c:ptCount val="51"/>
                <c:pt idx="0">
                  <c:v>481</c:v>
                </c:pt>
                <c:pt idx="1">
                  <c:v>534</c:v>
                </c:pt>
                <c:pt idx="2">
                  <c:v>608</c:v>
                </c:pt>
                <c:pt idx="3">
                  <c:v>996</c:v>
                </c:pt>
                <c:pt idx="4">
                  <c:v>1008</c:v>
                </c:pt>
                <c:pt idx="5">
                  <c:v>881</c:v>
                </c:pt>
                <c:pt idx="6">
                  <c:v>851</c:v>
                </c:pt>
                <c:pt idx="7">
                  <c:v>865</c:v>
                </c:pt>
                <c:pt idx="8">
                  <c:v>962</c:v>
                </c:pt>
                <c:pt idx="9">
                  <c:v>974</c:v>
                </c:pt>
                <c:pt idx="10">
                  <c:v>1096</c:v>
                </c:pt>
                <c:pt idx="11">
                  <c:v>1193</c:v>
                </c:pt>
                <c:pt idx="12">
                  <c:v>1340</c:v>
                </c:pt>
                <c:pt idx="13">
                  <c:v>1405</c:v>
                </c:pt>
                <c:pt idx="14">
                  <c:v>1410</c:v>
                </c:pt>
                <c:pt idx="15">
                  <c:v>1542</c:v>
                </c:pt>
                <c:pt idx="16">
                  <c:v>1504</c:v>
                </c:pt>
                <c:pt idx="17">
                  <c:v>1655</c:v>
                </c:pt>
                <c:pt idx="18">
                  <c:v>1722</c:v>
                </c:pt>
                <c:pt idx="19">
                  <c:v>1929</c:v>
                </c:pt>
                <c:pt idx="20">
                  <c:v>2026</c:v>
                </c:pt>
                <c:pt idx="21">
                  <c:v>2063</c:v>
                </c:pt>
                <c:pt idx="22">
                  <c:v>2172</c:v>
                </c:pt>
                <c:pt idx="23">
                  <c:v>2337</c:v>
                </c:pt>
                <c:pt idx="24">
                  <c:v>2477</c:v>
                </c:pt>
                <c:pt idx="25">
                  <c:v>2651</c:v>
                </c:pt>
                <c:pt idx="26">
                  <c:v>2912</c:v>
                </c:pt>
                <c:pt idx="27">
                  <c:v>3145</c:v>
                </c:pt>
                <c:pt idx="28">
                  <c:v>3288</c:v>
                </c:pt>
                <c:pt idx="29">
                  <c:v>3474</c:v>
                </c:pt>
                <c:pt idx="30">
                  <c:v>3336</c:v>
                </c:pt>
                <c:pt idx="31">
                  <c:v>3457</c:v>
                </c:pt>
                <c:pt idx="32">
                  <c:v>3352</c:v>
                </c:pt>
                <c:pt idx="33">
                  <c:v>3160</c:v>
                </c:pt>
                <c:pt idx="34">
                  <c:v>3137</c:v>
                </c:pt>
                <c:pt idx="35">
                  <c:v>3272</c:v>
                </c:pt>
                <c:pt idx="36">
                  <c:v>3284</c:v>
                </c:pt>
                <c:pt idx="37">
                  <c:v>3157</c:v>
                </c:pt>
                <c:pt idx="38">
                  <c:v>3179</c:v>
                </c:pt>
                <c:pt idx="39">
                  <c:v>3197</c:v>
                </c:pt>
                <c:pt idx="40">
                  <c:v>2953</c:v>
                </c:pt>
                <c:pt idx="41">
                  <c:v>2741</c:v>
                </c:pt>
                <c:pt idx="42">
                  <c:v>2291</c:v>
                </c:pt>
                <c:pt idx="43">
                  <c:v>1526</c:v>
                </c:pt>
                <c:pt idx="44">
                  <c:v>907</c:v>
                </c:pt>
                <c:pt idx="45">
                  <c:v>652</c:v>
                </c:pt>
                <c:pt idx="46">
                  <c:v>387</c:v>
                </c:pt>
                <c:pt idx="47">
                  <c:v>149</c:v>
                </c:pt>
                <c:pt idx="48">
                  <c:v>61</c:v>
                </c:pt>
                <c:pt idx="49">
                  <c:v>11</c:v>
                </c:pt>
                <c:pt idx="50">
                  <c:v>23</c:v>
                </c:pt>
              </c:numCache>
            </c:numRef>
          </c:val>
        </c:ser>
        <c:ser>
          <c:idx val="1"/>
          <c:order val="2"/>
          <c:tx>
            <c:v>Hommes - DirIns</c:v>
          </c:tx>
          <c:spPr>
            <a:solidFill>
              <a:schemeClr val="tx2">
                <a:lumMod val="75000"/>
              </a:schemeClr>
            </a:solidFill>
          </c:spPr>
          <c:invertIfNegative val="0"/>
          <c:cat>
            <c:strRef>
              <c:f>Donnees2!$A$3:$A$53</c:f>
              <c:strCache>
                <c:ptCount val="51"/>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 68 et +</c:v>
                </c:pt>
              </c:strCache>
            </c:strRef>
          </c:cat>
          <c:val>
            <c:numRef>
              <c:f>Donnees2!$T$3:$T$53</c:f>
              <c:numCache>
                <c:formatCode>#,##0</c:formatCode>
                <c:ptCount val="51"/>
                <c:pt idx="0">
                  <c:v>0</c:v>
                </c:pt>
                <c:pt idx="1">
                  <c:v>0</c:v>
                </c:pt>
                <c:pt idx="2">
                  <c:v>0</c:v>
                </c:pt>
                <c:pt idx="3">
                  <c:v>0</c:v>
                </c:pt>
                <c:pt idx="4">
                  <c:v>0</c:v>
                </c:pt>
                <c:pt idx="5">
                  <c:v>0</c:v>
                </c:pt>
                <c:pt idx="6">
                  <c:v>0</c:v>
                </c:pt>
                <c:pt idx="7">
                  <c:v>0</c:v>
                </c:pt>
                <c:pt idx="8">
                  <c:v>-1</c:v>
                </c:pt>
                <c:pt idx="9">
                  <c:v>-2</c:v>
                </c:pt>
                <c:pt idx="10">
                  <c:v>0</c:v>
                </c:pt>
                <c:pt idx="11">
                  <c:v>-3</c:v>
                </c:pt>
                <c:pt idx="12">
                  <c:v>-11</c:v>
                </c:pt>
                <c:pt idx="13">
                  <c:v>-17</c:v>
                </c:pt>
                <c:pt idx="14">
                  <c:v>-19</c:v>
                </c:pt>
                <c:pt idx="15">
                  <c:v>-41</c:v>
                </c:pt>
                <c:pt idx="16">
                  <c:v>-49</c:v>
                </c:pt>
                <c:pt idx="17">
                  <c:v>-70</c:v>
                </c:pt>
                <c:pt idx="18">
                  <c:v>-83</c:v>
                </c:pt>
                <c:pt idx="19">
                  <c:v>-115</c:v>
                </c:pt>
                <c:pt idx="20">
                  <c:v>-141</c:v>
                </c:pt>
                <c:pt idx="21">
                  <c:v>-167</c:v>
                </c:pt>
                <c:pt idx="22">
                  <c:v>-240</c:v>
                </c:pt>
                <c:pt idx="23">
                  <c:v>-244</c:v>
                </c:pt>
                <c:pt idx="24">
                  <c:v>-326</c:v>
                </c:pt>
                <c:pt idx="25">
                  <c:v>-353</c:v>
                </c:pt>
                <c:pt idx="26">
                  <c:v>-360</c:v>
                </c:pt>
                <c:pt idx="27">
                  <c:v>-491</c:v>
                </c:pt>
                <c:pt idx="28">
                  <c:v>-444</c:v>
                </c:pt>
                <c:pt idx="29">
                  <c:v>-528</c:v>
                </c:pt>
                <c:pt idx="30">
                  <c:v>-460</c:v>
                </c:pt>
                <c:pt idx="31">
                  <c:v>-506</c:v>
                </c:pt>
                <c:pt idx="32">
                  <c:v>-499</c:v>
                </c:pt>
                <c:pt idx="33">
                  <c:v>-483</c:v>
                </c:pt>
                <c:pt idx="34">
                  <c:v>-484</c:v>
                </c:pt>
                <c:pt idx="35">
                  <c:v>-462</c:v>
                </c:pt>
                <c:pt idx="36">
                  <c:v>-496</c:v>
                </c:pt>
                <c:pt idx="37">
                  <c:v>-546</c:v>
                </c:pt>
                <c:pt idx="38">
                  <c:v>-514</c:v>
                </c:pt>
                <c:pt idx="39">
                  <c:v>-582</c:v>
                </c:pt>
                <c:pt idx="40">
                  <c:v>-517</c:v>
                </c:pt>
                <c:pt idx="41">
                  <c:v>-499</c:v>
                </c:pt>
                <c:pt idx="42">
                  <c:v>-437</c:v>
                </c:pt>
                <c:pt idx="43">
                  <c:v>-295</c:v>
                </c:pt>
                <c:pt idx="44">
                  <c:v>-197</c:v>
                </c:pt>
                <c:pt idx="45">
                  <c:v>-109</c:v>
                </c:pt>
                <c:pt idx="46">
                  <c:v>-77</c:v>
                </c:pt>
                <c:pt idx="47">
                  <c:v>-27</c:v>
                </c:pt>
                <c:pt idx="48">
                  <c:v>-4</c:v>
                </c:pt>
                <c:pt idx="49">
                  <c:v>0</c:v>
                </c:pt>
                <c:pt idx="50">
                  <c:v>0</c:v>
                </c:pt>
              </c:numCache>
            </c:numRef>
          </c:val>
        </c:ser>
        <c:ser>
          <c:idx val="2"/>
          <c:order val="3"/>
          <c:tx>
            <c:v>Femmes - DirIns</c:v>
          </c:tx>
          <c:spPr>
            <a:solidFill>
              <a:schemeClr val="tx2">
                <a:lumMod val="75000"/>
              </a:schemeClr>
            </a:solidFill>
          </c:spPr>
          <c:invertIfNegative val="0"/>
          <c:cat>
            <c:strRef>
              <c:f>Donnees2!$A$3:$A$53</c:f>
              <c:strCache>
                <c:ptCount val="51"/>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 68 et +</c:v>
                </c:pt>
              </c:strCache>
            </c:strRef>
          </c:cat>
          <c:val>
            <c:numRef>
              <c:f>Donnees2!$U$3:$U$53</c:f>
              <c:numCache>
                <c:formatCode>#,##0</c:formatCode>
                <c:ptCount val="51"/>
                <c:pt idx="0">
                  <c:v>0</c:v>
                </c:pt>
                <c:pt idx="1">
                  <c:v>0</c:v>
                </c:pt>
                <c:pt idx="2">
                  <c:v>0</c:v>
                </c:pt>
                <c:pt idx="3">
                  <c:v>0</c:v>
                </c:pt>
                <c:pt idx="4">
                  <c:v>0</c:v>
                </c:pt>
                <c:pt idx="5">
                  <c:v>0</c:v>
                </c:pt>
                <c:pt idx="6">
                  <c:v>0</c:v>
                </c:pt>
                <c:pt idx="7">
                  <c:v>1</c:v>
                </c:pt>
                <c:pt idx="8">
                  <c:v>0</c:v>
                </c:pt>
                <c:pt idx="9">
                  <c:v>1</c:v>
                </c:pt>
                <c:pt idx="10">
                  <c:v>3</c:v>
                </c:pt>
                <c:pt idx="11">
                  <c:v>3</c:v>
                </c:pt>
                <c:pt idx="12">
                  <c:v>10</c:v>
                </c:pt>
                <c:pt idx="13">
                  <c:v>16</c:v>
                </c:pt>
                <c:pt idx="14">
                  <c:v>28</c:v>
                </c:pt>
                <c:pt idx="15">
                  <c:v>34</c:v>
                </c:pt>
                <c:pt idx="16">
                  <c:v>56</c:v>
                </c:pt>
                <c:pt idx="17">
                  <c:v>70</c:v>
                </c:pt>
                <c:pt idx="18">
                  <c:v>102</c:v>
                </c:pt>
                <c:pt idx="19">
                  <c:v>125</c:v>
                </c:pt>
                <c:pt idx="20">
                  <c:v>166</c:v>
                </c:pt>
                <c:pt idx="21">
                  <c:v>191</c:v>
                </c:pt>
                <c:pt idx="22">
                  <c:v>276</c:v>
                </c:pt>
                <c:pt idx="23">
                  <c:v>263</c:v>
                </c:pt>
                <c:pt idx="24">
                  <c:v>339</c:v>
                </c:pt>
                <c:pt idx="25">
                  <c:v>383</c:v>
                </c:pt>
                <c:pt idx="26">
                  <c:v>430</c:v>
                </c:pt>
                <c:pt idx="27">
                  <c:v>496</c:v>
                </c:pt>
                <c:pt idx="28">
                  <c:v>571</c:v>
                </c:pt>
                <c:pt idx="29">
                  <c:v>611</c:v>
                </c:pt>
                <c:pt idx="30">
                  <c:v>571</c:v>
                </c:pt>
                <c:pt idx="31">
                  <c:v>587</c:v>
                </c:pt>
                <c:pt idx="32">
                  <c:v>621</c:v>
                </c:pt>
                <c:pt idx="33">
                  <c:v>599</c:v>
                </c:pt>
                <c:pt idx="34">
                  <c:v>585</c:v>
                </c:pt>
                <c:pt idx="35">
                  <c:v>563</c:v>
                </c:pt>
                <c:pt idx="36">
                  <c:v>606</c:v>
                </c:pt>
                <c:pt idx="37">
                  <c:v>618</c:v>
                </c:pt>
                <c:pt idx="38">
                  <c:v>589</c:v>
                </c:pt>
                <c:pt idx="39">
                  <c:v>615</c:v>
                </c:pt>
                <c:pt idx="40">
                  <c:v>540</c:v>
                </c:pt>
                <c:pt idx="41">
                  <c:v>543</c:v>
                </c:pt>
                <c:pt idx="42">
                  <c:v>418</c:v>
                </c:pt>
                <c:pt idx="43">
                  <c:v>262</c:v>
                </c:pt>
                <c:pt idx="44">
                  <c:v>169</c:v>
                </c:pt>
                <c:pt idx="45">
                  <c:v>106</c:v>
                </c:pt>
                <c:pt idx="46">
                  <c:v>59</c:v>
                </c:pt>
                <c:pt idx="47">
                  <c:v>23</c:v>
                </c:pt>
                <c:pt idx="48">
                  <c:v>3</c:v>
                </c:pt>
                <c:pt idx="49">
                  <c:v>0</c:v>
                </c:pt>
                <c:pt idx="50">
                  <c:v>0</c:v>
                </c:pt>
              </c:numCache>
            </c:numRef>
          </c:val>
        </c:ser>
        <c:dLbls>
          <c:showLegendKey val="0"/>
          <c:showVal val="0"/>
          <c:showCatName val="0"/>
          <c:showSerName val="0"/>
          <c:showPercent val="0"/>
          <c:showBubbleSize val="0"/>
        </c:dLbls>
        <c:gapWidth val="24"/>
        <c:overlap val="100"/>
        <c:axId val="121599488"/>
        <c:axId val="121601024"/>
      </c:barChart>
      <c:catAx>
        <c:axId val="121599488"/>
        <c:scaling>
          <c:orientation val="minMax"/>
        </c:scaling>
        <c:delete val="0"/>
        <c:axPos val="l"/>
        <c:numFmt formatCode="General" sourceLinked="1"/>
        <c:majorTickMark val="out"/>
        <c:minorTickMark val="none"/>
        <c:tickLblPos val="high"/>
        <c:txPr>
          <a:bodyPr rot="0" vert="horz"/>
          <a:lstStyle/>
          <a:p>
            <a:pPr>
              <a:defRPr sz="700" b="0" i="0" u="none" strike="noStrike" baseline="0">
                <a:solidFill>
                  <a:srgbClr val="000000"/>
                </a:solidFill>
                <a:latin typeface="Arial"/>
                <a:ea typeface="Arial"/>
                <a:cs typeface="Arial"/>
              </a:defRPr>
            </a:pPr>
            <a:endParaRPr lang="fr-FR"/>
          </a:p>
        </c:txPr>
        <c:crossAx val="121601024"/>
        <c:crosses val="autoZero"/>
        <c:auto val="1"/>
        <c:lblAlgn val="ctr"/>
        <c:lblOffset val="100"/>
        <c:tickLblSkip val="5"/>
        <c:tickMarkSkip val="5"/>
        <c:noMultiLvlLbl val="0"/>
      </c:catAx>
      <c:valAx>
        <c:axId val="121601024"/>
        <c:scaling>
          <c:orientation val="minMax"/>
          <c:max val="3500"/>
          <c:min val="-3500"/>
        </c:scaling>
        <c:delete val="0"/>
        <c:axPos val="b"/>
        <c:majorGridlines/>
        <c:numFmt formatCode="0;0" sourceLinked="0"/>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121599488"/>
        <c:crosses val="autoZero"/>
        <c:crossBetween val="between"/>
        <c:majorUnit val="500"/>
      </c:valAx>
    </c:plotArea>
    <c:plotVisOnly val="1"/>
    <c:dispBlanksAs val="gap"/>
    <c:showDLblsOverMax val="0"/>
  </c:chart>
  <c:txPr>
    <a:bodyPr/>
    <a:lstStyle/>
    <a:p>
      <a:pPr>
        <a:defRPr sz="1000" b="0" i="0" u="none" strike="noStrike" baseline="0">
          <a:solidFill>
            <a:srgbClr val="000000"/>
          </a:solidFill>
          <a:latin typeface="Arial"/>
          <a:ea typeface="Arial"/>
          <a:cs typeface="Arial"/>
        </a:defRPr>
      </a:pPr>
      <a:endParaRPr lang="fr-FR"/>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chartsheets/sheet1.xml><?xml version="1.0" encoding="utf-8"?>
<chartsheet xmlns="http://schemas.openxmlformats.org/spreadsheetml/2006/main" xmlns:r="http://schemas.openxmlformats.org/officeDocument/2006/relationships">
  <sheetPr codeName="Graph2"/>
  <sheetViews>
    <sheetView workbookViewId="0"/>
  </sheetViews>
  <pageMargins left="0.7" right="0.7" top="0.75" bottom="0.75" header="0.3" footer="0.3"/>
  <pageSetup paperSize="9" orientation="landscape" r:id="rId1"/>
  <drawing r:id="rId2"/>
</chartsheet>
</file>

<file path=xl/chartsheets/sheet2.xml><?xml version="1.0" encoding="utf-8"?>
<chartsheet xmlns="http://schemas.openxmlformats.org/spreadsheetml/2006/main" xmlns:r="http://schemas.openxmlformats.org/officeDocument/2006/relationships">
  <sheetPr codeName="Graph3"/>
  <sheetViews>
    <sheetView workbookViewId="0"/>
  </sheetViews>
  <pageMargins left="0.7" right="0.7" top="0.75" bottom="0.75" header="0.3" footer="0.3"/>
  <pageSetup paperSize="9" orientation="landscape" r:id="rId1"/>
  <drawing r:id="rId2"/>
</chartsheet>
</file>

<file path=xl/chartsheets/sheet3.xml><?xml version="1.0" encoding="utf-8"?>
<chartsheet xmlns="http://schemas.openxmlformats.org/spreadsheetml/2006/main" xmlns:r="http://schemas.openxmlformats.org/officeDocument/2006/relationships">
  <sheetPr codeName="Graph4"/>
  <sheetViews>
    <sheetView workbookViewId="0"/>
  </sheetViews>
  <pageMargins left="0.7" right="0.7" top="0.75" bottom="0.75" header="0.3" footer="0.3"/>
  <pageSetup paperSize="9" orientation="landscape" r:id="rId1"/>
  <drawing r:id="rId2"/>
</chartsheet>
</file>

<file path=xl/chartsheets/sheet4.xml><?xml version="1.0" encoding="utf-8"?>
<chartsheet xmlns="http://schemas.openxmlformats.org/spreadsheetml/2006/main" xmlns:r="http://schemas.openxmlformats.org/officeDocument/2006/relationships">
  <sheetPr codeName="Graph5"/>
  <sheetViews>
    <sheetView workbookViewId="0"/>
  </sheetViews>
  <pageMargins left="0.7" right="0.7" top="0.75" bottom="0.75" header="0.3" footer="0.3"/>
  <pageSetup paperSize="9" orientation="landscape"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19050</xdr:rowOff>
    </xdr:from>
    <xdr:to>
      <xdr:col>6</xdr:col>
      <xdr:colOff>504825</xdr:colOff>
      <xdr:row>22</xdr:row>
      <xdr:rowOff>114300</xdr:rowOff>
    </xdr:to>
    <xdr:graphicFrame macro="">
      <xdr:nvGraphicFramePr>
        <xdr:cNvPr id="16505"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absoluteAnchor>
    <xdr:pos x="0" y="0"/>
    <xdr:ext cx="9286875" cy="6076950"/>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0.02663</cdr:x>
      <cdr:y>0.19964</cdr:y>
    </cdr:from>
    <cdr:to>
      <cdr:x>0.39405</cdr:x>
      <cdr:y>0.27321</cdr:y>
    </cdr:to>
    <cdr:sp macro="" textlink="">
      <cdr:nvSpPr>
        <cdr:cNvPr id="3" name="ZoneTexte 2"/>
        <cdr:cNvSpPr txBox="1"/>
      </cdr:nvSpPr>
      <cdr:spPr>
        <a:xfrm xmlns:a="http://schemas.openxmlformats.org/drawingml/2006/main">
          <a:off x="323850" y="1052513"/>
          <a:ext cx="4448175" cy="3905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0.00546</cdr:x>
      <cdr:y>0.00837</cdr:y>
    </cdr:from>
    <cdr:to>
      <cdr:x>0.33452</cdr:x>
      <cdr:y>0.05698</cdr:y>
    </cdr:to>
    <cdr:sp macro="" textlink="">
      <cdr:nvSpPr>
        <cdr:cNvPr id="10" name="ZoneTexte 1"/>
        <cdr:cNvSpPr txBox="1"/>
      </cdr:nvSpPr>
      <cdr:spPr>
        <a:xfrm xmlns:a="http://schemas.openxmlformats.org/drawingml/2006/main">
          <a:off x="50706" y="50944"/>
          <a:ext cx="3055909" cy="295863"/>
        </a:xfrm>
        <a:prstGeom xmlns:a="http://schemas.openxmlformats.org/drawingml/2006/main" prst="rect">
          <a:avLst/>
        </a:prstGeom>
        <a:solidFill xmlns:a="http://schemas.openxmlformats.org/drawingml/2006/main">
          <a:schemeClr val="bg1"/>
        </a:solidFill>
        <a:ln xmlns:a="http://schemas.openxmlformats.org/drawingml/2006/main">
          <a:noFill/>
        </a:ln>
      </cdr:spPr>
      <cdr:txBody>
        <a:bodyPr xmlns:a="http://schemas.openxmlformats.org/drawingml/2006/main" wrap="square"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b="1">
              <a:latin typeface="Arial" panose="020B0604020202020204" pitchFamily="34" charset="0"/>
              <a:cs typeface="Arial" panose="020B0604020202020204" pitchFamily="34" charset="0"/>
            </a:rPr>
            <a:t>[2] Enseignement</a:t>
          </a:r>
          <a:r>
            <a:rPr lang="fr-FR" sz="900" b="1" baseline="0">
              <a:latin typeface="Arial" panose="020B0604020202020204" pitchFamily="34" charset="0"/>
              <a:cs typeface="Arial" panose="020B0604020202020204" pitchFamily="34" charset="0"/>
            </a:rPr>
            <a:t> du premier degré</a:t>
          </a:r>
          <a:r>
            <a:rPr lang="fr-FR" sz="900" b="1">
              <a:latin typeface="Arial" panose="020B0604020202020204" pitchFamily="34" charset="0"/>
              <a:cs typeface="Arial" panose="020B0604020202020204" pitchFamily="34" charset="0"/>
            </a:rPr>
            <a:t>, </a:t>
          </a:r>
          <a:r>
            <a:rPr lang="fr-FR" sz="900" b="0" i="0">
              <a:latin typeface="Arial" panose="020B0604020202020204" pitchFamily="34" charset="0"/>
              <a:cs typeface="Arial" panose="020B0604020202020204" pitchFamily="34" charset="0"/>
            </a:rPr>
            <a:t>novembre 2019</a:t>
          </a:r>
        </a:p>
      </cdr:txBody>
    </cdr:sp>
  </cdr:relSizeAnchor>
  <cdr:relSizeAnchor xmlns:cdr="http://schemas.openxmlformats.org/drawingml/2006/chartDrawing">
    <cdr:from>
      <cdr:x>0.95745</cdr:x>
      <cdr:y>0.02502</cdr:y>
    </cdr:from>
    <cdr:to>
      <cdr:x>1</cdr:x>
      <cdr:y>0.06125</cdr:y>
    </cdr:to>
    <cdr:sp macro="" textlink="">
      <cdr:nvSpPr>
        <cdr:cNvPr id="12" name="ZoneTexte 1"/>
        <cdr:cNvSpPr txBox="1"/>
      </cdr:nvSpPr>
      <cdr:spPr>
        <a:xfrm xmlns:a="http://schemas.openxmlformats.org/drawingml/2006/main">
          <a:off x="8912152" y="154097"/>
          <a:ext cx="383953" cy="22096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a:latin typeface="Arial" panose="020B0604020202020204" pitchFamily="34" charset="0"/>
              <a:cs typeface="Arial" panose="020B0604020202020204" pitchFamily="34" charset="0"/>
            </a:rPr>
            <a:t>Âge</a:t>
          </a:r>
        </a:p>
      </cdr:txBody>
    </cdr:sp>
  </cdr:relSizeAnchor>
  <cdr:relSizeAnchor xmlns:cdr="http://schemas.openxmlformats.org/drawingml/2006/chartDrawing">
    <cdr:from>
      <cdr:x>0.31125</cdr:x>
      <cdr:y>0.13544</cdr:y>
    </cdr:from>
    <cdr:to>
      <cdr:x>0.4022</cdr:x>
      <cdr:y>0.169</cdr:y>
    </cdr:to>
    <cdr:sp macro="" textlink="">
      <cdr:nvSpPr>
        <cdr:cNvPr id="13" name="ZoneTexte 1"/>
        <cdr:cNvSpPr txBox="1"/>
      </cdr:nvSpPr>
      <cdr:spPr>
        <a:xfrm xmlns:a="http://schemas.openxmlformats.org/drawingml/2006/main">
          <a:off x="2900973" y="820127"/>
          <a:ext cx="857250" cy="20515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900">
              <a:latin typeface="Arial" panose="020B0604020202020204" pitchFamily="34" charset="0"/>
              <a:cs typeface="Arial" panose="020B0604020202020204" pitchFamily="34" charset="0"/>
            </a:rPr>
            <a:t>Hommes</a:t>
          </a:r>
        </a:p>
      </cdr:txBody>
    </cdr:sp>
  </cdr:relSizeAnchor>
  <cdr:relSizeAnchor xmlns:cdr="http://schemas.openxmlformats.org/drawingml/2006/chartDrawing">
    <cdr:from>
      <cdr:x>0.72131</cdr:x>
      <cdr:y>0.12769</cdr:y>
    </cdr:from>
    <cdr:to>
      <cdr:x>0.81326</cdr:x>
      <cdr:y>0.16151</cdr:y>
    </cdr:to>
    <cdr:sp macro="" textlink="">
      <cdr:nvSpPr>
        <cdr:cNvPr id="14" name="ZoneTexte 1"/>
        <cdr:cNvSpPr txBox="1"/>
      </cdr:nvSpPr>
      <cdr:spPr>
        <a:xfrm xmlns:a="http://schemas.openxmlformats.org/drawingml/2006/main">
          <a:off x="6718300" y="776166"/>
          <a:ext cx="857250" cy="20515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900">
              <a:latin typeface="Arial" panose="020B0604020202020204" pitchFamily="34" charset="0"/>
              <a:cs typeface="Arial" panose="020B0604020202020204" pitchFamily="34" charset="0"/>
            </a:rPr>
            <a:t>Femmes</a:t>
          </a:r>
        </a:p>
      </cdr:txBody>
    </cdr:sp>
  </cdr:relSizeAnchor>
  <cdr:relSizeAnchor xmlns:cdr="http://schemas.openxmlformats.org/drawingml/2006/chartDrawing">
    <cdr:from>
      <cdr:x>0.93918</cdr:x>
      <cdr:y>0.95849</cdr:y>
    </cdr:from>
    <cdr:to>
      <cdr:x>0.99911</cdr:x>
      <cdr:y>1</cdr:y>
    </cdr:to>
    <cdr:sp macro="" textlink="">
      <cdr:nvSpPr>
        <cdr:cNvPr id="15" name="ZoneTexte 1"/>
        <cdr:cNvSpPr txBox="1"/>
      </cdr:nvSpPr>
      <cdr:spPr>
        <a:xfrm xmlns:a="http://schemas.openxmlformats.org/drawingml/2006/main">
          <a:off x="8742325" y="5847310"/>
          <a:ext cx="545495" cy="25164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t>© </a:t>
          </a:r>
          <a:r>
            <a:rPr lang="fr-FR" sz="800" baseline="0"/>
            <a:t>DEPP</a:t>
          </a:r>
          <a:endParaRPr lang="fr-FR" sz="800"/>
        </a:p>
      </cdr:txBody>
    </cdr:sp>
  </cdr:relSizeAnchor>
  <cdr:relSizeAnchor xmlns:cdr="http://schemas.openxmlformats.org/drawingml/2006/chartDrawing">
    <cdr:from>
      <cdr:x>0.01216</cdr:x>
      <cdr:y>0.94356</cdr:y>
    </cdr:from>
    <cdr:to>
      <cdr:x>0.78827</cdr:x>
      <cdr:y>0.99395</cdr:y>
    </cdr:to>
    <cdr:sp macro="" textlink="">
      <cdr:nvSpPr>
        <cdr:cNvPr id="16" name="ZoneTexte 1"/>
        <cdr:cNvSpPr txBox="1"/>
      </cdr:nvSpPr>
      <cdr:spPr>
        <a:xfrm xmlns:a="http://schemas.openxmlformats.org/drawingml/2006/main">
          <a:off x="110717" y="5759302"/>
          <a:ext cx="7228702" cy="302752"/>
        </a:xfrm>
        <a:prstGeom xmlns:a="http://schemas.openxmlformats.org/drawingml/2006/main" prst="rect">
          <a:avLst/>
        </a:prstGeom>
        <a:solidFill xmlns:a="http://schemas.openxmlformats.org/drawingml/2006/main">
          <a:schemeClr val="bg1"/>
        </a:solidFill>
        <a:ln xmlns:a="http://schemas.openxmlformats.org/drawingml/2006/main" w="6350">
          <a:noFill/>
        </a:ln>
      </cdr:spPr>
      <cdr:txBody>
        <a:bodyPr xmlns:a="http://schemas.openxmlformats.org/drawingml/2006/main" wrap="square" rtlCol="0" anchor="b"/>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700" b="1">
              <a:latin typeface="Arial" panose="020B0604020202020204" pitchFamily="34" charset="0"/>
              <a:cs typeface="Arial" panose="020B0604020202020204" pitchFamily="34" charset="0"/>
            </a:rPr>
            <a:t>Champ : France métropolitaine + DROM. Enseignants </a:t>
          </a:r>
          <a:r>
            <a:rPr lang="fr-FR" sz="700" b="1" baseline="0">
              <a:latin typeface="Arial" panose="020B0604020202020204" pitchFamily="34" charset="0"/>
              <a:cs typeface="Arial" panose="020B0604020202020204" pitchFamily="34" charset="0"/>
            </a:rPr>
            <a:t>en mission d'enseignement</a:t>
          </a:r>
          <a:r>
            <a:rPr lang="fr-FR" sz="700" b="1">
              <a:latin typeface="Arial" panose="020B0604020202020204" pitchFamily="34" charset="0"/>
              <a:cs typeface="Arial" panose="020B0604020202020204" pitchFamily="34" charset="0"/>
            </a:rPr>
            <a:t> dans le premier degré public ou privé sous contrat</a:t>
          </a:r>
          <a:r>
            <a:rPr lang="fr-FR" sz="700" b="1" baseline="0">
              <a:latin typeface="Arial" panose="020B0604020202020204" pitchFamily="34" charset="0"/>
              <a:cs typeface="Arial" panose="020B0604020202020204" pitchFamily="34" charset="0"/>
            </a:rPr>
            <a:t> .</a:t>
          </a:r>
          <a:endParaRPr lang="fr-FR" sz="700" b="1">
            <a:latin typeface="Arial" panose="020B0604020202020204" pitchFamily="34" charset="0"/>
            <a:cs typeface="Arial" panose="020B0604020202020204" pitchFamily="34" charset="0"/>
          </a:endParaRPr>
        </a:p>
        <a:p xmlns:a="http://schemas.openxmlformats.org/drawingml/2006/main">
          <a:r>
            <a:rPr lang="fr-FR" sz="700">
              <a:latin typeface="Arial" panose="020B0604020202020204" pitchFamily="34" charset="0"/>
              <a:cs typeface="Arial" panose="020B0604020202020204" pitchFamily="34" charset="0"/>
            </a:rPr>
            <a:t>Source : MENJS-MESRI-DEPP, Panel des personnels issu de BSA, novembre 2019.</a:t>
          </a:r>
        </a:p>
      </cdr:txBody>
    </cdr:sp>
  </cdr:relSizeAnchor>
  <cdr:relSizeAnchor xmlns:cdr="http://schemas.openxmlformats.org/drawingml/2006/chartDrawing">
    <cdr:from>
      <cdr:x>0.02433</cdr:x>
      <cdr:y>0.10704</cdr:y>
    </cdr:from>
    <cdr:to>
      <cdr:x>0.14928</cdr:x>
      <cdr:y>0.14311</cdr:y>
    </cdr:to>
    <cdr:sp macro="" textlink="">
      <cdr:nvSpPr>
        <cdr:cNvPr id="5" name="ZoneTexte 4"/>
        <cdr:cNvSpPr txBox="1"/>
      </cdr:nvSpPr>
      <cdr:spPr>
        <a:xfrm xmlns:a="http://schemas.openxmlformats.org/drawingml/2006/main">
          <a:off x="221512" y="649768"/>
          <a:ext cx="1159244" cy="2215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700">
              <a:latin typeface="Arial" panose="020B0604020202020204" pitchFamily="34" charset="0"/>
              <a:cs typeface="Arial" panose="020B0604020202020204" pitchFamily="34" charset="0"/>
            </a:rPr>
            <a:t>Âge moyen hommes</a:t>
          </a:r>
          <a:br>
            <a:rPr lang="fr-FR" sz="700">
              <a:latin typeface="Arial" panose="020B0604020202020204" pitchFamily="34" charset="0"/>
              <a:cs typeface="Arial" panose="020B0604020202020204" pitchFamily="34" charset="0"/>
            </a:rPr>
          </a:br>
          <a:endParaRPr lang="fr-FR" sz="7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0.02383</cdr:x>
      <cdr:y>0.25965</cdr:y>
    </cdr:from>
    <cdr:to>
      <cdr:x>0.1461</cdr:x>
      <cdr:y>0.29127</cdr:y>
    </cdr:to>
    <cdr:sp macro="" textlink="">
      <cdr:nvSpPr>
        <cdr:cNvPr id="17" name="ZoneTexte 1"/>
        <cdr:cNvSpPr txBox="1"/>
      </cdr:nvSpPr>
      <cdr:spPr>
        <a:xfrm xmlns:a="http://schemas.openxmlformats.org/drawingml/2006/main">
          <a:off x="221512" y="1586613"/>
          <a:ext cx="1143591" cy="19286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700">
              <a:latin typeface="Arial" panose="020B0604020202020204" pitchFamily="34" charset="0"/>
              <a:cs typeface="Arial" panose="020B0604020202020204" pitchFamily="34" charset="0"/>
            </a:rPr>
            <a:t>Âge moyen femmes</a:t>
          </a:r>
        </a:p>
      </cdr:txBody>
    </cdr:sp>
  </cdr:relSizeAnchor>
  <cdr:relSizeAnchor xmlns:cdr="http://schemas.openxmlformats.org/drawingml/2006/chartDrawing">
    <cdr:from>
      <cdr:x>0.02433</cdr:x>
      <cdr:y>0.40396</cdr:y>
    </cdr:from>
    <cdr:to>
      <cdr:x>0.15543</cdr:x>
      <cdr:y>0.45253</cdr:y>
    </cdr:to>
    <cdr:sp macro="" textlink="">
      <cdr:nvSpPr>
        <cdr:cNvPr id="18" name="ZoneTexte 1"/>
        <cdr:cNvSpPr txBox="1"/>
      </cdr:nvSpPr>
      <cdr:spPr>
        <a:xfrm xmlns:a="http://schemas.openxmlformats.org/drawingml/2006/main">
          <a:off x="221512" y="2465277"/>
          <a:ext cx="1225698" cy="2962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700">
              <a:latin typeface="Arial" panose="020B0604020202020204" pitchFamily="34" charset="0"/>
              <a:cs typeface="Arial" panose="020B0604020202020204" pitchFamily="34" charset="0"/>
            </a:rPr>
            <a:t>Âge moyen </a:t>
          </a:r>
          <a:br>
            <a:rPr lang="fr-FR" sz="700">
              <a:latin typeface="Arial" panose="020B0604020202020204" pitchFamily="34" charset="0"/>
              <a:cs typeface="Arial" panose="020B0604020202020204" pitchFamily="34" charset="0"/>
            </a:rPr>
          </a:br>
          <a:r>
            <a:rPr lang="fr-FR" sz="700">
              <a:latin typeface="Arial" panose="020B0604020202020204" pitchFamily="34" charset="0"/>
              <a:cs typeface="Arial" panose="020B0604020202020204" pitchFamily="34" charset="0"/>
            </a:rPr>
            <a:t>hommes + femmes</a:t>
          </a:r>
        </a:p>
      </cdr:txBody>
    </cdr:sp>
  </cdr:relSizeAnchor>
  <cdr:relSizeAnchor xmlns:cdr="http://schemas.openxmlformats.org/drawingml/2006/chartDrawing">
    <cdr:from>
      <cdr:x>0.02253</cdr:x>
      <cdr:y>0.14432</cdr:y>
    </cdr:from>
    <cdr:to>
      <cdr:x>0.15096</cdr:x>
      <cdr:y>0.17554</cdr:y>
    </cdr:to>
    <cdr:sp macro="" textlink="Donnees2!$E$58">
      <cdr:nvSpPr>
        <cdr:cNvPr id="8" name="ZoneTexte 7"/>
        <cdr:cNvSpPr txBox="1"/>
      </cdr:nvSpPr>
      <cdr:spPr>
        <a:xfrm xmlns:a="http://schemas.openxmlformats.org/drawingml/2006/main">
          <a:off x="214128" y="878663"/>
          <a:ext cx="1196163" cy="19197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EC9EA754-40CE-450C-B23A-65A09CEB8FF8}" type="TxLink">
            <a:rPr lang="en-US" sz="700" b="1" i="0" u="none" strike="noStrike">
              <a:solidFill>
                <a:schemeClr val="tx2">
                  <a:lumMod val="40000"/>
                  <a:lumOff val="60000"/>
                </a:schemeClr>
              </a:solidFill>
              <a:latin typeface="Arial"/>
              <a:cs typeface="Arial"/>
            </a:rPr>
            <a:pPr/>
            <a:t>Secteur public : 44,2</a:t>
          </a:fld>
          <a:endParaRPr lang="fr-FR" sz="700" b="1">
            <a:solidFill>
              <a:schemeClr val="tx2">
                <a:lumMod val="40000"/>
                <a:lumOff val="60000"/>
              </a:schemeClr>
            </a:solidFill>
          </a:endParaRPr>
        </a:p>
      </cdr:txBody>
    </cdr:sp>
  </cdr:relSizeAnchor>
  <cdr:relSizeAnchor xmlns:cdr="http://schemas.openxmlformats.org/drawingml/2006/chartDrawing">
    <cdr:from>
      <cdr:x>0.02433</cdr:x>
      <cdr:y>0.1816</cdr:y>
    </cdr:from>
    <cdr:to>
      <cdr:x>0.1395</cdr:x>
      <cdr:y>0.21308</cdr:y>
    </cdr:to>
    <cdr:sp macro="" textlink="Donnees2!$B$58">
      <cdr:nvSpPr>
        <cdr:cNvPr id="20" name="ZoneTexte 19"/>
        <cdr:cNvSpPr txBox="1"/>
      </cdr:nvSpPr>
      <cdr:spPr>
        <a:xfrm xmlns:a="http://schemas.openxmlformats.org/drawingml/2006/main">
          <a:off x="221512" y="1107558"/>
          <a:ext cx="1070640" cy="19197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A4F558F-93B0-4BDF-B297-623248F28AA1}" type="TxLink">
            <a:rPr lang="en-US" sz="700" b="1" i="0" u="none" strike="noStrike">
              <a:solidFill>
                <a:schemeClr val="tx2"/>
              </a:solidFill>
              <a:latin typeface="Arial"/>
              <a:cs typeface="Arial"/>
            </a:rPr>
            <a:pPr/>
            <a:t>Secteur privé : 44,0</a:t>
          </a:fld>
          <a:endParaRPr lang="fr-FR" sz="700" b="1">
            <a:solidFill>
              <a:schemeClr val="tx2"/>
            </a:solidFill>
          </a:endParaRPr>
        </a:p>
      </cdr:txBody>
    </cdr:sp>
  </cdr:relSizeAnchor>
  <cdr:relSizeAnchor xmlns:cdr="http://schemas.openxmlformats.org/drawingml/2006/chartDrawing">
    <cdr:from>
      <cdr:x>0.02437</cdr:x>
      <cdr:y>0.29465</cdr:y>
    </cdr:from>
    <cdr:to>
      <cdr:x>0.14222</cdr:x>
      <cdr:y>0.32734</cdr:y>
    </cdr:to>
    <cdr:sp macro="" textlink="Donnees2!$F$58">
      <cdr:nvSpPr>
        <cdr:cNvPr id="21" name="ZoneTexte 20"/>
        <cdr:cNvSpPr txBox="1"/>
      </cdr:nvSpPr>
      <cdr:spPr>
        <a:xfrm xmlns:a="http://schemas.openxmlformats.org/drawingml/2006/main">
          <a:off x="228895" y="1801627"/>
          <a:ext cx="1100173" cy="19936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64A2F200-250B-4113-876E-595DEBC33B32}" type="TxLink">
            <a:rPr lang="en-US" sz="700" b="1" i="0" u="none" strike="noStrike">
              <a:solidFill>
                <a:schemeClr val="tx2">
                  <a:lumMod val="40000"/>
                  <a:lumOff val="60000"/>
                </a:schemeClr>
              </a:solidFill>
              <a:latin typeface="Arial"/>
              <a:cs typeface="Arial"/>
            </a:rPr>
            <a:pPr/>
            <a:t>Secteur public : 42,0</a:t>
          </a:fld>
          <a:endParaRPr lang="fr-FR" sz="700" b="1">
            <a:solidFill>
              <a:schemeClr val="tx2">
                <a:lumMod val="40000"/>
                <a:lumOff val="60000"/>
              </a:schemeClr>
            </a:solidFill>
          </a:endParaRPr>
        </a:p>
      </cdr:txBody>
    </cdr:sp>
  </cdr:relSizeAnchor>
  <cdr:relSizeAnchor xmlns:cdr="http://schemas.openxmlformats.org/drawingml/2006/chartDrawing">
    <cdr:from>
      <cdr:x>0.02383</cdr:x>
      <cdr:y>0.33072</cdr:y>
    </cdr:from>
    <cdr:to>
      <cdr:x>0.14222</cdr:x>
      <cdr:y>0.36341</cdr:y>
    </cdr:to>
    <cdr:sp macro="" textlink="Donnees2!$C$58">
      <cdr:nvSpPr>
        <cdr:cNvPr id="22" name="ZoneTexte 21"/>
        <cdr:cNvSpPr txBox="1"/>
      </cdr:nvSpPr>
      <cdr:spPr>
        <a:xfrm xmlns:a="http://schemas.openxmlformats.org/drawingml/2006/main">
          <a:off x="221514" y="2023139"/>
          <a:ext cx="1107558" cy="19936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F977E50C-4F4D-4572-8760-91384DDEEEA3}" type="TxLink">
            <a:rPr lang="en-US" sz="700" b="1" i="0" u="none" strike="noStrike">
              <a:solidFill>
                <a:schemeClr val="tx2"/>
              </a:solidFill>
              <a:latin typeface="Arial"/>
              <a:cs typeface="Arial"/>
            </a:rPr>
            <a:pPr/>
            <a:t>Secteur privé : 43,7</a:t>
          </a:fld>
          <a:endParaRPr lang="fr-FR" sz="700" b="1">
            <a:solidFill>
              <a:schemeClr val="tx2"/>
            </a:solidFill>
          </a:endParaRPr>
        </a:p>
      </cdr:txBody>
    </cdr:sp>
  </cdr:relSizeAnchor>
  <cdr:relSizeAnchor xmlns:cdr="http://schemas.openxmlformats.org/drawingml/2006/chartDrawing">
    <cdr:from>
      <cdr:x>0.02437</cdr:x>
      <cdr:y>0.45738</cdr:y>
    </cdr:from>
    <cdr:to>
      <cdr:x>0.14624</cdr:x>
      <cdr:y>0.49733</cdr:y>
    </cdr:to>
    <cdr:sp macro="" textlink="Donnees2!$G$58">
      <cdr:nvSpPr>
        <cdr:cNvPr id="23" name="ZoneTexte 22"/>
        <cdr:cNvSpPr txBox="1"/>
      </cdr:nvSpPr>
      <cdr:spPr>
        <a:xfrm xmlns:a="http://schemas.openxmlformats.org/drawingml/2006/main">
          <a:off x="228894" y="2791047"/>
          <a:ext cx="1144477" cy="2436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FA0B9D9-7A9C-46A4-B4AC-00333F634A74}" type="TxLink">
            <a:rPr lang="en-US" sz="700" b="1" i="0" u="none" strike="noStrike">
              <a:solidFill>
                <a:schemeClr val="tx2">
                  <a:lumMod val="40000"/>
                  <a:lumOff val="60000"/>
                </a:schemeClr>
              </a:solidFill>
              <a:latin typeface="Arial"/>
              <a:cs typeface="Arial"/>
            </a:rPr>
            <a:pPr/>
            <a:t>Secteur public : 42,3</a:t>
          </a:fld>
          <a:endParaRPr lang="fr-FR" sz="700" b="1">
            <a:solidFill>
              <a:schemeClr val="tx2">
                <a:lumMod val="40000"/>
                <a:lumOff val="60000"/>
              </a:schemeClr>
            </a:solidFill>
          </a:endParaRPr>
        </a:p>
      </cdr:txBody>
    </cdr:sp>
  </cdr:relSizeAnchor>
  <cdr:relSizeAnchor xmlns:cdr="http://schemas.openxmlformats.org/drawingml/2006/chartDrawing">
    <cdr:from>
      <cdr:x>0.02433</cdr:x>
      <cdr:y>0.49031</cdr:y>
    </cdr:from>
    <cdr:to>
      <cdr:x>0.14431</cdr:x>
      <cdr:y>0.52275</cdr:y>
    </cdr:to>
    <cdr:sp macro="" textlink="Donnees2!$D$58">
      <cdr:nvSpPr>
        <cdr:cNvPr id="24" name="ZoneTexte 23"/>
        <cdr:cNvSpPr txBox="1"/>
      </cdr:nvSpPr>
      <cdr:spPr>
        <a:xfrm xmlns:a="http://schemas.openxmlformats.org/drawingml/2006/main">
          <a:off x="221511" y="2990407"/>
          <a:ext cx="1122325" cy="19936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6FEA4955-081B-4806-892F-1DC2C0725617}" type="TxLink">
            <a:rPr lang="en-US" sz="700" b="1" i="0" u="none" strike="noStrike">
              <a:solidFill>
                <a:schemeClr val="tx2"/>
              </a:solidFill>
              <a:latin typeface="Arial"/>
              <a:cs typeface="Arial"/>
            </a:rPr>
            <a:pPr/>
            <a:t>Secteur privé : 43,7</a:t>
          </a:fld>
          <a:endParaRPr lang="fr-FR" sz="700" b="1">
            <a:solidFill>
              <a:schemeClr val="tx2"/>
            </a:solidFill>
          </a:endParaRPr>
        </a:p>
      </cdr:txBody>
    </cdr:sp>
  </cdr:relSizeAnchor>
</c:userShapes>
</file>

<file path=xl/drawings/drawing4.xml><?xml version="1.0" encoding="utf-8"?>
<xdr:wsDr xmlns:xdr="http://schemas.openxmlformats.org/drawingml/2006/spreadsheetDrawing" xmlns:a="http://schemas.openxmlformats.org/drawingml/2006/main">
  <xdr:absoluteAnchor>
    <xdr:pos x="0" y="0"/>
    <xdr:ext cx="9305925" cy="6076950"/>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0.02688</cdr:x>
      <cdr:y>0.19939</cdr:y>
    </cdr:from>
    <cdr:to>
      <cdr:x>0.39605</cdr:x>
      <cdr:y>0.27346</cdr:y>
    </cdr:to>
    <cdr:sp macro="" textlink="">
      <cdr:nvSpPr>
        <cdr:cNvPr id="3" name="ZoneTexte 2"/>
        <cdr:cNvSpPr txBox="1"/>
      </cdr:nvSpPr>
      <cdr:spPr>
        <a:xfrm xmlns:a="http://schemas.openxmlformats.org/drawingml/2006/main">
          <a:off x="323850" y="1052513"/>
          <a:ext cx="4448175" cy="3905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0.00546</cdr:x>
      <cdr:y>0.00812</cdr:y>
    </cdr:from>
    <cdr:to>
      <cdr:x>0.3688</cdr:x>
      <cdr:y>0.05423</cdr:y>
    </cdr:to>
    <cdr:sp macro="" textlink="">
      <cdr:nvSpPr>
        <cdr:cNvPr id="10" name="ZoneTexte 1"/>
        <cdr:cNvSpPr txBox="1"/>
      </cdr:nvSpPr>
      <cdr:spPr>
        <a:xfrm xmlns:a="http://schemas.openxmlformats.org/drawingml/2006/main">
          <a:off x="50757" y="51048"/>
          <a:ext cx="3375290" cy="287322"/>
        </a:xfrm>
        <a:prstGeom xmlns:a="http://schemas.openxmlformats.org/drawingml/2006/main" prst="rect">
          <a:avLst/>
        </a:prstGeom>
        <a:solidFill xmlns:a="http://schemas.openxmlformats.org/drawingml/2006/main">
          <a:schemeClr val="bg1"/>
        </a:solidFill>
        <a:ln xmlns:a="http://schemas.openxmlformats.org/drawingml/2006/main">
          <a:noFill/>
        </a:ln>
      </cdr:spPr>
      <cdr:txBody>
        <a:bodyPr xmlns:a="http://schemas.openxmlformats.org/drawingml/2006/main" wrap="square"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b="1">
              <a:latin typeface="Arial" panose="020B0604020202020204" pitchFamily="34" charset="0"/>
              <a:cs typeface="Arial" panose="020B0604020202020204" pitchFamily="34" charset="0"/>
            </a:rPr>
            <a:t>[3] Enseignement</a:t>
          </a:r>
          <a:r>
            <a:rPr lang="fr-FR" sz="900" b="1" baseline="0">
              <a:latin typeface="Arial" panose="020B0604020202020204" pitchFamily="34" charset="0"/>
              <a:cs typeface="Arial" panose="020B0604020202020204" pitchFamily="34" charset="0"/>
            </a:rPr>
            <a:t> du second degré</a:t>
          </a:r>
          <a:r>
            <a:rPr lang="fr-FR" sz="900" b="0">
              <a:latin typeface="Arial" panose="020B0604020202020204" pitchFamily="34" charset="0"/>
              <a:cs typeface="Arial" panose="020B0604020202020204" pitchFamily="34" charset="0"/>
            </a:rPr>
            <a:t>, novembre 2019</a:t>
          </a:r>
        </a:p>
      </cdr:txBody>
    </cdr:sp>
  </cdr:relSizeAnchor>
  <cdr:relSizeAnchor xmlns:cdr="http://schemas.openxmlformats.org/drawingml/2006/chartDrawing">
    <cdr:from>
      <cdr:x>0.9587</cdr:x>
      <cdr:y>0.01912</cdr:y>
    </cdr:from>
    <cdr:to>
      <cdr:x>1</cdr:x>
      <cdr:y>0.05423</cdr:y>
    </cdr:to>
    <cdr:sp macro="" textlink="">
      <cdr:nvSpPr>
        <cdr:cNvPr id="12" name="ZoneTexte 1"/>
        <cdr:cNvSpPr txBox="1"/>
      </cdr:nvSpPr>
      <cdr:spPr>
        <a:xfrm xmlns:a="http://schemas.openxmlformats.org/drawingml/2006/main">
          <a:off x="8900556" y="118140"/>
          <a:ext cx="395549" cy="21412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a:latin typeface="Arial" panose="020B0604020202020204" pitchFamily="34" charset="0"/>
              <a:cs typeface="Arial" panose="020B0604020202020204" pitchFamily="34" charset="0"/>
            </a:rPr>
            <a:t>Âge</a:t>
          </a:r>
        </a:p>
      </cdr:txBody>
    </cdr:sp>
  </cdr:relSizeAnchor>
  <cdr:relSizeAnchor xmlns:cdr="http://schemas.openxmlformats.org/drawingml/2006/chartDrawing">
    <cdr:from>
      <cdr:x>0.312</cdr:x>
      <cdr:y>0.13494</cdr:y>
    </cdr:from>
    <cdr:to>
      <cdr:x>0.40445</cdr:x>
      <cdr:y>0.1685</cdr:y>
    </cdr:to>
    <cdr:sp macro="" textlink="">
      <cdr:nvSpPr>
        <cdr:cNvPr id="13" name="ZoneTexte 1"/>
        <cdr:cNvSpPr txBox="1"/>
      </cdr:nvSpPr>
      <cdr:spPr>
        <a:xfrm xmlns:a="http://schemas.openxmlformats.org/drawingml/2006/main">
          <a:off x="2900973" y="820127"/>
          <a:ext cx="857250" cy="20515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900">
              <a:latin typeface="Arial" panose="020B0604020202020204" pitchFamily="34" charset="0"/>
              <a:cs typeface="Arial" panose="020B0604020202020204" pitchFamily="34" charset="0"/>
            </a:rPr>
            <a:t>Hommes</a:t>
          </a:r>
        </a:p>
      </cdr:txBody>
    </cdr:sp>
  </cdr:relSizeAnchor>
  <cdr:relSizeAnchor xmlns:cdr="http://schemas.openxmlformats.org/drawingml/2006/chartDrawing">
    <cdr:from>
      <cdr:x>0.72331</cdr:x>
      <cdr:y>0.12769</cdr:y>
    </cdr:from>
    <cdr:to>
      <cdr:x>0.81526</cdr:x>
      <cdr:y>0.16151</cdr:y>
    </cdr:to>
    <cdr:sp macro="" textlink="">
      <cdr:nvSpPr>
        <cdr:cNvPr id="14" name="ZoneTexte 1"/>
        <cdr:cNvSpPr txBox="1"/>
      </cdr:nvSpPr>
      <cdr:spPr>
        <a:xfrm xmlns:a="http://schemas.openxmlformats.org/drawingml/2006/main">
          <a:off x="6718300" y="776166"/>
          <a:ext cx="857250" cy="20515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900">
              <a:latin typeface="Arial" panose="020B0604020202020204" pitchFamily="34" charset="0"/>
              <a:cs typeface="Arial" panose="020B0604020202020204" pitchFamily="34" charset="0"/>
            </a:rPr>
            <a:t>Femmes</a:t>
          </a:r>
        </a:p>
      </cdr:txBody>
    </cdr:sp>
  </cdr:relSizeAnchor>
  <cdr:relSizeAnchor xmlns:cdr="http://schemas.openxmlformats.org/drawingml/2006/chartDrawing">
    <cdr:from>
      <cdr:x>0.94143</cdr:x>
      <cdr:y>0.95899</cdr:y>
    </cdr:from>
    <cdr:to>
      <cdr:x>0.99911</cdr:x>
      <cdr:y>1</cdr:y>
    </cdr:to>
    <cdr:sp macro="" textlink="">
      <cdr:nvSpPr>
        <cdr:cNvPr id="15" name="ZoneTexte 1"/>
        <cdr:cNvSpPr txBox="1"/>
      </cdr:nvSpPr>
      <cdr:spPr>
        <a:xfrm xmlns:a="http://schemas.openxmlformats.org/drawingml/2006/main">
          <a:off x="8742325" y="5847310"/>
          <a:ext cx="545495" cy="25164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t>© </a:t>
          </a:r>
          <a:r>
            <a:rPr lang="fr-FR" sz="800" baseline="0"/>
            <a:t>DEPP</a:t>
          </a:r>
          <a:endParaRPr lang="fr-FR" sz="800"/>
        </a:p>
      </cdr:txBody>
    </cdr:sp>
  </cdr:relSizeAnchor>
  <cdr:relSizeAnchor xmlns:cdr="http://schemas.openxmlformats.org/drawingml/2006/chartDrawing">
    <cdr:from>
      <cdr:x>0.01191</cdr:x>
      <cdr:y>0.94431</cdr:y>
    </cdr:from>
    <cdr:to>
      <cdr:x>0.85619</cdr:x>
      <cdr:y>0.99395</cdr:y>
    </cdr:to>
    <cdr:sp macro="" textlink="">
      <cdr:nvSpPr>
        <cdr:cNvPr id="16" name="ZoneTexte 1"/>
        <cdr:cNvSpPr txBox="1"/>
      </cdr:nvSpPr>
      <cdr:spPr>
        <a:xfrm xmlns:a="http://schemas.openxmlformats.org/drawingml/2006/main">
          <a:off x="110717" y="5759302"/>
          <a:ext cx="7841550" cy="302752"/>
        </a:xfrm>
        <a:prstGeom xmlns:a="http://schemas.openxmlformats.org/drawingml/2006/main" prst="rect">
          <a:avLst/>
        </a:prstGeom>
        <a:solidFill xmlns:a="http://schemas.openxmlformats.org/drawingml/2006/main">
          <a:schemeClr val="bg1"/>
        </a:solidFill>
        <a:ln xmlns:a="http://schemas.openxmlformats.org/drawingml/2006/main" w="6350">
          <a:noFill/>
        </a:ln>
      </cdr:spPr>
      <cdr:txBody>
        <a:bodyPr xmlns:a="http://schemas.openxmlformats.org/drawingml/2006/main" wrap="square" rtlCol="0" anchor="b"/>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700" b="1">
              <a:latin typeface="Arial" panose="020B0604020202020204" pitchFamily="34" charset="0"/>
              <a:cs typeface="Arial" panose="020B0604020202020204" pitchFamily="34" charset="0"/>
            </a:rPr>
            <a:t>Champ : France métropolitaine + DROM (hors Mayotte pour le privé).</a:t>
          </a:r>
          <a:r>
            <a:rPr lang="fr-FR" sz="700" b="1" baseline="0">
              <a:latin typeface="Arial" panose="020B0604020202020204" pitchFamily="34" charset="0"/>
              <a:cs typeface="Arial" panose="020B0604020202020204" pitchFamily="34" charset="0"/>
            </a:rPr>
            <a:t> </a:t>
          </a:r>
          <a:r>
            <a:rPr lang="fr-FR" sz="700" b="1">
              <a:latin typeface="Arial" panose="020B0604020202020204" pitchFamily="34" charset="0"/>
              <a:cs typeface="Arial" panose="020B0604020202020204" pitchFamily="34" charset="0"/>
            </a:rPr>
            <a:t>Enseignants </a:t>
          </a:r>
          <a:r>
            <a:rPr lang="fr-FR" sz="700" b="1" baseline="0">
              <a:effectLst/>
              <a:latin typeface="Arial" panose="020B0604020202020204" pitchFamily="34" charset="0"/>
              <a:ea typeface="+mn-ea"/>
              <a:cs typeface="Arial" panose="020B0604020202020204" pitchFamily="34" charset="0"/>
            </a:rPr>
            <a:t>en mission d'enseignement</a:t>
          </a:r>
          <a:r>
            <a:rPr lang="fr-FR" sz="700" b="1">
              <a:effectLst/>
              <a:latin typeface="Arial" panose="020B0604020202020204" pitchFamily="34" charset="0"/>
              <a:ea typeface="+mn-ea"/>
              <a:cs typeface="Arial" panose="020B0604020202020204" pitchFamily="34" charset="0"/>
            </a:rPr>
            <a:t> </a:t>
          </a:r>
          <a:r>
            <a:rPr lang="fr-FR" sz="700" b="1">
              <a:latin typeface="Arial" panose="020B0604020202020204" pitchFamily="34" charset="0"/>
              <a:cs typeface="Arial" panose="020B0604020202020204" pitchFamily="34" charset="0"/>
            </a:rPr>
            <a:t> dans le second degré public ou privé sous contrat</a:t>
          </a:r>
          <a:r>
            <a:rPr lang="fr-FR" sz="700" b="1" baseline="0">
              <a:latin typeface="Arial" panose="020B0604020202020204" pitchFamily="34" charset="0"/>
              <a:cs typeface="Arial" panose="020B0604020202020204" pitchFamily="34" charset="0"/>
            </a:rPr>
            <a:t> .</a:t>
          </a:r>
        </a:p>
        <a:p xmlns:a="http://schemas.openxmlformats.org/drawingml/2006/main">
          <a:r>
            <a:rPr lang="fr-FR" sz="700">
              <a:latin typeface="Arial" panose="020B0604020202020204" pitchFamily="34" charset="0"/>
              <a:cs typeface="Arial" panose="020B0604020202020204" pitchFamily="34" charset="0"/>
            </a:rPr>
            <a:t>Source : MENJS-MESRI-DEPP, Panel des personnels issu de BSA, novembre 2019.</a:t>
          </a:r>
        </a:p>
      </cdr:txBody>
    </cdr:sp>
  </cdr:relSizeAnchor>
  <cdr:relSizeAnchor xmlns:cdr="http://schemas.openxmlformats.org/drawingml/2006/chartDrawing">
    <cdr:from>
      <cdr:x>0.02358</cdr:x>
      <cdr:y>0.10604</cdr:y>
    </cdr:from>
    <cdr:to>
      <cdr:x>0.14778</cdr:x>
      <cdr:y>0.14286</cdr:y>
    </cdr:to>
    <cdr:sp macro="" textlink="">
      <cdr:nvSpPr>
        <cdr:cNvPr id="5" name="ZoneTexte 4"/>
        <cdr:cNvSpPr txBox="1"/>
      </cdr:nvSpPr>
      <cdr:spPr>
        <a:xfrm xmlns:a="http://schemas.openxmlformats.org/drawingml/2006/main">
          <a:off x="221512" y="649768"/>
          <a:ext cx="1159244" cy="2215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700">
              <a:latin typeface="Arial" panose="020B0604020202020204" pitchFamily="34" charset="0"/>
              <a:cs typeface="Arial" panose="020B0604020202020204" pitchFamily="34" charset="0"/>
            </a:rPr>
            <a:t>Âge moyen hommes</a:t>
          </a:r>
          <a:br>
            <a:rPr lang="fr-FR" sz="700">
              <a:latin typeface="Arial" panose="020B0604020202020204" pitchFamily="34" charset="0"/>
              <a:cs typeface="Arial" panose="020B0604020202020204" pitchFamily="34" charset="0"/>
            </a:rPr>
          </a:br>
          <a:endParaRPr lang="fr-FR" sz="7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0.02358</cdr:x>
      <cdr:y>0.26015</cdr:y>
    </cdr:from>
    <cdr:to>
      <cdr:x>0.14635</cdr:x>
      <cdr:y>0.29177</cdr:y>
    </cdr:to>
    <cdr:sp macro="" textlink="">
      <cdr:nvSpPr>
        <cdr:cNvPr id="17" name="ZoneTexte 1"/>
        <cdr:cNvSpPr txBox="1"/>
      </cdr:nvSpPr>
      <cdr:spPr>
        <a:xfrm xmlns:a="http://schemas.openxmlformats.org/drawingml/2006/main">
          <a:off x="221512" y="1586613"/>
          <a:ext cx="1143591" cy="19286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700">
              <a:latin typeface="Arial" panose="020B0604020202020204" pitchFamily="34" charset="0"/>
              <a:cs typeface="Arial" panose="020B0604020202020204" pitchFamily="34" charset="0"/>
            </a:rPr>
            <a:t>Âge moyen femmes</a:t>
          </a:r>
        </a:p>
      </cdr:txBody>
    </cdr:sp>
  </cdr:relSizeAnchor>
  <cdr:relSizeAnchor xmlns:cdr="http://schemas.openxmlformats.org/drawingml/2006/chartDrawing">
    <cdr:from>
      <cdr:x>0.02358</cdr:x>
      <cdr:y>0.40396</cdr:y>
    </cdr:from>
    <cdr:to>
      <cdr:x>0.15493</cdr:x>
      <cdr:y>0.45278</cdr:y>
    </cdr:to>
    <cdr:sp macro="" textlink="">
      <cdr:nvSpPr>
        <cdr:cNvPr id="18" name="ZoneTexte 1"/>
        <cdr:cNvSpPr txBox="1"/>
      </cdr:nvSpPr>
      <cdr:spPr>
        <a:xfrm xmlns:a="http://schemas.openxmlformats.org/drawingml/2006/main">
          <a:off x="221512" y="2465277"/>
          <a:ext cx="1225698" cy="2962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700">
              <a:latin typeface="Arial" panose="020B0604020202020204" pitchFamily="34" charset="0"/>
              <a:cs typeface="Arial" panose="020B0604020202020204" pitchFamily="34" charset="0"/>
            </a:rPr>
            <a:t>Âge moyen </a:t>
          </a:r>
          <a:br>
            <a:rPr lang="fr-FR" sz="700">
              <a:latin typeface="Arial" panose="020B0604020202020204" pitchFamily="34" charset="0"/>
              <a:cs typeface="Arial" panose="020B0604020202020204" pitchFamily="34" charset="0"/>
            </a:rPr>
          </a:br>
          <a:r>
            <a:rPr lang="fr-FR" sz="700">
              <a:latin typeface="Arial" panose="020B0604020202020204" pitchFamily="34" charset="0"/>
              <a:cs typeface="Arial" panose="020B0604020202020204" pitchFamily="34" charset="0"/>
            </a:rPr>
            <a:t>hommes + femmes</a:t>
          </a:r>
        </a:p>
      </cdr:txBody>
    </cdr:sp>
  </cdr:relSizeAnchor>
  <cdr:relSizeAnchor xmlns:cdr="http://schemas.openxmlformats.org/drawingml/2006/chartDrawing">
    <cdr:from>
      <cdr:x>0.02278</cdr:x>
      <cdr:y>0.14407</cdr:y>
    </cdr:from>
    <cdr:to>
      <cdr:x>0.15096</cdr:x>
      <cdr:y>0.17529</cdr:y>
    </cdr:to>
    <cdr:sp macro="" textlink="Donnees2!$K$58">
      <cdr:nvSpPr>
        <cdr:cNvPr id="8" name="ZoneTexte 7"/>
        <cdr:cNvSpPr txBox="1"/>
      </cdr:nvSpPr>
      <cdr:spPr>
        <a:xfrm xmlns:a="http://schemas.openxmlformats.org/drawingml/2006/main">
          <a:off x="214128" y="878663"/>
          <a:ext cx="1196163" cy="19197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4843FB03-01CD-4293-A5F7-B827D9B1B1F0}" type="TxLink">
            <a:rPr lang="en-US" sz="700" b="1" i="0" u="none" strike="noStrike">
              <a:solidFill>
                <a:schemeClr val="tx2">
                  <a:lumMod val="40000"/>
                  <a:lumOff val="60000"/>
                </a:schemeClr>
              </a:solidFill>
              <a:latin typeface="Arial"/>
              <a:cs typeface="Arial"/>
            </a:rPr>
            <a:pPr/>
            <a:t>Secteur public : 45,0</a:t>
          </a:fld>
          <a:endParaRPr lang="fr-FR" sz="700" b="1">
            <a:solidFill>
              <a:schemeClr val="tx2">
                <a:lumMod val="40000"/>
                <a:lumOff val="60000"/>
              </a:schemeClr>
            </a:solidFill>
          </a:endParaRPr>
        </a:p>
      </cdr:txBody>
    </cdr:sp>
  </cdr:relSizeAnchor>
  <cdr:relSizeAnchor xmlns:cdr="http://schemas.openxmlformats.org/drawingml/2006/chartDrawing">
    <cdr:from>
      <cdr:x>0.02358</cdr:x>
      <cdr:y>0.18135</cdr:y>
    </cdr:from>
    <cdr:to>
      <cdr:x>0.1385</cdr:x>
      <cdr:y>0.21308</cdr:y>
    </cdr:to>
    <cdr:sp macro="" textlink="Donnees2!$H$58">
      <cdr:nvSpPr>
        <cdr:cNvPr id="20" name="ZoneTexte 19"/>
        <cdr:cNvSpPr txBox="1"/>
      </cdr:nvSpPr>
      <cdr:spPr>
        <a:xfrm xmlns:a="http://schemas.openxmlformats.org/drawingml/2006/main">
          <a:off x="221512" y="1107558"/>
          <a:ext cx="1070640" cy="19197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2932B00F-086C-4EE0-B8F7-8281FA810258}" type="TxLink">
            <a:rPr lang="en-US" sz="700" b="1" i="0" u="none" strike="noStrike">
              <a:solidFill>
                <a:schemeClr val="tx2"/>
              </a:solidFill>
              <a:latin typeface="Arial"/>
              <a:cs typeface="Arial"/>
            </a:rPr>
            <a:pPr/>
            <a:t>Secteur privé : 45,7</a:t>
          </a:fld>
          <a:endParaRPr lang="fr-FR" sz="700" b="1">
            <a:solidFill>
              <a:schemeClr val="tx2"/>
            </a:solidFill>
          </a:endParaRPr>
        </a:p>
      </cdr:txBody>
    </cdr:sp>
  </cdr:relSizeAnchor>
  <cdr:relSizeAnchor xmlns:cdr="http://schemas.openxmlformats.org/drawingml/2006/chartDrawing">
    <cdr:from>
      <cdr:x>0.02462</cdr:x>
      <cdr:y>0.2954</cdr:y>
    </cdr:from>
    <cdr:to>
      <cdr:x>0.14247</cdr:x>
      <cdr:y>0.32784</cdr:y>
    </cdr:to>
    <cdr:sp macro="" textlink="Donnees2!$L$58">
      <cdr:nvSpPr>
        <cdr:cNvPr id="21" name="ZoneTexte 20"/>
        <cdr:cNvSpPr txBox="1"/>
      </cdr:nvSpPr>
      <cdr:spPr>
        <a:xfrm xmlns:a="http://schemas.openxmlformats.org/drawingml/2006/main">
          <a:off x="228895" y="1801627"/>
          <a:ext cx="1100173" cy="19936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FB5E94CA-B3DF-473F-A984-88AABEEECC7A}" type="TxLink">
            <a:rPr lang="en-US" sz="700" b="1" i="0" u="none" strike="noStrike">
              <a:solidFill>
                <a:schemeClr val="tx2">
                  <a:lumMod val="40000"/>
                  <a:lumOff val="60000"/>
                </a:schemeClr>
              </a:solidFill>
              <a:latin typeface="Arial"/>
              <a:cs typeface="Arial"/>
            </a:rPr>
            <a:pPr/>
            <a:t>Secteur public : 43,9</a:t>
          </a:fld>
          <a:endParaRPr lang="fr-FR" sz="700" b="1">
            <a:solidFill>
              <a:schemeClr val="tx2">
                <a:lumMod val="40000"/>
                <a:lumOff val="60000"/>
              </a:schemeClr>
            </a:solidFill>
          </a:endParaRPr>
        </a:p>
      </cdr:txBody>
    </cdr:sp>
  </cdr:relSizeAnchor>
  <cdr:relSizeAnchor xmlns:cdr="http://schemas.openxmlformats.org/drawingml/2006/chartDrawing">
    <cdr:from>
      <cdr:x>0.02358</cdr:x>
      <cdr:y>0.33147</cdr:y>
    </cdr:from>
    <cdr:to>
      <cdr:x>0.14247</cdr:x>
      <cdr:y>0.36441</cdr:y>
    </cdr:to>
    <cdr:sp macro="" textlink="Donnees2!$I$58">
      <cdr:nvSpPr>
        <cdr:cNvPr id="22" name="ZoneTexte 21"/>
        <cdr:cNvSpPr txBox="1"/>
      </cdr:nvSpPr>
      <cdr:spPr>
        <a:xfrm xmlns:a="http://schemas.openxmlformats.org/drawingml/2006/main">
          <a:off x="221514" y="2023139"/>
          <a:ext cx="1107558" cy="19936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1C11FFE6-5AEE-42C2-A008-48373293CE36}" type="TxLink">
            <a:rPr lang="en-US" sz="700" b="1" i="0" u="none" strike="noStrike">
              <a:solidFill>
                <a:schemeClr val="tx2"/>
              </a:solidFill>
              <a:latin typeface="Arial"/>
              <a:cs typeface="Arial"/>
            </a:rPr>
            <a:pPr/>
            <a:t>Secteur privé : 45,6</a:t>
          </a:fld>
          <a:endParaRPr lang="fr-FR" sz="700" b="1">
            <a:solidFill>
              <a:schemeClr val="tx2"/>
            </a:solidFill>
          </a:endParaRPr>
        </a:p>
      </cdr:txBody>
    </cdr:sp>
  </cdr:relSizeAnchor>
  <cdr:relSizeAnchor xmlns:cdr="http://schemas.openxmlformats.org/drawingml/2006/chartDrawing">
    <cdr:from>
      <cdr:x>0.02462</cdr:x>
      <cdr:y>0.45738</cdr:y>
    </cdr:from>
    <cdr:to>
      <cdr:x>0.14699</cdr:x>
      <cdr:y>0.49733</cdr:y>
    </cdr:to>
    <cdr:sp macro="" textlink="Donnees2!$M$58">
      <cdr:nvSpPr>
        <cdr:cNvPr id="23" name="ZoneTexte 22"/>
        <cdr:cNvSpPr txBox="1"/>
      </cdr:nvSpPr>
      <cdr:spPr>
        <a:xfrm xmlns:a="http://schemas.openxmlformats.org/drawingml/2006/main">
          <a:off x="228894" y="2791047"/>
          <a:ext cx="1144477" cy="2436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F85D3035-C4E6-48B8-82BE-0F088BE9D2D0}" type="TxLink">
            <a:rPr lang="en-US" sz="700" b="1" i="0" u="none" strike="noStrike">
              <a:solidFill>
                <a:schemeClr val="tx2">
                  <a:lumMod val="40000"/>
                  <a:lumOff val="60000"/>
                </a:schemeClr>
              </a:solidFill>
              <a:latin typeface="Arial"/>
              <a:cs typeface="Arial"/>
            </a:rPr>
            <a:pPr/>
            <a:t>Secteur public : 44,4</a:t>
          </a:fld>
          <a:endParaRPr lang="fr-FR" sz="700" b="1">
            <a:solidFill>
              <a:schemeClr val="tx2">
                <a:lumMod val="40000"/>
                <a:lumOff val="60000"/>
              </a:schemeClr>
            </a:solidFill>
          </a:endParaRPr>
        </a:p>
      </cdr:txBody>
    </cdr:sp>
  </cdr:relSizeAnchor>
  <cdr:relSizeAnchor xmlns:cdr="http://schemas.openxmlformats.org/drawingml/2006/chartDrawing">
    <cdr:from>
      <cdr:x>0.02358</cdr:x>
      <cdr:y>0.49031</cdr:y>
    </cdr:from>
    <cdr:to>
      <cdr:x>0.14406</cdr:x>
      <cdr:y>0.52275</cdr:y>
    </cdr:to>
    <cdr:sp macro="" textlink="Donnees2!$J$58">
      <cdr:nvSpPr>
        <cdr:cNvPr id="24" name="ZoneTexte 23"/>
        <cdr:cNvSpPr txBox="1"/>
      </cdr:nvSpPr>
      <cdr:spPr>
        <a:xfrm xmlns:a="http://schemas.openxmlformats.org/drawingml/2006/main">
          <a:off x="221511" y="2990407"/>
          <a:ext cx="1122325" cy="19936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1EEA3CA5-260A-4080-AFCA-9D0E4717DBE4}" type="TxLink">
            <a:rPr lang="en-US" sz="700" b="1" i="0" u="none" strike="noStrike">
              <a:solidFill>
                <a:schemeClr val="tx2"/>
              </a:solidFill>
              <a:latin typeface="Arial"/>
              <a:cs typeface="Arial"/>
            </a:rPr>
            <a:pPr/>
            <a:t>Secteur privé : 45,6</a:t>
          </a:fld>
          <a:endParaRPr lang="fr-FR" sz="700" b="1">
            <a:solidFill>
              <a:schemeClr val="tx2"/>
            </a:solidFill>
          </a:endParaRPr>
        </a:p>
      </cdr:txBody>
    </cdr:sp>
  </cdr:relSizeAnchor>
</c:userShapes>
</file>

<file path=xl/drawings/drawing6.xml><?xml version="1.0" encoding="utf-8"?>
<xdr:wsDr xmlns:xdr="http://schemas.openxmlformats.org/drawingml/2006/spreadsheetDrawing" xmlns:a="http://schemas.openxmlformats.org/drawingml/2006/main">
  <xdr:absoluteAnchor>
    <xdr:pos x="0" y="0"/>
    <xdr:ext cx="9286875" cy="6076950"/>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c:userShapes xmlns:c="http://schemas.openxmlformats.org/drawingml/2006/chart">
  <cdr:relSizeAnchor xmlns:cdr="http://schemas.openxmlformats.org/drawingml/2006/chartDrawing">
    <cdr:from>
      <cdr:x>0.02638</cdr:x>
      <cdr:y>0.19964</cdr:y>
    </cdr:from>
    <cdr:to>
      <cdr:x>0.39455</cdr:x>
      <cdr:y>0.27371</cdr:y>
    </cdr:to>
    <cdr:sp macro="" textlink="">
      <cdr:nvSpPr>
        <cdr:cNvPr id="3" name="ZoneTexte 2"/>
        <cdr:cNvSpPr txBox="1"/>
      </cdr:nvSpPr>
      <cdr:spPr>
        <a:xfrm xmlns:a="http://schemas.openxmlformats.org/drawingml/2006/main">
          <a:off x="323850" y="1052513"/>
          <a:ext cx="4448175" cy="3905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0.00546</cdr:x>
      <cdr:y>0.00837</cdr:y>
    </cdr:from>
    <cdr:to>
      <cdr:x>0.29786</cdr:x>
      <cdr:y>0.05548</cdr:y>
    </cdr:to>
    <cdr:sp macro="" textlink="">
      <cdr:nvSpPr>
        <cdr:cNvPr id="10" name="ZoneTexte 1"/>
        <cdr:cNvSpPr txBox="1"/>
      </cdr:nvSpPr>
      <cdr:spPr>
        <a:xfrm xmlns:a="http://schemas.openxmlformats.org/drawingml/2006/main">
          <a:off x="50757" y="51048"/>
          <a:ext cx="2718138" cy="287322"/>
        </a:xfrm>
        <a:prstGeom xmlns:a="http://schemas.openxmlformats.org/drawingml/2006/main" prst="rect">
          <a:avLst/>
        </a:prstGeom>
        <a:solidFill xmlns:a="http://schemas.openxmlformats.org/drawingml/2006/main">
          <a:schemeClr val="bg1"/>
        </a:solidFill>
        <a:ln xmlns:a="http://schemas.openxmlformats.org/drawingml/2006/main">
          <a:noFill/>
        </a:ln>
      </cdr:spPr>
      <cdr:txBody>
        <a:bodyPr xmlns:a="http://schemas.openxmlformats.org/drawingml/2006/main" wrap="square"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b="1">
              <a:latin typeface="Arial" panose="020B0604020202020204" pitchFamily="34" charset="0"/>
              <a:cs typeface="Arial" panose="020B0604020202020204" pitchFamily="34" charset="0"/>
            </a:rPr>
            <a:t>[4] Assistance éducative, </a:t>
          </a:r>
          <a:r>
            <a:rPr lang="fr-FR" sz="900" b="0">
              <a:latin typeface="Arial" panose="020B0604020202020204" pitchFamily="34" charset="0"/>
              <a:cs typeface="Arial" panose="020B0604020202020204" pitchFamily="34" charset="0"/>
            </a:rPr>
            <a:t>novembre 2019</a:t>
          </a:r>
        </a:p>
      </cdr:txBody>
    </cdr:sp>
  </cdr:relSizeAnchor>
  <cdr:relSizeAnchor xmlns:cdr="http://schemas.openxmlformats.org/drawingml/2006/chartDrawing">
    <cdr:from>
      <cdr:x>0.9567</cdr:x>
      <cdr:y>0.01197</cdr:y>
    </cdr:from>
    <cdr:to>
      <cdr:x>1</cdr:x>
      <cdr:y>0.04845</cdr:y>
    </cdr:to>
    <cdr:sp macro="" textlink="">
      <cdr:nvSpPr>
        <cdr:cNvPr id="12" name="ZoneTexte 1"/>
        <cdr:cNvSpPr txBox="1"/>
      </cdr:nvSpPr>
      <cdr:spPr>
        <a:xfrm xmlns:a="http://schemas.openxmlformats.org/drawingml/2006/main">
          <a:off x="8898154" y="72954"/>
          <a:ext cx="402728" cy="22238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a:latin typeface="Arial" panose="020B0604020202020204" pitchFamily="34" charset="0"/>
              <a:cs typeface="Arial" panose="020B0604020202020204" pitchFamily="34" charset="0"/>
            </a:rPr>
            <a:t>Âge</a:t>
          </a:r>
        </a:p>
      </cdr:txBody>
    </cdr:sp>
  </cdr:relSizeAnchor>
  <cdr:relSizeAnchor xmlns:cdr="http://schemas.openxmlformats.org/drawingml/2006/chartDrawing">
    <cdr:from>
      <cdr:x>0.31125</cdr:x>
      <cdr:y>0.13494</cdr:y>
    </cdr:from>
    <cdr:to>
      <cdr:x>0.4037</cdr:x>
      <cdr:y>0.169</cdr:y>
    </cdr:to>
    <cdr:sp macro="" textlink="">
      <cdr:nvSpPr>
        <cdr:cNvPr id="13" name="ZoneTexte 1"/>
        <cdr:cNvSpPr txBox="1"/>
      </cdr:nvSpPr>
      <cdr:spPr>
        <a:xfrm xmlns:a="http://schemas.openxmlformats.org/drawingml/2006/main">
          <a:off x="2900973" y="820127"/>
          <a:ext cx="857250" cy="20515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900">
              <a:latin typeface="Arial" panose="020B0604020202020204" pitchFamily="34" charset="0"/>
              <a:cs typeface="Arial" panose="020B0604020202020204" pitchFamily="34" charset="0"/>
            </a:rPr>
            <a:t>Hommes</a:t>
          </a:r>
        </a:p>
      </cdr:txBody>
    </cdr:sp>
  </cdr:relSizeAnchor>
  <cdr:relSizeAnchor xmlns:cdr="http://schemas.openxmlformats.org/drawingml/2006/chartDrawing">
    <cdr:from>
      <cdr:x>0.72131</cdr:x>
      <cdr:y>0.12794</cdr:y>
    </cdr:from>
    <cdr:to>
      <cdr:x>0.81376</cdr:x>
      <cdr:y>0.16176</cdr:y>
    </cdr:to>
    <cdr:sp macro="" textlink="">
      <cdr:nvSpPr>
        <cdr:cNvPr id="14" name="ZoneTexte 1"/>
        <cdr:cNvSpPr txBox="1"/>
      </cdr:nvSpPr>
      <cdr:spPr>
        <a:xfrm xmlns:a="http://schemas.openxmlformats.org/drawingml/2006/main">
          <a:off x="6718300" y="776166"/>
          <a:ext cx="857250" cy="20515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900">
              <a:latin typeface="Arial" panose="020B0604020202020204" pitchFamily="34" charset="0"/>
              <a:cs typeface="Arial" panose="020B0604020202020204" pitchFamily="34" charset="0"/>
            </a:rPr>
            <a:t>Femmes</a:t>
          </a:r>
        </a:p>
      </cdr:txBody>
    </cdr:sp>
  </cdr:relSizeAnchor>
  <cdr:relSizeAnchor xmlns:cdr="http://schemas.openxmlformats.org/drawingml/2006/chartDrawing">
    <cdr:from>
      <cdr:x>0.93968</cdr:x>
      <cdr:y>0.95874</cdr:y>
    </cdr:from>
    <cdr:to>
      <cdr:x>0.99911</cdr:x>
      <cdr:y>1</cdr:y>
    </cdr:to>
    <cdr:sp macro="" textlink="">
      <cdr:nvSpPr>
        <cdr:cNvPr id="15" name="ZoneTexte 1"/>
        <cdr:cNvSpPr txBox="1"/>
      </cdr:nvSpPr>
      <cdr:spPr>
        <a:xfrm xmlns:a="http://schemas.openxmlformats.org/drawingml/2006/main">
          <a:off x="8742325" y="5847310"/>
          <a:ext cx="545495" cy="25164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t>© </a:t>
          </a:r>
          <a:r>
            <a:rPr lang="fr-FR" sz="800" baseline="0"/>
            <a:t>DEPP</a:t>
          </a:r>
          <a:endParaRPr lang="fr-FR" sz="800"/>
        </a:p>
      </cdr:txBody>
    </cdr:sp>
  </cdr:relSizeAnchor>
  <cdr:relSizeAnchor xmlns:cdr="http://schemas.openxmlformats.org/drawingml/2006/chartDrawing">
    <cdr:from>
      <cdr:x>0.01166</cdr:x>
      <cdr:y>0.94406</cdr:y>
    </cdr:from>
    <cdr:to>
      <cdr:x>0.84888</cdr:x>
      <cdr:y>0.99395</cdr:y>
    </cdr:to>
    <cdr:sp macro="" textlink="">
      <cdr:nvSpPr>
        <cdr:cNvPr id="16" name="ZoneTexte 1"/>
        <cdr:cNvSpPr txBox="1"/>
      </cdr:nvSpPr>
      <cdr:spPr>
        <a:xfrm xmlns:a="http://schemas.openxmlformats.org/drawingml/2006/main">
          <a:off x="110717" y="5759302"/>
          <a:ext cx="7789864" cy="302752"/>
        </a:xfrm>
        <a:prstGeom xmlns:a="http://schemas.openxmlformats.org/drawingml/2006/main" prst="rect">
          <a:avLst/>
        </a:prstGeom>
        <a:solidFill xmlns:a="http://schemas.openxmlformats.org/drawingml/2006/main">
          <a:schemeClr val="bg1"/>
        </a:solidFill>
        <a:ln xmlns:a="http://schemas.openxmlformats.org/drawingml/2006/main" w="6350">
          <a:noFill/>
        </a:ln>
      </cdr:spPr>
      <cdr:txBody>
        <a:bodyPr xmlns:a="http://schemas.openxmlformats.org/drawingml/2006/main" wrap="square" rtlCol="0" anchor="b"/>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700" b="1">
              <a:latin typeface="Arial" panose="020B0604020202020204" pitchFamily="34" charset="0"/>
              <a:cs typeface="Arial" panose="020B0604020202020204" pitchFamily="34" charset="0"/>
            </a:rPr>
            <a:t>Champ : France métropolitaine + DROM. Personnels relevant</a:t>
          </a:r>
          <a:r>
            <a:rPr lang="fr-FR" sz="700" b="1" baseline="0">
              <a:latin typeface="Arial" panose="020B0604020202020204" pitchFamily="34" charset="0"/>
              <a:cs typeface="Arial" panose="020B0604020202020204" pitchFamily="34" charset="0"/>
            </a:rPr>
            <a:t> de la mission d'assistance éducative</a:t>
          </a:r>
          <a:r>
            <a:rPr lang="fr-FR" sz="700" b="1">
              <a:latin typeface="Arial" panose="020B0604020202020204" pitchFamily="34" charset="0"/>
              <a:cs typeface="Arial" panose="020B0604020202020204" pitchFamily="34" charset="0"/>
            </a:rPr>
            <a:t>.</a:t>
          </a:r>
        </a:p>
        <a:p xmlns:a="http://schemas.openxmlformats.org/drawingml/2006/main">
          <a:r>
            <a:rPr lang="fr-FR" sz="700">
              <a:latin typeface="Arial" panose="020B0604020202020204" pitchFamily="34" charset="0"/>
              <a:cs typeface="Arial" panose="020B0604020202020204" pitchFamily="34" charset="0"/>
            </a:rPr>
            <a:t>Source : MENJS-MESRI-DEPP, Panel des personnels issu de BSA, novembre 2019.</a:t>
          </a:r>
        </a:p>
      </cdr:txBody>
    </cdr:sp>
  </cdr:relSizeAnchor>
  <cdr:relSizeAnchor xmlns:cdr="http://schemas.openxmlformats.org/drawingml/2006/chartDrawing">
    <cdr:from>
      <cdr:x>0.01033</cdr:x>
      <cdr:y>0.10654</cdr:y>
    </cdr:from>
    <cdr:to>
      <cdr:x>0.13628</cdr:x>
      <cdr:y>0.14286</cdr:y>
    </cdr:to>
    <cdr:sp macro="" textlink="">
      <cdr:nvSpPr>
        <cdr:cNvPr id="5" name="ZoneTexte 4"/>
        <cdr:cNvSpPr txBox="1"/>
      </cdr:nvSpPr>
      <cdr:spPr>
        <a:xfrm xmlns:a="http://schemas.openxmlformats.org/drawingml/2006/main">
          <a:off x="96002" y="649782"/>
          <a:ext cx="1170845" cy="22151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700">
              <a:latin typeface="Arial" panose="020B0604020202020204" pitchFamily="34" charset="0"/>
              <a:cs typeface="Arial" panose="020B0604020202020204" pitchFamily="34" charset="0"/>
            </a:rPr>
            <a:t>Âge moyen hommes</a:t>
          </a:r>
          <a:br>
            <a:rPr lang="fr-FR" sz="700">
              <a:latin typeface="Arial" panose="020B0604020202020204" pitchFamily="34" charset="0"/>
              <a:cs typeface="Arial" panose="020B0604020202020204" pitchFamily="34" charset="0"/>
            </a:rPr>
          </a:br>
          <a:endParaRPr lang="fr-FR" sz="7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0.01008</cdr:x>
      <cdr:y>0.27831</cdr:y>
    </cdr:from>
    <cdr:to>
      <cdr:x>0.13385</cdr:x>
      <cdr:y>0.30993</cdr:y>
    </cdr:to>
    <cdr:sp macro="" textlink="">
      <cdr:nvSpPr>
        <cdr:cNvPr id="17" name="ZoneTexte 1"/>
        <cdr:cNvSpPr txBox="1"/>
      </cdr:nvSpPr>
      <cdr:spPr>
        <a:xfrm xmlns:a="http://schemas.openxmlformats.org/drawingml/2006/main">
          <a:off x="93679" y="1697399"/>
          <a:ext cx="1150579" cy="19284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700">
              <a:latin typeface="Arial" panose="020B0604020202020204" pitchFamily="34" charset="0"/>
              <a:cs typeface="Arial" panose="020B0604020202020204" pitchFamily="34" charset="0"/>
            </a:rPr>
            <a:t>Âge moyen femmes</a:t>
          </a:r>
        </a:p>
      </cdr:txBody>
    </cdr:sp>
  </cdr:relSizeAnchor>
  <cdr:relSizeAnchor xmlns:cdr="http://schemas.openxmlformats.org/drawingml/2006/chartDrawing">
    <cdr:from>
      <cdr:x>0.01087</cdr:x>
      <cdr:y>0.43836</cdr:y>
    </cdr:from>
    <cdr:to>
      <cdr:x>0.14322</cdr:x>
      <cdr:y>0.48668</cdr:y>
    </cdr:to>
    <cdr:sp macro="" textlink="">
      <cdr:nvSpPr>
        <cdr:cNvPr id="18" name="ZoneTexte 1"/>
        <cdr:cNvSpPr txBox="1"/>
      </cdr:nvSpPr>
      <cdr:spPr>
        <a:xfrm xmlns:a="http://schemas.openxmlformats.org/drawingml/2006/main">
          <a:off x="101062" y="2673527"/>
          <a:ext cx="1230340" cy="29470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700">
              <a:latin typeface="Arial" panose="020B0604020202020204" pitchFamily="34" charset="0"/>
              <a:cs typeface="Arial" panose="020B0604020202020204" pitchFamily="34" charset="0"/>
            </a:rPr>
            <a:t>Âge moyen </a:t>
          </a:r>
          <a:br>
            <a:rPr lang="fr-FR" sz="700">
              <a:latin typeface="Arial" panose="020B0604020202020204" pitchFamily="34" charset="0"/>
              <a:cs typeface="Arial" panose="020B0604020202020204" pitchFamily="34" charset="0"/>
            </a:rPr>
          </a:br>
          <a:r>
            <a:rPr lang="fr-FR" sz="700">
              <a:latin typeface="Arial" panose="020B0604020202020204" pitchFamily="34" charset="0"/>
              <a:cs typeface="Arial" panose="020B0604020202020204" pitchFamily="34" charset="0"/>
            </a:rPr>
            <a:t>hommes + femmes</a:t>
          </a:r>
        </a:p>
      </cdr:txBody>
    </cdr:sp>
  </cdr:relSizeAnchor>
  <cdr:relSizeAnchor xmlns:cdr="http://schemas.openxmlformats.org/drawingml/2006/chartDrawing">
    <cdr:from>
      <cdr:x>0.01112</cdr:x>
      <cdr:y>0.14528</cdr:y>
    </cdr:from>
    <cdr:to>
      <cdr:x>0.16203</cdr:x>
      <cdr:y>0.20339</cdr:y>
    </cdr:to>
    <cdr:sp macro="" textlink="Donnees2!$Q$58">
      <cdr:nvSpPr>
        <cdr:cNvPr id="8" name="ZoneTexte 7"/>
        <cdr:cNvSpPr txBox="1"/>
      </cdr:nvSpPr>
      <cdr:spPr>
        <a:xfrm xmlns:a="http://schemas.openxmlformats.org/drawingml/2006/main">
          <a:off x="103372" y="886060"/>
          <a:ext cx="1402907" cy="35440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59BE3FD-A7A6-4DFF-94C2-89E0BB0865A8}" type="TxLink">
            <a:rPr lang="en-US" sz="700" b="1" i="0" u="none" strike="noStrike">
              <a:solidFill>
                <a:schemeClr val="tx2">
                  <a:lumMod val="40000"/>
                  <a:lumOff val="60000"/>
                </a:schemeClr>
              </a:solidFill>
              <a:latin typeface="Arial"/>
              <a:cs typeface="Arial"/>
            </a:rPr>
            <a:pPr/>
            <a:t>Assistance d'éducation et prévention sécurité : 28,4</a:t>
          </a:fld>
          <a:endParaRPr lang="fr-FR" sz="700" b="1">
            <a:solidFill>
              <a:schemeClr val="tx2">
                <a:lumMod val="40000"/>
                <a:lumOff val="60000"/>
              </a:schemeClr>
            </a:solidFill>
          </a:endParaRPr>
        </a:p>
      </cdr:txBody>
    </cdr:sp>
  </cdr:relSizeAnchor>
  <cdr:relSizeAnchor xmlns:cdr="http://schemas.openxmlformats.org/drawingml/2006/chartDrawing">
    <cdr:from>
      <cdr:x>0.00953</cdr:x>
      <cdr:y>0.20097</cdr:y>
    </cdr:from>
    <cdr:to>
      <cdr:x>0.16203</cdr:x>
      <cdr:y>0.26392</cdr:y>
    </cdr:to>
    <cdr:sp macro="" textlink="Donnees2!$N$58">
      <cdr:nvSpPr>
        <cdr:cNvPr id="20" name="ZoneTexte 19"/>
        <cdr:cNvSpPr txBox="1"/>
      </cdr:nvSpPr>
      <cdr:spPr>
        <a:xfrm xmlns:a="http://schemas.openxmlformats.org/drawingml/2006/main">
          <a:off x="88605" y="1225709"/>
          <a:ext cx="1417674" cy="383942"/>
        </a:xfrm>
        <a:prstGeom xmlns:a="http://schemas.openxmlformats.org/drawingml/2006/main" prst="rect">
          <a:avLst/>
        </a:prstGeom>
        <a:ln xmlns:a="http://schemas.openxmlformats.org/drawingml/2006/main">
          <a:noFill/>
        </a:ln>
      </cdr:spPr>
      <cdr:txBody>
        <a:bodyPr xmlns:a="http://schemas.openxmlformats.org/drawingml/2006/main" vertOverflow="clip" wrap="square" rtlCol="0"/>
        <a:lstStyle xmlns:a="http://schemas.openxmlformats.org/drawingml/2006/main"/>
        <a:p xmlns:a="http://schemas.openxmlformats.org/drawingml/2006/main">
          <a:fld id="{1DC73AF3-476E-4767-A414-562A4C225F6A}" type="TxLink">
            <a:rPr lang="en-US" sz="700" b="1" i="0" u="none" strike="noStrike">
              <a:solidFill>
                <a:schemeClr val="tx2"/>
              </a:solidFill>
              <a:latin typeface="Arial"/>
              <a:cs typeface="Arial"/>
            </a:rPr>
            <a:pPr/>
            <a:t>Accompagnement à la situation de handicap : 43,3</a:t>
          </a:fld>
          <a:endParaRPr lang="fr-FR" sz="700" b="1">
            <a:solidFill>
              <a:schemeClr val="tx2"/>
            </a:solidFill>
          </a:endParaRPr>
        </a:p>
      </cdr:txBody>
    </cdr:sp>
  </cdr:relSizeAnchor>
  <cdr:relSizeAnchor xmlns:cdr="http://schemas.openxmlformats.org/drawingml/2006/chartDrawing">
    <cdr:from>
      <cdr:x>0.01112</cdr:x>
      <cdr:y>0.31356</cdr:y>
    </cdr:from>
    <cdr:to>
      <cdr:x>0.16203</cdr:x>
      <cdr:y>0.36683</cdr:y>
    </cdr:to>
    <cdr:sp macro="" textlink="Donnees2!$R$58">
      <cdr:nvSpPr>
        <cdr:cNvPr id="21" name="ZoneTexte 20"/>
        <cdr:cNvSpPr txBox="1"/>
      </cdr:nvSpPr>
      <cdr:spPr>
        <a:xfrm xmlns:a="http://schemas.openxmlformats.org/drawingml/2006/main">
          <a:off x="103371" y="1912387"/>
          <a:ext cx="1402908" cy="32488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056964EC-FA8E-480A-87FC-CBB1785CC181}" type="TxLink">
            <a:rPr lang="en-US" sz="700" b="1" i="0" u="none" strike="noStrike">
              <a:solidFill>
                <a:schemeClr val="tx2">
                  <a:lumMod val="40000"/>
                  <a:lumOff val="60000"/>
                </a:schemeClr>
              </a:solidFill>
              <a:latin typeface="Arial"/>
              <a:cs typeface="Arial"/>
            </a:rPr>
            <a:pPr/>
            <a:t>Assistance d'éducation et prévention sécurité : 30,4</a:t>
          </a:fld>
          <a:endParaRPr lang="fr-FR" sz="700" b="1">
            <a:solidFill>
              <a:schemeClr val="tx2">
                <a:lumMod val="40000"/>
                <a:lumOff val="60000"/>
              </a:schemeClr>
            </a:solidFill>
          </a:endParaRPr>
        </a:p>
      </cdr:txBody>
    </cdr:sp>
  </cdr:relSizeAnchor>
  <cdr:relSizeAnchor xmlns:cdr="http://schemas.openxmlformats.org/drawingml/2006/chartDrawing">
    <cdr:from>
      <cdr:x>0.01033</cdr:x>
      <cdr:y>0.36441</cdr:y>
    </cdr:from>
    <cdr:to>
      <cdr:x>0.16283</cdr:x>
      <cdr:y>0.4201</cdr:y>
    </cdr:to>
    <cdr:sp macro="" textlink="Donnees2!$O$58">
      <cdr:nvSpPr>
        <cdr:cNvPr id="22" name="ZoneTexte 21"/>
        <cdr:cNvSpPr txBox="1"/>
      </cdr:nvSpPr>
      <cdr:spPr>
        <a:xfrm xmlns:a="http://schemas.openxmlformats.org/drawingml/2006/main">
          <a:off x="95989" y="2222505"/>
          <a:ext cx="1417674" cy="339645"/>
        </a:xfrm>
        <a:prstGeom xmlns:a="http://schemas.openxmlformats.org/drawingml/2006/main" prst="rect">
          <a:avLst/>
        </a:prstGeom>
        <a:ln xmlns:a="http://schemas.openxmlformats.org/drawingml/2006/main">
          <a:noFill/>
        </a:ln>
      </cdr:spPr>
      <cdr:txBody>
        <a:bodyPr xmlns:a="http://schemas.openxmlformats.org/drawingml/2006/main" vertOverflow="clip" wrap="square" rtlCol="0"/>
        <a:lstStyle xmlns:a="http://schemas.openxmlformats.org/drawingml/2006/main"/>
        <a:p xmlns:a="http://schemas.openxmlformats.org/drawingml/2006/main">
          <a:fld id="{B77E9B01-058D-4405-AD8F-2CE2DEA21DBA}" type="TxLink">
            <a:rPr lang="en-US" sz="700" b="1" i="0" u="none" strike="noStrike">
              <a:solidFill>
                <a:schemeClr val="tx2"/>
              </a:solidFill>
              <a:latin typeface="Arial"/>
              <a:cs typeface="Arial"/>
            </a:rPr>
            <a:pPr/>
            <a:t>Accompagnement à la situation de handicap : 44,5</a:t>
          </a:fld>
          <a:endParaRPr lang="fr-FR" sz="700" b="1">
            <a:solidFill>
              <a:schemeClr val="tx2"/>
            </a:solidFill>
          </a:endParaRPr>
        </a:p>
      </cdr:txBody>
    </cdr:sp>
  </cdr:relSizeAnchor>
  <cdr:relSizeAnchor xmlns:cdr="http://schemas.openxmlformats.org/drawingml/2006/chartDrawing">
    <cdr:from>
      <cdr:x>0.01033</cdr:x>
      <cdr:y>0.49032</cdr:y>
    </cdr:from>
    <cdr:to>
      <cdr:x>0.16124</cdr:x>
      <cdr:y>0.54964</cdr:y>
    </cdr:to>
    <cdr:sp macro="" textlink="Donnees2!$S$58">
      <cdr:nvSpPr>
        <cdr:cNvPr id="23" name="ZoneTexte 22"/>
        <cdr:cNvSpPr txBox="1"/>
      </cdr:nvSpPr>
      <cdr:spPr>
        <a:xfrm xmlns:a="http://schemas.openxmlformats.org/drawingml/2006/main">
          <a:off x="95989" y="2990424"/>
          <a:ext cx="1402906" cy="3617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2F1A7951-C7D0-4E49-9293-47C7248FC341}" type="TxLink">
            <a:rPr lang="en-US" sz="700" b="1" i="0" u="none" strike="noStrike">
              <a:solidFill>
                <a:schemeClr val="tx2">
                  <a:lumMod val="40000"/>
                  <a:lumOff val="60000"/>
                </a:schemeClr>
              </a:solidFill>
              <a:latin typeface="Arial"/>
              <a:cs typeface="Arial"/>
            </a:rPr>
            <a:pPr/>
            <a:t>Assistance d'éducation et prévention sécurité : 29,6</a:t>
          </a:fld>
          <a:endParaRPr lang="fr-FR" sz="700" b="1">
            <a:solidFill>
              <a:schemeClr val="tx2">
                <a:lumMod val="40000"/>
                <a:lumOff val="60000"/>
              </a:schemeClr>
            </a:solidFill>
          </a:endParaRPr>
        </a:p>
      </cdr:txBody>
    </cdr:sp>
  </cdr:relSizeAnchor>
  <cdr:relSizeAnchor xmlns:cdr="http://schemas.openxmlformats.org/drawingml/2006/chartDrawing">
    <cdr:from>
      <cdr:x>0.00953</cdr:x>
      <cdr:y>0.54575</cdr:y>
    </cdr:from>
    <cdr:to>
      <cdr:x>0.16283</cdr:x>
      <cdr:y>0.60048</cdr:y>
    </cdr:to>
    <cdr:sp macro="" textlink="Donnees2!$P$58">
      <cdr:nvSpPr>
        <cdr:cNvPr id="24" name="ZoneTexte 23"/>
        <cdr:cNvSpPr txBox="1"/>
      </cdr:nvSpPr>
      <cdr:spPr>
        <a:xfrm xmlns:a="http://schemas.openxmlformats.org/drawingml/2006/main">
          <a:off x="88603" y="3328505"/>
          <a:ext cx="1425059" cy="333821"/>
        </a:xfrm>
        <a:prstGeom xmlns:a="http://schemas.openxmlformats.org/drawingml/2006/main" prst="rect">
          <a:avLst/>
        </a:prstGeom>
        <a:ln xmlns:a="http://schemas.openxmlformats.org/drawingml/2006/main">
          <a:noFill/>
        </a:ln>
      </cdr:spPr>
      <cdr:txBody>
        <a:bodyPr xmlns:a="http://schemas.openxmlformats.org/drawingml/2006/main" vertOverflow="clip" wrap="square" rtlCol="0"/>
        <a:lstStyle xmlns:a="http://schemas.openxmlformats.org/drawingml/2006/main"/>
        <a:p xmlns:a="http://schemas.openxmlformats.org/drawingml/2006/main">
          <a:fld id="{1B6C0C3A-898E-4E75-8DB2-3F20C170D0D2}" type="TxLink">
            <a:rPr lang="en-US" sz="700" b="1" i="0" u="none" strike="noStrike">
              <a:solidFill>
                <a:schemeClr val="tx2"/>
              </a:solidFill>
              <a:latin typeface="Arial"/>
              <a:cs typeface="Arial"/>
            </a:rPr>
            <a:pPr/>
            <a:t>Accompagnement à la situation de handicap : 44,4</a:t>
          </a:fld>
          <a:endParaRPr lang="fr-FR" sz="700" b="1">
            <a:solidFill>
              <a:schemeClr val="tx2"/>
            </a:solidFill>
          </a:endParaRPr>
        </a:p>
      </cdr:txBody>
    </cdr:sp>
  </cdr:relSizeAnchor>
</c:userShapes>
</file>

<file path=xl/drawings/drawing8.xml><?xml version="1.0" encoding="utf-8"?>
<xdr:wsDr xmlns:xdr="http://schemas.openxmlformats.org/drawingml/2006/spreadsheetDrawing" xmlns:a="http://schemas.openxmlformats.org/drawingml/2006/main">
  <xdr:absoluteAnchor>
    <xdr:pos x="0" y="0"/>
    <xdr:ext cx="9286875" cy="6076950"/>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c:userShapes xmlns:c="http://schemas.openxmlformats.org/drawingml/2006/chart">
  <cdr:relSizeAnchor xmlns:cdr="http://schemas.openxmlformats.org/drawingml/2006/chartDrawing">
    <cdr:from>
      <cdr:x>0.02688</cdr:x>
      <cdr:y>0.19939</cdr:y>
    </cdr:from>
    <cdr:to>
      <cdr:x>0.3968</cdr:x>
      <cdr:y>0.27321</cdr:y>
    </cdr:to>
    <cdr:sp macro="" textlink="">
      <cdr:nvSpPr>
        <cdr:cNvPr id="3" name="ZoneTexte 2"/>
        <cdr:cNvSpPr txBox="1"/>
      </cdr:nvSpPr>
      <cdr:spPr>
        <a:xfrm xmlns:a="http://schemas.openxmlformats.org/drawingml/2006/main">
          <a:off x="323850" y="1052513"/>
          <a:ext cx="4448175" cy="3905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0.00546</cdr:x>
      <cdr:y>0.00837</cdr:y>
    </cdr:from>
    <cdr:to>
      <cdr:x>0.38364</cdr:x>
      <cdr:y>0.05548</cdr:y>
    </cdr:to>
    <cdr:sp macro="" textlink="">
      <cdr:nvSpPr>
        <cdr:cNvPr id="10" name="ZoneTexte 1"/>
        <cdr:cNvSpPr txBox="1"/>
      </cdr:nvSpPr>
      <cdr:spPr>
        <a:xfrm xmlns:a="http://schemas.openxmlformats.org/drawingml/2006/main">
          <a:off x="50757" y="51048"/>
          <a:ext cx="3515580" cy="287322"/>
        </a:xfrm>
        <a:prstGeom xmlns:a="http://schemas.openxmlformats.org/drawingml/2006/main" prst="rect">
          <a:avLst/>
        </a:prstGeom>
        <a:solidFill xmlns:a="http://schemas.openxmlformats.org/drawingml/2006/main">
          <a:schemeClr val="bg1"/>
        </a:solidFill>
        <a:ln xmlns:a="http://schemas.openxmlformats.org/drawingml/2006/main">
          <a:noFill/>
        </a:ln>
      </cdr:spPr>
      <cdr:txBody>
        <a:bodyPr xmlns:a="http://schemas.openxmlformats.org/drawingml/2006/main" wrap="square"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b="1">
              <a:latin typeface="Arial" panose="020B0604020202020204" pitchFamily="34" charset="0"/>
              <a:cs typeface="Arial" panose="020B0604020202020204" pitchFamily="34" charset="0"/>
            </a:rPr>
            <a:t>[5] Autres missions</a:t>
          </a:r>
          <a:r>
            <a:rPr lang="fr-FR" sz="900" b="1" baseline="0">
              <a:latin typeface="Arial" panose="020B0604020202020204" pitchFamily="34" charset="0"/>
              <a:cs typeface="Arial" panose="020B0604020202020204" pitchFamily="34" charset="0"/>
            </a:rPr>
            <a:t> non enseignantes</a:t>
          </a:r>
          <a:r>
            <a:rPr lang="fr-FR" sz="900" b="1">
              <a:latin typeface="Arial" panose="020B0604020202020204" pitchFamily="34" charset="0"/>
              <a:cs typeface="Arial" panose="020B0604020202020204" pitchFamily="34" charset="0"/>
            </a:rPr>
            <a:t>, </a:t>
          </a:r>
          <a:r>
            <a:rPr lang="fr-FR" sz="900" b="0">
              <a:latin typeface="Arial" panose="020B0604020202020204" pitchFamily="34" charset="0"/>
              <a:cs typeface="Arial" panose="020B0604020202020204" pitchFamily="34" charset="0"/>
            </a:rPr>
            <a:t>novembre 2019</a:t>
          </a:r>
        </a:p>
      </cdr:txBody>
    </cdr:sp>
  </cdr:relSizeAnchor>
  <cdr:relSizeAnchor xmlns:cdr="http://schemas.openxmlformats.org/drawingml/2006/chartDrawing">
    <cdr:from>
      <cdr:x>0.95515</cdr:x>
      <cdr:y>0.00879</cdr:y>
    </cdr:from>
    <cdr:to>
      <cdr:x>0.99795</cdr:x>
      <cdr:y>0.04502</cdr:y>
    </cdr:to>
    <cdr:sp macro="" textlink="">
      <cdr:nvSpPr>
        <cdr:cNvPr id="12" name="ZoneTexte 1"/>
        <cdr:cNvSpPr txBox="1"/>
      </cdr:nvSpPr>
      <cdr:spPr>
        <a:xfrm xmlns:a="http://schemas.openxmlformats.org/drawingml/2006/main">
          <a:off x="8863834" y="53465"/>
          <a:ext cx="397187" cy="22036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a:latin typeface="Arial" panose="020B0604020202020204" pitchFamily="34" charset="0"/>
              <a:cs typeface="Arial" panose="020B0604020202020204" pitchFamily="34" charset="0"/>
            </a:rPr>
            <a:t>Âge</a:t>
          </a:r>
        </a:p>
      </cdr:txBody>
    </cdr:sp>
  </cdr:relSizeAnchor>
  <cdr:relSizeAnchor xmlns:cdr="http://schemas.openxmlformats.org/drawingml/2006/chartDrawing">
    <cdr:from>
      <cdr:x>0.23829</cdr:x>
      <cdr:y>0.09449</cdr:y>
    </cdr:from>
    <cdr:to>
      <cdr:x>0.32974</cdr:x>
      <cdr:y>0.12805</cdr:y>
    </cdr:to>
    <cdr:sp macro="" textlink="">
      <cdr:nvSpPr>
        <cdr:cNvPr id="13" name="ZoneTexte 1"/>
        <cdr:cNvSpPr txBox="1"/>
      </cdr:nvSpPr>
      <cdr:spPr>
        <a:xfrm xmlns:a="http://schemas.openxmlformats.org/drawingml/2006/main">
          <a:off x="2198931" y="580855"/>
          <a:ext cx="857101" cy="20620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900">
              <a:latin typeface="Arial" panose="020B0604020202020204" pitchFamily="34" charset="0"/>
              <a:cs typeface="Arial" panose="020B0604020202020204" pitchFamily="34" charset="0"/>
            </a:rPr>
            <a:t>Hommes</a:t>
          </a:r>
        </a:p>
      </cdr:txBody>
    </cdr:sp>
  </cdr:relSizeAnchor>
  <cdr:relSizeAnchor xmlns:cdr="http://schemas.openxmlformats.org/drawingml/2006/chartDrawing">
    <cdr:from>
      <cdr:x>0.55814</cdr:x>
      <cdr:y>0.09888</cdr:y>
    </cdr:from>
    <cdr:to>
      <cdr:x>0.65034</cdr:x>
      <cdr:y>0.1327</cdr:y>
    </cdr:to>
    <cdr:sp macro="" textlink="">
      <cdr:nvSpPr>
        <cdr:cNvPr id="14" name="ZoneTexte 1"/>
        <cdr:cNvSpPr txBox="1"/>
      </cdr:nvSpPr>
      <cdr:spPr>
        <a:xfrm xmlns:a="http://schemas.openxmlformats.org/drawingml/2006/main">
          <a:off x="5188564" y="603090"/>
          <a:ext cx="857101" cy="20626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900">
              <a:latin typeface="Arial" panose="020B0604020202020204" pitchFamily="34" charset="0"/>
              <a:cs typeface="Arial" panose="020B0604020202020204" pitchFamily="34" charset="0"/>
            </a:rPr>
            <a:t>Femmes</a:t>
          </a:r>
        </a:p>
      </cdr:txBody>
    </cdr:sp>
  </cdr:relSizeAnchor>
  <cdr:relSizeAnchor xmlns:cdr="http://schemas.openxmlformats.org/drawingml/2006/chartDrawing">
    <cdr:from>
      <cdr:x>0.94018</cdr:x>
      <cdr:y>0.95899</cdr:y>
    </cdr:from>
    <cdr:to>
      <cdr:x>0.99911</cdr:x>
      <cdr:y>1</cdr:y>
    </cdr:to>
    <cdr:sp macro="" textlink="">
      <cdr:nvSpPr>
        <cdr:cNvPr id="15" name="ZoneTexte 1"/>
        <cdr:cNvSpPr txBox="1"/>
      </cdr:nvSpPr>
      <cdr:spPr>
        <a:xfrm xmlns:a="http://schemas.openxmlformats.org/drawingml/2006/main">
          <a:off x="8742325" y="5847310"/>
          <a:ext cx="545495" cy="25164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t>© </a:t>
          </a:r>
          <a:r>
            <a:rPr lang="fr-FR" sz="800" baseline="0"/>
            <a:t>DEPP</a:t>
          </a:r>
          <a:endParaRPr lang="fr-FR" sz="800"/>
        </a:p>
      </cdr:txBody>
    </cdr:sp>
  </cdr:relSizeAnchor>
  <cdr:relSizeAnchor xmlns:cdr="http://schemas.openxmlformats.org/drawingml/2006/chartDrawing">
    <cdr:from>
      <cdr:x>0.01216</cdr:x>
      <cdr:y>0.94431</cdr:y>
    </cdr:from>
    <cdr:to>
      <cdr:x>0.85703</cdr:x>
      <cdr:y>0.99395</cdr:y>
    </cdr:to>
    <cdr:sp macro="" textlink="">
      <cdr:nvSpPr>
        <cdr:cNvPr id="16" name="ZoneTexte 1"/>
        <cdr:cNvSpPr txBox="1"/>
      </cdr:nvSpPr>
      <cdr:spPr>
        <a:xfrm xmlns:a="http://schemas.openxmlformats.org/drawingml/2006/main">
          <a:off x="110717" y="5759302"/>
          <a:ext cx="7856318" cy="302752"/>
        </a:xfrm>
        <a:prstGeom xmlns:a="http://schemas.openxmlformats.org/drawingml/2006/main" prst="rect">
          <a:avLst/>
        </a:prstGeom>
        <a:solidFill xmlns:a="http://schemas.openxmlformats.org/drawingml/2006/main">
          <a:schemeClr val="bg1"/>
        </a:solidFill>
        <a:ln xmlns:a="http://schemas.openxmlformats.org/drawingml/2006/main" w="6350">
          <a:noFill/>
        </a:ln>
      </cdr:spPr>
      <cdr:txBody>
        <a:bodyPr xmlns:a="http://schemas.openxmlformats.org/drawingml/2006/main" wrap="square" rtlCol="0" anchor="b"/>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700" b="1">
              <a:latin typeface="Arial" panose="020B0604020202020204" pitchFamily="34" charset="0"/>
              <a:cs typeface="Arial" panose="020B0604020202020204" pitchFamily="34" charset="0"/>
            </a:rPr>
            <a:t>Champ : France métropolitaine + DROM. Personnels relevant</a:t>
          </a:r>
          <a:r>
            <a:rPr lang="fr-FR" sz="700" b="1" baseline="0">
              <a:latin typeface="Arial" panose="020B0604020202020204" pitchFamily="34" charset="0"/>
              <a:cs typeface="Arial" panose="020B0604020202020204" pitchFamily="34" charset="0"/>
            </a:rPr>
            <a:t> des missions non enseignantes (hors assistance éducative)</a:t>
          </a:r>
          <a:r>
            <a:rPr lang="fr-FR" sz="700" b="1">
              <a:latin typeface="Arial" panose="020B0604020202020204" pitchFamily="34" charset="0"/>
              <a:cs typeface="Arial" panose="020B0604020202020204" pitchFamily="34" charset="0"/>
            </a:rPr>
            <a:t>.</a:t>
          </a:r>
        </a:p>
        <a:p xmlns:a="http://schemas.openxmlformats.org/drawingml/2006/main">
          <a:r>
            <a:rPr lang="fr-FR" sz="700">
              <a:latin typeface="Arial" panose="020B0604020202020204" pitchFamily="34" charset="0"/>
              <a:cs typeface="Arial" panose="020B0604020202020204" pitchFamily="34" charset="0"/>
            </a:rPr>
            <a:t>Source : MENJS-MESRI-DEPP, Panel des personnels issu de BSA, novembre 2019.</a:t>
          </a:r>
        </a:p>
      </cdr:txBody>
    </cdr:sp>
  </cdr:relSizeAnchor>
  <cdr:relSizeAnchor xmlns:cdr="http://schemas.openxmlformats.org/drawingml/2006/chartDrawing">
    <cdr:from>
      <cdr:x>0.02959</cdr:x>
      <cdr:y>0.09948</cdr:y>
    </cdr:from>
    <cdr:to>
      <cdr:x>0.14152</cdr:x>
      <cdr:y>0.13555</cdr:y>
    </cdr:to>
    <cdr:sp macro="" textlink="">
      <cdr:nvSpPr>
        <cdr:cNvPr id="5" name="ZoneTexte 4"/>
        <cdr:cNvSpPr txBox="1"/>
      </cdr:nvSpPr>
      <cdr:spPr>
        <a:xfrm xmlns:a="http://schemas.openxmlformats.org/drawingml/2006/main">
          <a:off x="274845" y="605485"/>
          <a:ext cx="1039458" cy="21953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700">
              <a:latin typeface="Arial" panose="020B0604020202020204" pitchFamily="34" charset="0"/>
              <a:cs typeface="Arial" panose="020B0604020202020204" pitchFamily="34" charset="0"/>
            </a:rPr>
            <a:t>Âge moyen hommes</a:t>
          </a:r>
          <a:br>
            <a:rPr lang="fr-FR" sz="700">
              <a:latin typeface="Arial" panose="020B0604020202020204" pitchFamily="34" charset="0"/>
              <a:cs typeface="Arial" panose="020B0604020202020204" pitchFamily="34" charset="0"/>
            </a:rPr>
          </a:br>
          <a:endParaRPr lang="fr-FR" sz="7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0.02885</cdr:x>
      <cdr:y>0.26961</cdr:y>
    </cdr:from>
    <cdr:to>
      <cdr:x>0.14232</cdr:x>
      <cdr:y>0.30123</cdr:y>
    </cdr:to>
    <cdr:sp macro="" textlink="">
      <cdr:nvSpPr>
        <cdr:cNvPr id="17" name="ZoneTexte 1"/>
        <cdr:cNvSpPr txBox="1"/>
      </cdr:nvSpPr>
      <cdr:spPr>
        <a:xfrm xmlns:a="http://schemas.openxmlformats.org/drawingml/2006/main">
          <a:off x="267881" y="1640963"/>
          <a:ext cx="1053806" cy="19245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700">
              <a:latin typeface="Arial" panose="020B0604020202020204" pitchFamily="34" charset="0"/>
              <a:cs typeface="Arial" panose="020B0604020202020204" pitchFamily="34" charset="0"/>
            </a:rPr>
            <a:t>Âge moyen femmes</a:t>
          </a:r>
        </a:p>
      </cdr:txBody>
    </cdr:sp>
  </cdr:relSizeAnchor>
  <cdr:relSizeAnchor xmlns:cdr="http://schemas.openxmlformats.org/drawingml/2006/chartDrawing">
    <cdr:from>
      <cdr:x>0.02964</cdr:x>
      <cdr:y>0.43308</cdr:y>
    </cdr:from>
    <cdr:to>
      <cdr:x>0.13755</cdr:x>
      <cdr:y>0.48165</cdr:y>
    </cdr:to>
    <cdr:sp macro="" textlink="">
      <cdr:nvSpPr>
        <cdr:cNvPr id="18" name="ZoneTexte 1"/>
        <cdr:cNvSpPr txBox="1"/>
      </cdr:nvSpPr>
      <cdr:spPr>
        <a:xfrm xmlns:a="http://schemas.openxmlformats.org/drawingml/2006/main">
          <a:off x="275264" y="2635901"/>
          <a:ext cx="1002120" cy="29562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700">
              <a:latin typeface="Arial" panose="020B0604020202020204" pitchFamily="34" charset="0"/>
              <a:cs typeface="Arial" panose="020B0604020202020204" pitchFamily="34" charset="0"/>
            </a:rPr>
            <a:t>Âge moyen </a:t>
          </a:r>
          <a:br>
            <a:rPr lang="fr-FR" sz="700">
              <a:latin typeface="Arial" panose="020B0604020202020204" pitchFamily="34" charset="0"/>
              <a:cs typeface="Arial" panose="020B0604020202020204" pitchFamily="34" charset="0"/>
            </a:rPr>
          </a:br>
          <a:r>
            <a:rPr lang="fr-FR" sz="700">
              <a:latin typeface="Arial" panose="020B0604020202020204" pitchFamily="34" charset="0"/>
              <a:cs typeface="Arial" panose="020B0604020202020204" pitchFamily="34" charset="0"/>
            </a:rPr>
            <a:t>hommes + femmes</a:t>
          </a:r>
        </a:p>
      </cdr:txBody>
    </cdr:sp>
  </cdr:relSizeAnchor>
  <cdr:relSizeAnchor xmlns:cdr="http://schemas.openxmlformats.org/drawingml/2006/chartDrawing">
    <cdr:from>
      <cdr:x>0.0283</cdr:x>
      <cdr:y>0.18131</cdr:y>
    </cdr:from>
    <cdr:to>
      <cdr:x>0.14311</cdr:x>
      <cdr:y>0.23414</cdr:y>
    </cdr:to>
    <cdr:sp macro="" textlink="Donnees2!$W$58">
      <cdr:nvSpPr>
        <cdr:cNvPr id="8" name="ZoneTexte 7"/>
        <cdr:cNvSpPr txBox="1"/>
      </cdr:nvSpPr>
      <cdr:spPr>
        <a:xfrm xmlns:a="http://schemas.openxmlformats.org/drawingml/2006/main">
          <a:off x="262773" y="1103537"/>
          <a:ext cx="1066298" cy="32152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6C85A4C6-E6C3-41FF-AD53-5DE7BD340638}" type="TxLink">
            <a:rPr lang="en-US" sz="700" b="1" i="0" u="none" strike="noStrike">
              <a:solidFill>
                <a:schemeClr val="tx2">
                  <a:lumMod val="40000"/>
                  <a:lumOff val="60000"/>
                </a:schemeClr>
              </a:solidFill>
              <a:latin typeface="Arial"/>
              <a:cs typeface="Arial"/>
            </a:rPr>
            <a:pPr/>
            <a:t>Autres missions non enseignantes : 46,2</a:t>
          </a:fld>
          <a:endParaRPr lang="fr-FR" sz="700" b="1">
            <a:solidFill>
              <a:schemeClr val="tx2">
                <a:lumMod val="40000"/>
                <a:lumOff val="60000"/>
              </a:schemeClr>
            </a:solidFill>
          </a:endParaRPr>
        </a:p>
      </cdr:txBody>
    </cdr:sp>
  </cdr:relSizeAnchor>
  <cdr:relSizeAnchor xmlns:cdr="http://schemas.openxmlformats.org/drawingml/2006/chartDrawing">
    <cdr:from>
      <cdr:x>0.02935</cdr:x>
      <cdr:y>0.13216</cdr:y>
    </cdr:from>
    <cdr:to>
      <cdr:x>0.14677</cdr:x>
      <cdr:y>0.18396</cdr:y>
    </cdr:to>
    <cdr:sp macro="" textlink="Donnees2!$T$58">
      <cdr:nvSpPr>
        <cdr:cNvPr id="20" name="ZoneTexte 19"/>
        <cdr:cNvSpPr txBox="1"/>
      </cdr:nvSpPr>
      <cdr:spPr>
        <a:xfrm xmlns:a="http://schemas.openxmlformats.org/drawingml/2006/main">
          <a:off x="272570" y="804414"/>
          <a:ext cx="1090465" cy="3152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D098B940-687B-4466-B624-365ABF67765C}" type="TxLink">
            <a:rPr lang="en-US" sz="700" b="1" i="0" u="none" strike="noStrike">
              <a:solidFill>
                <a:schemeClr val="tx2"/>
              </a:solidFill>
              <a:latin typeface="Arial"/>
              <a:cs typeface="Arial"/>
            </a:rPr>
            <a:pPr/>
            <a:t>Direction et inspection : 51,7</a:t>
          </a:fld>
          <a:endParaRPr lang="fr-FR" sz="700" b="1">
            <a:solidFill>
              <a:schemeClr val="tx2"/>
            </a:solidFill>
          </a:endParaRPr>
        </a:p>
      </cdr:txBody>
    </cdr:sp>
  </cdr:relSizeAnchor>
  <cdr:relSizeAnchor xmlns:cdr="http://schemas.openxmlformats.org/drawingml/2006/chartDrawing">
    <cdr:from>
      <cdr:x>0.02988</cdr:x>
      <cdr:y>0.35447</cdr:y>
    </cdr:from>
    <cdr:to>
      <cdr:x>0.1447</cdr:x>
      <cdr:y>0.40519</cdr:y>
    </cdr:to>
    <cdr:sp macro="" textlink="Donnees2!$X$58">
      <cdr:nvSpPr>
        <cdr:cNvPr id="21" name="ZoneTexte 20"/>
        <cdr:cNvSpPr txBox="1"/>
      </cdr:nvSpPr>
      <cdr:spPr>
        <a:xfrm xmlns:a="http://schemas.openxmlformats.org/drawingml/2006/main">
          <a:off x="277538" y="2157491"/>
          <a:ext cx="1066299" cy="30867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F8EB961F-F738-4341-A207-891CB182455F}" type="TxLink">
            <a:rPr lang="en-US" sz="700" b="1" i="0" u="none" strike="noStrike">
              <a:solidFill>
                <a:schemeClr val="tx2">
                  <a:lumMod val="40000"/>
                  <a:lumOff val="60000"/>
                </a:schemeClr>
              </a:solidFill>
              <a:latin typeface="Arial"/>
              <a:cs typeface="Arial"/>
            </a:rPr>
            <a:pPr/>
            <a:t>Autres missions non enseignantes : 46,1</a:t>
          </a:fld>
          <a:endParaRPr lang="fr-FR" sz="700" b="1">
            <a:solidFill>
              <a:schemeClr val="tx2">
                <a:lumMod val="40000"/>
                <a:lumOff val="60000"/>
              </a:schemeClr>
            </a:solidFill>
          </a:endParaRPr>
        </a:p>
      </cdr:txBody>
    </cdr:sp>
  </cdr:relSizeAnchor>
  <cdr:relSizeAnchor xmlns:cdr="http://schemas.openxmlformats.org/drawingml/2006/chartDrawing">
    <cdr:from>
      <cdr:x>0.02965</cdr:x>
      <cdr:y>0.30338</cdr:y>
    </cdr:from>
    <cdr:to>
      <cdr:x>0.14391</cdr:x>
      <cdr:y>0.35787</cdr:y>
    </cdr:to>
    <cdr:sp macro="" textlink="Donnees2!$U$58">
      <cdr:nvSpPr>
        <cdr:cNvPr id="22" name="ZoneTexte 21"/>
        <cdr:cNvSpPr txBox="1"/>
      </cdr:nvSpPr>
      <cdr:spPr>
        <a:xfrm xmlns:a="http://schemas.openxmlformats.org/drawingml/2006/main">
          <a:off x="275310" y="1846530"/>
          <a:ext cx="1061144" cy="33166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A984A19C-A6B5-49FB-9B4D-2673435AD647}" type="TxLink">
            <a:rPr lang="en-US" sz="700" b="1" i="0" u="none" strike="noStrike">
              <a:solidFill>
                <a:schemeClr val="tx2"/>
              </a:solidFill>
              <a:latin typeface="Arial"/>
              <a:cs typeface="Arial"/>
            </a:rPr>
            <a:pPr/>
            <a:t>Direction et inspection : 51,4</a:t>
          </a:fld>
          <a:endParaRPr lang="fr-FR" sz="700" b="1">
            <a:solidFill>
              <a:schemeClr val="tx2"/>
            </a:solidFill>
          </a:endParaRPr>
        </a:p>
      </cdr:txBody>
    </cdr:sp>
  </cdr:relSizeAnchor>
  <cdr:relSizeAnchor xmlns:cdr="http://schemas.openxmlformats.org/drawingml/2006/chartDrawing">
    <cdr:from>
      <cdr:x>0.02964</cdr:x>
      <cdr:y>0.54192</cdr:y>
    </cdr:from>
    <cdr:to>
      <cdr:x>0.1447</cdr:x>
      <cdr:y>0.59929</cdr:y>
    </cdr:to>
    <cdr:sp macro="" textlink="Donnees2!$Y$58">
      <cdr:nvSpPr>
        <cdr:cNvPr id="23" name="ZoneTexte 22"/>
        <cdr:cNvSpPr txBox="1"/>
      </cdr:nvSpPr>
      <cdr:spPr>
        <a:xfrm xmlns:a="http://schemas.openxmlformats.org/drawingml/2006/main">
          <a:off x="275264" y="3298379"/>
          <a:ext cx="1068573" cy="34917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C9340EBA-6D0A-4F48-9284-0CE79C4779A7}" type="TxLink">
            <a:rPr lang="en-US" sz="700" b="1" i="0" u="none" strike="noStrike">
              <a:solidFill>
                <a:schemeClr val="tx2">
                  <a:lumMod val="40000"/>
                  <a:lumOff val="60000"/>
                </a:schemeClr>
              </a:solidFill>
              <a:latin typeface="Arial"/>
              <a:cs typeface="Arial"/>
            </a:rPr>
            <a:pPr/>
            <a:t>Autres missions non enseignantes : 46,1</a:t>
          </a:fld>
          <a:endParaRPr lang="fr-FR" sz="700" b="1">
            <a:solidFill>
              <a:schemeClr val="tx2">
                <a:lumMod val="40000"/>
                <a:lumOff val="60000"/>
              </a:schemeClr>
            </a:solidFill>
          </a:endParaRPr>
        </a:p>
      </cdr:txBody>
    </cdr:sp>
  </cdr:relSizeAnchor>
  <cdr:relSizeAnchor xmlns:cdr="http://schemas.openxmlformats.org/drawingml/2006/chartDrawing">
    <cdr:from>
      <cdr:x>0.02934</cdr:x>
      <cdr:y>0.49254</cdr:y>
    </cdr:from>
    <cdr:to>
      <cdr:x>0.15132</cdr:x>
      <cdr:y>0.5447</cdr:y>
    </cdr:to>
    <cdr:sp macro="" textlink="Donnees2!$V$58">
      <cdr:nvSpPr>
        <cdr:cNvPr id="24" name="ZoneTexte 23"/>
        <cdr:cNvSpPr txBox="1"/>
      </cdr:nvSpPr>
      <cdr:spPr>
        <a:xfrm xmlns:a="http://schemas.openxmlformats.org/drawingml/2006/main">
          <a:off x="272476" y="2997845"/>
          <a:ext cx="1132813" cy="31744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5563AA32-9ADD-49A6-8410-CEDAF0C79921}" type="TxLink">
            <a:rPr lang="en-US" sz="700" b="1" i="0" u="none" strike="noStrike">
              <a:solidFill>
                <a:schemeClr val="tx2"/>
              </a:solidFill>
              <a:latin typeface="Arial"/>
              <a:cs typeface="Arial"/>
            </a:rPr>
            <a:pPr/>
            <a:t>Direction et inspection : 51,6</a:t>
          </a:fld>
          <a:endParaRPr lang="fr-FR" sz="700" b="1">
            <a:solidFill>
              <a:schemeClr val="tx2"/>
            </a:solidFill>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acro_Notice_ch09_2019_version_201908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pplic/UOE/Ind2001/calcul_B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PPLIC/UOE/IND98/DATA96/E6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PPLIC/UOE/IND98/DATA96/E6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Texte"/>
      <sheetName val="Référence"/>
      <sheetName val="9.1 Notice"/>
      <sheetName val="9.2 Notice"/>
      <sheetName val="9.3 Notice"/>
      <sheetName val="9.4 Notice"/>
      <sheetName val="9.5 Notice"/>
      <sheetName val="9.6 Notice"/>
      <sheetName val="9.7 Notice"/>
      <sheetName val="9.8 Notice"/>
      <sheetName val="9.9 Notice"/>
      <sheetName val="9.10 Notice"/>
      <sheetName val="9.11 Notice"/>
      <sheetName val="9.12 Notice"/>
      <sheetName val="9.13 Notice"/>
      <sheetName val="9.14 Notice"/>
      <sheetName val="9.15 Notice"/>
      <sheetName val="9.16 Notice"/>
      <sheetName val="9.17 Notice"/>
      <sheetName val="9.18 Notice"/>
      <sheetName val="9.19 Notice"/>
      <sheetName val="9.20 Notice"/>
      <sheetName val="9.21 Notice"/>
      <sheetName val="9.22 Notice"/>
      <sheetName val="9.23 Notice"/>
      <sheetName val="9.24 Notice"/>
      <sheetName val="9.25 Notice"/>
      <sheetName val="Sommai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reperes-et-references-statistiques-1316"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dimension ref="A1:A100"/>
  <sheetViews>
    <sheetView tabSelected="1" topLeftCell="A10" zoomScaleNormal="100" zoomScaleSheetLayoutView="110" workbookViewId="0"/>
  </sheetViews>
  <sheetFormatPr baseColWidth="10" defaultRowHeight="12.75" x14ac:dyDescent="0.2"/>
  <cols>
    <col min="1" max="1" width="90.7109375" style="92" customWidth="1"/>
    <col min="2" max="16384" width="11.42578125" style="92"/>
  </cols>
  <sheetData>
    <row r="1" spans="1:1" x14ac:dyDescent="0.2">
      <c r="A1" s="91" t="s">
        <v>50</v>
      </c>
    </row>
    <row r="3" spans="1:1" ht="27.75" x14ac:dyDescent="0.2">
      <c r="A3" s="93" t="s">
        <v>51</v>
      </c>
    </row>
    <row r="4" spans="1:1" x14ac:dyDescent="0.2">
      <c r="A4" s="94"/>
    </row>
    <row r="6" spans="1:1" ht="102" customHeight="1" x14ac:dyDescent="0.2">
      <c r="A6" s="93" t="s">
        <v>52</v>
      </c>
    </row>
    <row r="8" spans="1:1" x14ac:dyDescent="0.2">
      <c r="A8" s="95" t="s">
        <v>53</v>
      </c>
    </row>
    <row r="10" spans="1:1" ht="15.75" x14ac:dyDescent="0.2">
      <c r="A10" s="96" t="s">
        <v>54</v>
      </c>
    </row>
    <row r="11" spans="1:1" x14ac:dyDescent="0.2">
      <c r="A11" s="91"/>
    </row>
    <row r="12" spans="1:1" x14ac:dyDescent="0.2">
      <c r="A12" s="91"/>
    </row>
    <row r="13" spans="1:1" x14ac:dyDescent="0.2">
      <c r="A13" s="91"/>
    </row>
    <row r="14" spans="1:1" s="97" customFormat="1" x14ac:dyDescent="0.2"/>
    <row r="15" spans="1:1" ht="35.1" customHeight="1" x14ac:dyDescent="0.2">
      <c r="A15" s="90" t="s">
        <v>55</v>
      </c>
    </row>
    <row r="16" spans="1:1" x14ac:dyDescent="0.2">
      <c r="A16" s="98" t="s">
        <v>26</v>
      </c>
    </row>
    <row r="17" spans="1:1" x14ac:dyDescent="0.2">
      <c r="A17" s="98" t="s">
        <v>69</v>
      </c>
    </row>
    <row r="18" spans="1:1" ht="12.75" customHeight="1" x14ac:dyDescent="0.2">
      <c r="A18" s="98" t="s">
        <v>70</v>
      </c>
    </row>
    <row r="19" spans="1:1" x14ac:dyDescent="0.2">
      <c r="A19" s="98" t="s">
        <v>71</v>
      </c>
    </row>
    <row r="20" spans="1:1" x14ac:dyDescent="0.2">
      <c r="A20" s="98" t="s">
        <v>72</v>
      </c>
    </row>
    <row r="21" spans="1:1" x14ac:dyDescent="0.2">
      <c r="A21" s="98"/>
    </row>
    <row r="22" spans="1:1" x14ac:dyDescent="0.2">
      <c r="A22" s="98"/>
    </row>
    <row r="23" spans="1:1" x14ac:dyDescent="0.2">
      <c r="A23" s="98"/>
    </row>
    <row r="24" spans="1:1" x14ac:dyDescent="0.2">
      <c r="A24" s="98"/>
    </row>
    <row r="25" spans="1:1" ht="35.1" customHeight="1" x14ac:dyDescent="0.2">
      <c r="A25" s="90" t="s">
        <v>56</v>
      </c>
    </row>
    <row r="26" spans="1:1" ht="35.1" customHeight="1" x14ac:dyDescent="0.2">
      <c r="A26" s="99" t="s">
        <v>57</v>
      </c>
    </row>
    <row r="27" spans="1:1" x14ac:dyDescent="0.2">
      <c r="A27" s="100" t="s">
        <v>58</v>
      </c>
    </row>
    <row r="28" spans="1:1" ht="35.1" customHeight="1" x14ac:dyDescent="0.2">
      <c r="A28" s="101" t="s">
        <v>59</v>
      </c>
    </row>
    <row r="29" spans="1:1" x14ac:dyDescent="0.2">
      <c r="A29" s="102" t="s">
        <v>60</v>
      </c>
    </row>
    <row r="30" spans="1:1" x14ac:dyDescent="0.2">
      <c r="A30" s="97"/>
    </row>
    <row r="31" spans="1:1" ht="22.5" x14ac:dyDescent="0.2">
      <c r="A31" s="103" t="s">
        <v>61</v>
      </c>
    </row>
    <row r="32" spans="1:1" x14ac:dyDescent="0.2">
      <c r="A32" s="104"/>
    </row>
    <row r="33" spans="1:1" x14ac:dyDescent="0.2">
      <c r="A33" s="90" t="s">
        <v>62</v>
      </c>
    </row>
    <row r="34" spans="1:1" x14ac:dyDescent="0.2">
      <c r="A34" s="104"/>
    </row>
    <row r="35" spans="1:1" x14ac:dyDescent="0.2">
      <c r="A35" s="104" t="s">
        <v>63</v>
      </c>
    </row>
    <row r="36" spans="1:1" x14ac:dyDescent="0.2">
      <c r="A36" s="104" t="s">
        <v>64</v>
      </c>
    </row>
    <row r="37" spans="1:1" x14ac:dyDescent="0.2">
      <c r="A37" s="104" t="s">
        <v>65</v>
      </c>
    </row>
    <row r="38" spans="1:1" x14ac:dyDescent="0.2">
      <c r="A38" s="104" t="s">
        <v>66</v>
      </c>
    </row>
    <row r="39" spans="1:1" x14ac:dyDescent="0.2">
      <c r="A39" s="104" t="s">
        <v>67</v>
      </c>
    </row>
    <row r="40" spans="1:1" x14ac:dyDescent="0.2">
      <c r="A40" s="104" t="s">
        <v>68</v>
      </c>
    </row>
    <row r="41" spans="1:1" x14ac:dyDescent="0.2">
      <c r="A41" s="97"/>
    </row>
    <row r="42" spans="1:1" x14ac:dyDescent="0.2">
      <c r="A42" s="97"/>
    </row>
    <row r="43" spans="1:1" x14ac:dyDescent="0.2">
      <c r="A43" s="97"/>
    </row>
    <row r="44" spans="1:1" x14ac:dyDescent="0.2">
      <c r="A44" s="97"/>
    </row>
    <row r="45" spans="1:1" x14ac:dyDescent="0.2">
      <c r="A45" s="97"/>
    </row>
    <row r="46" spans="1:1" x14ac:dyDescent="0.2">
      <c r="A46" s="97"/>
    </row>
    <row r="47" spans="1:1" x14ac:dyDescent="0.2">
      <c r="A47" s="97"/>
    </row>
    <row r="48" spans="1:1" x14ac:dyDescent="0.2">
      <c r="A48" s="97"/>
    </row>
    <row r="49" spans="1:1" x14ac:dyDescent="0.2">
      <c r="A49" s="97"/>
    </row>
    <row r="50" spans="1:1" x14ac:dyDescent="0.2">
      <c r="A50" s="97"/>
    </row>
    <row r="51" spans="1:1" x14ac:dyDescent="0.2">
      <c r="A51" s="97"/>
    </row>
    <row r="52" spans="1:1" x14ac:dyDescent="0.2">
      <c r="A52" s="97"/>
    </row>
    <row r="53" spans="1:1" x14ac:dyDescent="0.2">
      <c r="A53" s="97"/>
    </row>
    <row r="54" spans="1:1" x14ac:dyDescent="0.2">
      <c r="A54" s="97"/>
    </row>
    <row r="55" spans="1:1" x14ac:dyDescent="0.2">
      <c r="A55" s="97"/>
    </row>
    <row r="56" spans="1:1" x14ac:dyDescent="0.2">
      <c r="A56" s="97"/>
    </row>
    <row r="57" spans="1:1" x14ac:dyDescent="0.2">
      <c r="A57" s="97"/>
    </row>
    <row r="58" spans="1:1" x14ac:dyDescent="0.2">
      <c r="A58" s="97"/>
    </row>
    <row r="59" spans="1:1" x14ac:dyDescent="0.2">
      <c r="A59" s="97"/>
    </row>
    <row r="60" spans="1:1" x14ac:dyDescent="0.2">
      <c r="A60" s="97"/>
    </row>
    <row r="61" spans="1:1" x14ac:dyDescent="0.2">
      <c r="A61" s="97"/>
    </row>
    <row r="62" spans="1:1" x14ac:dyDescent="0.2">
      <c r="A62" s="97"/>
    </row>
    <row r="63" spans="1:1" x14ac:dyDescent="0.2">
      <c r="A63" s="97"/>
    </row>
    <row r="64" spans="1:1" x14ac:dyDescent="0.2">
      <c r="A64" s="97"/>
    </row>
    <row r="65" spans="1:1" x14ac:dyDescent="0.2">
      <c r="A65" s="97"/>
    </row>
    <row r="66" spans="1:1" x14ac:dyDescent="0.2">
      <c r="A66" s="97"/>
    </row>
    <row r="67" spans="1:1" x14ac:dyDescent="0.2">
      <c r="A67" s="97"/>
    </row>
    <row r="68" spans="1:1" x14ac:dyDescent="0.2">
      <c r="A68" s="97"/>
    </row>
    <row r="69" spans="1:1" x14ac:dyDescent="0.2">
      <c r="A69" s="97"/>
    </row>
    <row r="70" spans="1:1" x14ac:dyDescent="0.2">
      <c r="A70" s="97"/>
    </row>
    <row r="71" spans="1:1" x14ac:dyDescent="0.2">
      <c r="A71" s="97"/>
    </row>
    <row r="72" spans="1:1" x14ac:dyDescent="0.2">
      <c r="A72" s="97"/>
    </row>
    <row r="73" spans="1:1" x14ac:dyDescent="0.2">
      <c r="A73" s="97"/>
    </row>
    <row r="74" spans="1:1" x14ac:dyDescent="0.2">
      <c r="A74" s="97"/>
    </row>
    <row r="75" spans="1:1" x14ac:dyDescent="0.2">
      <c r="A75" s="97"/>
    </row>
    <row r="76" spans="1:1" x14ac:dyDescent="0.2">
      <c r="A76" s="97"/>
    </row>
    <row r="77" spans="1:1" x14ac:dyDescent="0.2">
      <c r="A77" s="97"/>
    </row>
    <row r="78" spans="1:1" x14ac:dyDescent="0.2">
      <c r="A78" s="97"/>
    </row>
    <row r="79" spans="1:1" x14ac:dyDescent="0.2">
      <c r="A79" s="97"/>
    </row>
    <row r="80" spans="1:1" x14ac:dyDescent="0.2">
      <c r="A80" s="97"/>
    </row>
    <row r="81" spans="1:1" x14ac:dyDescent="0.2">
      <c r="A81" s="97"/>
    </row>
    <row r="82" spans="1:1" x14ac:dyDescent="0.2">
      <c r="A82" s="97"/>
    </row>
    <row r="83" spans="1:1" x14ac:dyDescent="0.2">
      <c r="A83" s="97"/>
    </row>
    <row r="84" spans="1:1" x14ac:dyDescent="0.2">
      <c r="A84" s="97"/>
    </row>
    <row r="85" spans="1:1" x14ac:dyDescent="0.2">
      <c r="A85" s="97"/>
    </row>
    <row r="86" spans="1:1" x14ac:dyDescent="0.2">
      <c r="A86" s="97"/>
    </row>
    <row r="87" spans="1:1" x14ac:dyDescent="0.2">
      <c r="A87" s="97"/>
    </row>
    <row r="88" spans="1:1" x14ac:dyDescent="0.2">
      <c r="A88" s="97"/>
    </row>
    <row r="89" spans="1:1" x14ac:dyDescent="0.2">
      <c r="A89" s="97"/>
    </row>
    <row r="90" spans="1:1" x14ac:dyDescent="0.2">
      <c r="A90" s="97"/>
    </row>
    <row r="91" spans="1:1" x14ac:dyDescent="0.2">
      <c r="A91" s="97"/>
    </row>
    <row r="92" spans="1:1" x14ac:dyDescent="0.2">
      <c r="A92" s="97"/>
    </row>
    <row r="93" spans="1:1" x14ac:dyDescent="0.2">
      <c r="A93" s="97"/>
    </row>
    <row r="94" spans="1:1" x14ac:dyDescent="0.2">
      <c r="A94" s="97"/>
    </row>
    <row r="95" spans="1:1" x14ac:dyDescent="0.2">
      <c r="A95" s="97"/>
    </row>
    <row r="96" spans="1:1" x14ac:dyDescent="0.2">
      <c r="A96" s="97"/>
    </row>
    <row r="97" spans="1:1" x14ac:dyDescent="0.2">
      <c r="A97" s="97"/>
    </row>
    <row r="98" spans="1:1" x14ac:dyDescent="0.2">
      <c r="A98" s="97"/>
    </row>
    <row r="99" spans="1:1" x14ac:dyDescent="0.2">
      <c r="A99" s="97"/>
    </row>
    <row r="100" spans="1:1" x14ac:dyDescent="0.2">
      <c r="A100" s="97"/>
    </row>
  </sheetData>
  <hyperlinks>
    <hyperlink ref="A8"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T35"/>
  <sheetViews>
    <sheetView zoomScaleNormal="100" workbookViewId="0">
      <selection sqref="A1:G1"/>
    </sheetView>
  </sheetViews>
  <sheetFormatPr baseColWidth="10" defaultRowHeight="14.25" x14ac:dyDescent="0.2"/>
  <cols>
    <col min="1" max="1" width="34.140625" style="75" customWidth="1"/>
    <col min="2" max="17" width="7.85546875" style="75" customWidth="1"/>
    <col min="18" max="16384" width="11.42578125" style="75"/>
  </cols>
  <sheetData>
    <row r="1" spans="1:20" ht="15.75" x14ac:dyDescent="0.25">
      <c r="A1" s="108" t="s">
        <v>48</v>
      </c>
      <c r="B1" s="108"/>
      <c r="C1" s="108"/>
      <c r="D1" s="108"/>
      <c r="E1" s="108"/>
      <c r="F1" s="108"/>
      <c r="G1" s="109"/>
    </row>
    <row r="3" spans="1:20" x14ac:dyDescent="0.2">
      <c r="A3" s="76" t="s">
        <v>26</v>
      </c>
      <c r="B3" s="76"/>
      <c r="C3" s="76"/>
      <c r="D3" s="76"/>
      <c r="E3" s="76"/>
      <c r="F3" s="76"/>
      <c r="G3" s="76"/>
      <c r="H3" s="76"/>
      <c r="I3" s="76"/>
    </row>
    <row r="4" spans="1:20" x14ac:dyDescent="0.2">
      <c r="A4" s="76"/>
      <c r="B4" s="76"/>
      <c r="C4" s="76"/>
      <c r="D4" s="76"/>
      <c r="E4" s="76"/>
      <c r="F4" s="76"/>
      <c r="G4" s="76"/>
      <c r="H4" s="76"/>
      <c r="I4" s="76"/>
    </row>
    <row r="5" spans="1:20" x14ac:dyDescent="0.2">
      <c r="A5" s="76"/>
      <c r="B5" s="76"/>
      <c r="C5" s="76"/>
      <c r="D5" s="76"/>
      <c r="E5" s="76"/>
      <c r="F5" s="76"/>
      <c r="G5" s="76"/>
      <c r="H5" s="76"/>
      <c r="I5" s="76"/>
    </row>
    <row r="7" spans="1:20" x14ac:dyDescent="0.2">
      <c r="Q7" s="77"/>
      <c r="R7" s="77"/>
      <c r="S7" s="77"/>
      <c r="T7" s="77"/>
    </row>
    <row r="8" spans="1:20" x14ac:dyDescent="0.2">
      <c r="Q8" s="78"/>
      <c r="R8" s="78"/>
      <c r="S8" s="78"/>
      <c r="T8" s="79"/>
    </row>
    <row r="9" spans="1:20" x14ac:dyDescent="0.2">
      <c r="H9" s="80"/>
      <c r="I9" s="77"/>
      <c r="J9" s="77"/>
      <c r="K9" s="77"/>
      <c r="L9" s="77"/>
      <c r="M9" s="77"/>
      <c r="N9" s="77"/>
      <c r="Q9" s="78"/>
      <c r="R9" s="78"/>
      <c r="S9" s="78"/>
      <c r="T9" s="79"/>
    </row>
    <row r="10" spans="1:20" x14ac:dyDescent="0.2">
      <c r="H10" s="81"/>
      <c r="I10" s="82"/>
      <c r="J10" s="82"/>
      <c r="K10" s="82"/>
      <c r="L10" s="82"/>
      <c r="M10" s="83"/>
      <c r="N10" s="83"/>
      <c r="Q10" s="78"/>
      <c r="R10" s="78"/>
      <c r="S10" s="78"/>
      <c r="T10" s="79"/>
    </row>
    <row r="11" spans="1:20" x14ac:dyDescent="0.2">
      <c r="H11" s="81"/>
      <c r="I11" s="82"/>
      <c r="J11" s="82"/>
      <c r="K11" s="82"/>
      <c r="L11" s="82"/>
      <c r="M11" s="83"/>
      <c r="N11" s="83"/>
      <c r="Q11" s="78"/>
      <c r="R11" s="78"/>
      <c r="S11" s="78"/>
      <c r="T11" s="79"/>
    </row>
    <row r="12" spans="1:20" x14ac:dyDescent="0.2">
      <c r="H12" s="81"/>
      <c r="I12" s="82"/>
      <c r="J12" s="82"/>
      <c r="K12" s="82"/>
      <c r="L12" s="82"/>
      <c r="M12" s="83"/>
      <c r="N12" s="83"/>
      <c r="Q12" s="78"/>
      <c r="R12" s="78"/>
      <c r="S12" s="78"/>
      <c r="T12" s="79"/>
    </row>
    <row r="13" spans="1:20" x14ac:dyDescent="0.2">
      <c r="H13" s="81"/>
      <c r="I13" s="82"/>
      <c r="J13" s="82"/>
      <c r="K13" s="82"/>
      <c r="L13" s="82"/>
      <c r="M13" s="83"/>
      <c r="N13" s="83"/>
      <c r="Q13" s="78"/>
      <c r="R13" s="78"/>
      <c r="S13" s="78"/>
      <c r="T13" s="79"/>
    </row>
    <row r="14" spans="1:20" x14ac:dyDescent="0.2">
      <c r="H14" s="81"/>
      <c r="I14" s="82"/>
      <c r="J14" s="82"/>
      <c r="K14" s="82"/>
      <c r="L14" s="82"/>
      <c r="M14" s="83"/>
      <c r="N14" s="83"/>
      <c r="Q14" s="78"/>
      <c r="R14" s="78"/>
      <c r="S14" s="78"/>
      <c r="T14" s="79"/>
    </row>
    <row r="15" spans="1:20" x14ac:dyDescent="0.2">
      <c r="H15" s="81"/>
      <c r="I15" s="82"/>
      <c r="J15" s="82"/>
      <c r="K15" s="82"/>
      <c r="L15" s="82"/>
      <c r="M15" s="83"/>
      <c r="N15" s="83"/>
      <c r="Q15" s="78"/>
      <c r="R15" s="78"/>
      <c r="S15" s="78"/>
      <c r="T15" s="79"/>
    </row>
    <row r="16" spans="1:20" x14ac:dyDescent="0.2">
      <c r="H16" s="81"/>
      <c r="I16" s="82"/>
      <c r="J16" s="82"/>
      <c r="K16" s="82"/>
      <c r="L16" s="82"/>
      <c r="M16" s="83"/>
      <c r="N16" s="83"/>
      <c r="Q16" s="78"/>
      <c r="R16" s="78"/>
      <c r="S16" s="78"/>
      <c r="T16" s="79"/>
    </row>
    <row r="17" spans="1:20" x14ac:dyDescent="0.2">
      <c r="H17" s="81"/>
      <c r="I17" s="82"/>
      <c r="J17" s="82"/>
      <c r="K17" s="82"/>
      <c r="L17" s="82"/>
      <c r="M17" s="83"/>
      <c r="N17" s="83"/>
      <c r="Q17" s="78"/>
      <c r="R17" s="78"/>
      <c r="S17" s="78"/>
      <c r="T17" s="79"/>
    </row>
    <row r="18" spans="1:20" x14ac:dyDescent="0.2">
      <c r="H18" s="81"/>
      <c r="I18" s="82"/>
      <c r="J18" s="82"/>
      <c r="K18" s="82"/>
      <c r="L18" s="82"/>
      <c r="M18" s="83"/>
      <c r="N18" s="83"/>
      <c r="Q18" s="78"/>
      <c r="R18" s="84"/>
      <c r="S18" s="78"/>
      <c r="T18" s="85"/>
    </row>
    <row r="19" spans="1:20" x14ac:dyDescent="0.2">
      <c r="H19" s="81"/>
      <c r="I19" s="82"/>
      <c r="J19" s="82"/>
      <c r="K19" s="82"/>
      <c r="L19" s="82"/>
      <c r="M19" s="83"/>
      <c r="N19" s="83"/>
    </row>
    <row r="20" spans="1:20" x14ac:dyDescent="0.2">
      <c r="H20" s="81"/>
      <c r="I20" s="82"/>
      <c r="J20" s="82"/>
      <c r="K20" s="82"/>
      <c r="L20" s="82"/>
      <c r="M20" s="83"/>
      <c r="N20" s="83"/>
    </row>
    <row r="21" spans="1:20" x14ac:dyDescent="0.2">
      <c r="H21" s="81"/>
      <c r="I21" s="82"/>
      <c r="J21" s="82"/>
      <c r="K21" s="82"/>
      <c r="L21" s="82"/>
      <c r="M21" s="83"/>
      <c r="N21" s="83"/>
    </row>
    <row r="22" spans="1:20" x14ac:dyDescent="0.2">
      <c r="H22" s="81"/>
      <c r="I22" s="82"/>
      <c r="J22" s="82"/>
      <c r="K22" s="82"/>
      <c r="L22" s="82"/>
      <c r="M22" s="83"/>
      <c r="N22" s="83"/>
    </row>
    <row r="23" spans="1:20" x14ac:dyDescent="0.2">
      <c r="H23" s="81"/>
      <c r="I23" s="82"/>
      <c r="J23" s="82"/>
      <c r="K23" s="82"/>
      <c r="L23" s="82"/>
      <c r="M23" s="83"/>
      <c r="N23" s="83"/>
    </row>
    <row r="24" spans="1:20" s="88" customFormat="1" ht="25.5" customHeight="1" x14ac:dyDescent="0.2">
      <c r="A24" s="107" t="s">
        <v>47</v>
      </c>
      <c r="B24" s="107"/>
      <c r="C24" s="107"/>
      <c r="D24" s="107"/>
      <c r="E24" s="107"/>
      <c r="F24" s="107"/>
      <c r="G24" s="86" t="s">
        <v>24</v>
      </c>
      <c r="H24" s="81"/>
      <c r="I24" s="82"/>
      <c r="J24" s="82"/>
      <c r="K24" s="82"/>
      <c r="L24" s="82"/>
      <c r="M24" s="87"/>
    </row>
    <row r="25" spans="1:20" s="88" customFormat="1" ht="48.75" customHeight="1" x14ac:dyDescent="0.2">
      <c r="A25" s="105" t="s">
        <v>25</v>
      </c>
      <c r="B25" s="105"/>
      <c r="C25" s="105"/>
      <c r="D25" s="105"/>
      <c r="E25" s="105"/>
      <c r="F25" s="105"/>
      <c r="G25" s="105"/>
      <c r="H25" s="81"/>
      <c r="I25" s="82"/>
      <c r="J25" s="82"/>
      <c r="K25" s="82"/>
      <c r="L25" s="82"/>
      <c r="M25" s="87"/>
    </row>
    <row r="26" spans="1:20" s="88" customFormat="1" x14ac:dyDescent="0.2">
      <c r="A26" s="106" t="s">
        <v>49</v>
      </c>
      <c r="B26" s="106"/>
      <c r="C26" s="106"/>
      <c r="D26" s="106"/>
      <c r="E26" s="106"/>
      <c r="F26" s="106"/>
      <c r="G26" s="106"/>
      <c r="H26" s="81"/>
      <c r="I26" s="82"/>
      <c r="J26" s="82"/>
      <c r="K26" s="82"/>
      <c r="L26" s="82"/>
      <c r="M26" s="87"/>
    </row>
    <row r="27" spans="1:20" x14ac:dyDescent="0.2">
      <c r="H27" s="81"/>
      <c r="I27" s="82"/>
      <c r="J27" s="82"/>
      <c r="K27" s="82"/>
      <c r="L27" s="82"/>
      <c r="M27" s="83"/>
    </row>
    <row r="28" spans="1:20" x14ac:dyDescent="0.2">
      <c r="A28" s="65" t="s">
        <v>16</v>
      </c>
      <c r="B28" s="66">
        <v>2008</v>
      </c>
      <c r="C28" s="66">
        <v>2009</v>
      </c>
      <c r="D28" s="66">
        <v>2010</v>
      </c>
      <c r="E28" s="66">
        <v>2011</v>
      </c>
      <c r="F28" s="66">
        <v>2012</v>
      </c>
      <c r="G28" s="66">
        <v>2013</v>
      </c>
      <c r="H28" s="66">
        <v>2014</v>
      </c>
      <c r="I28" s="66">
        <v>2015</v>
      </c>
      <c r="J28" s="66">
        <v>2016</v>
      </c>
      <c r="K28" s="66">
        <v>2017</v>
      </c>
      <c r="L28" s="66">
        <v>2018</v>
      </c>
      <c r="M28" s="66">
        <v>2019</v>
      </c>
    </row>
    <row r="29" spans="1:20" ht="12.75" customHeight="1" x14ac:dyDescent="0.2">
      <c r="A29" s="67" t="s">
        <v>17</v>
      </c>
      <c r="B29" s="68">
        <v>39.619999999999997</v>
      </c>
      <c r="C29" s="68">
        <v>39.92</v>
      </c>
      <c r="D29" s="68">
        <v>40.19</v>
      </c>
      <c r="E29" s="68">
        <v>40.57</v>
      </c>
      <c r="F29" s="68">
        <v>40.99</v>
      </c>
      <c r="G29" s="68">
        <v>41.05</v>
      </c>
      <c r="H29" s="68">
        <v>41.35</v>
      </c>
      <c r="I29" s="68">
        <v>41.52</v>
      </c>
      <c r="J29" s="68">
        <v>41.71</v>
      </c>
      <c r="K29" s="68">
        <v>41.84</v>
      </c>
      <c r="L29" s="69">
        <v>42.12</v>
      </c>
      <c r="M29" s="69">
        <v>42.46</v>
      </c>
      <c r="N29" s="89"/>
    </row>
    <row r="30" spans="1:20" ht="12.75" customHeight="1" x14ac:dyDescent="0.2">
      <c r="A30" s="67" t="s">
        <v>18</v>
      </c>
      <c r="B30" s="69">
        <v>43.1</v>
      </c>
      <c r="C30" s="69">
        <v>43.14</v>
      </c>
      <c r="D30" s="69">
        <v>43.14</v>
      </c>
      <c r="E30" s="69">
        <v>43.2</v>
      </c>
      <c r="F30" s="69">
        <v>43.45</v>
      </c>
      <c r="G30" s="69">
        <v>43.35</v>
      </c>
      <c r="H30" s="69">
        <v>43.56</v>
      </c>
      <c r="I30" s="69">
        <v>43.77</v>
      </c>
      <c r="J30" s="69">
        <v>43.88</v>
      </c>
      <c r="K30" s="69">
        <v>44.02</v>
      </c>
      <c r="L30" s="69">
        <v>44.28</v>
      </c>
      <c r="M30" s="69">
        <v>44.62</v>
      </c>
    </row>
    <row r="31" spans="1:20" ht="12.75" customHeight="1" x14ac:dyDescent="0.2">
      <c r="A31" s="67" t="s">
        <v>15</v>
      </c>
      <c r="B31" s="69">
        <v>28.88</v>
      </c>
      <c r="C31" s="69">
        <v>29.34</v>
      </c>
      <c r="D31" s="69">
        <v>29.87</v>
      </c>
      <c r="E31" s="69">
        <v>30.84</v>
      </c>
      <c r="F31" s="69">
        <v>31.63</v>
      </c>
      <c r="G31" s="69">
        <v>32.28</v>
      </c>
      <c r="H31" s="69">
        <v>32.67</v>
      </c>
      <c r="I31" s="69">
        <v>33.32</v>
      </c>
      <c r="J31" s="69">
        <v>34.47</v>
      </c>
      <c r="K31" s="69">
        <v>35.619999999999997</v>
      </c>
      <c r="L31" s="69">
        <v>37.15</v>
      </c>
      <c r="M31" s="69">
        <v>38.549999999999997</v>
      </c>
    </row>
    <row r="32" spans="1:20" ht="12.75" customHeight="1" x14ac:dyDescent="0.2">
      <c r="A32" s="67" t="s">
        <v>19</v>
      </c>
      <c r="B32" s="69">
        <v>45.23</v>
      </c>
      <c r="C32" s="69">
        <v>45.08</v>
      </c>
      <c r="D32" s="69">
        <v>45.25</v>
      </c>
      <c r="E32" s="69">
        <v>45.47</v>
      </c>
      <c r="F32" s="69">
        <v>45.84</v>
      </c>
      <c r="G32" s="69">
        <v>46.04</v>
      </c>
      <c r="H32" s="69">
        <v>46.31</v>
      </c>
      <c r="I32" s="69">
        <v>46.37</v>
      </c>
      <c r="J32" s="69"/>
      <c r="K32" s="69"/>
      <c r="L32" s="69"/>
      <c r="M32" s="69"/>
    </row>
    <row r="33" spans="1:13" ht="12.75" customHeight="1" x14ac:dyDescent="0.2">
      <c r="A33" s="67" t="s">
        <v>20</v>
      </c>
      <c r="B33" s="70"/>
      <c r="C33" s="70"/>
      <c r="D33" s="70"/>
      <c r="E33" s="70"/>
      <c r="F33" s="70"/>
      <c r="G33" s="70"/>
      <c r="H33" s="69"/>
      <c r="I33" s="69">
        <v>46.41</v>
      </c>
      <c r="J33" s="69">
        <v>46.29</v>
      </c>
      <c r="K33" s="69">
        <v>46.25</v>
      </c>
      <c r="L33" s="69">
        <v>46.58</v>
      </c>
      <c r="M33" s="69">
        <v>46.96</v>
      </c>
    </row>
    <row r="34" spans="1:13" s="35" customFormat="1" ht="13.5" customHeight="1" x14ac:dyDescent="0.2">
      <c r="A34" s="65" t="s">
        <v>23</v>
      </c>
      <c r="B34" s="71">
        <v>41.22</v>
      </c>
      <c r="C34" s="71">
        <v>41.3</v>
      </c>
      <c r="D34" s="71">
        <v>41.46</v>
      </c>
      <c r="E34" s="71">
        <v>41.7</v>
      </c>
      <c r="F34" s="71">
        <v>41.98</v>
      </c>
      <c r="G34" s="71">
        <v>42.02</v>
      </c>
      <c r="H34" s="71">
        <v>42.3</v>
      </c>
      <c r="I34" s="71">
        <v>42.53</v>
      </c>
      <c r="J34" s="71"/>
      <c r="K34" s="71"/>
      <c r="L34" s="71"/>
      <c r="M34" s="71"/>
    </row>
    <row r="35" spans="1:13" s="35" customFormat="1" ht="13.5" customHeight="1" x14ac:dyDescent="0.2">
      <c r="A35" s="72" t="s">
        <v>22</v>
      </c>
      <c r="B35" s="73"/>
      <c r="C35" s="73"/>
      <c r="D35" s="73"/>
      <c r="E35" s="73"/>
      <c r="F35" s="73"/>
      <c r="G35" s="73"/>
      <c r="H35" s="73"/>
      <c r="I35" s="74">
        <v>42.54</v>
      </c>
      <c r="J35" s="74">
        <v>42.65</v>
      </c>
      <c r="K35" s="74">
        <v>42.76</v>
      </c>
      <c r="L35" s="74">
        <v>43.06</v>
      </c>
      <c r="M35" s="74">
        <v>43.41</v>
      </c>
    </row>
  </sheetData>
  <mergeCells count="4">
    <mergeCell ref="A25:G25"/>
    <mergeCell ref="A26:G26"/>
    <mergeCell ref="A24:F24"/>
    <mergeCell ref="A1:G1"/>
  </mergeCells>
  <pageMargins left="0.7" right="0.7" top="0.75" bottom="0.75" header="0.3" footer="0.3"/>
  <pageSetup paperSize="9" scale="9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Y57"/>
  <sheetViews>
    <sheetView zoomScaleNormal="100" workbookViewId="0"/>
  </sheetViews>
  <sheetFormatPr baseColWidth="10" defaultRowHeight="12.75" customHeight="1" x14ac:dyDescent="0.2"/>
  <cols>
    <col min="1" max="1" width="7.85546875" style="28" customWidth="1"/>
    <col min="2" max="25" width="7.85546875" style="35" customWidth="1"/>
    <col min="26" max="16384" width="11.42578125" style="35"/>
  </cols>
  <sheetData>
    <row r="1" spans="1:25" s="22" customFormat="1" ht="25.5" customHeight="1" thickBot="1" x14ac:dyDescent="0.3">
      <c r="A1" s="111" t="s">
        <v>0</v>
      </c>
      <c r="B1" s="110" t="s">
        <v>6</v>
      </c>
      <c r="C1" s="110"/>
      <c r="D1" s="110"/>
      <c r="E1" s="110" t="s">
        <v>7</v>
      </c>
      <c r="F1" s="110"/>
      <c r="G1" s="110"/>
      <c r="H1" s="110" t="s">
        <v>8</v>
      </c>
      <c r="I1" s="110"/>
      <c r="J1" s="110"/>
      <c r="K1" s="110" t="s">
        <v>9</v>
      </c>
      <c r="L1" s="110"/>
      <c r="M1" s="110"/>
      <c r="N1" s="110" t="s">
        <v>11</v>
      </c>
      <c r="O1" s="110"/>
      <c r="P1" s="110"/>
      <c r="Q1" s="110" t="s">
        <v>10</v>
      </c>
      <c r="R1" s="110"/>
      <c r="S1" s="110"/>
      <c r="T1" s="110" t="s">
        <v>12</v>
      </c>
      <c r="U1" s="110"/>
      <c r="V1" s="110"/>
      <c r="W1" s="110" t="s">
        <v>13</v>
      </c>
      <c r="X1" s="110"/>
      <c r="Y1" s="110"/>
    </row>
    <row r="2" spans="1:25" s="28" customFormat="1" ht="12.75" customHeight="1" thickBot="1" x14ac:dyDescent="0.25">
      <c r="A2" s="112"/>
      <c r="B2" s="23" t="s">
        <v>4</v>
      </c>
      <c r="C2" s="24" t="s">
        <v>5</v>
      </c>
      <c r="D2" s="25" t="s">
        <v>3</v>
      </c>
      <c r="E2" s="26" t="s">
        <v>4</v>
      </c>
      <c r="F2" s="24" t="s">
        <v>5</v>
      </c>
      <c r="G2" s="27" t="s">
        <v>3</v>
      </c>
      <c r="H2" s="23" t="s">
        <v>4</v>
      </c>
      <c r="I2" s="24" t="s">
        <v>5</v>
      </c>
      <c r="J2" s="25" t="s">
        <v>3</v>
      </c>
      <c r="K2" s="26" t="s">
        <v>4</v>
      </c>
      <c r="L2" s="24" t="s">
        <v>5</v>
      </c>
      <c r="M2" s="27" t="s">
        <v>3</v>
      </c>
      <c r="N2" s="23" t="s">
        <v>4</v>
      </c>
      <c r="O2" s="24" t="s">
        <v>5</v>
      </c>
      <c r="P2" s="25" t="s">
        <v>3</v>
      </c>
      <c r="Q2" s="26" t="s">
        <v>4</v>
      </c>
      <c r="R2" s="24" t="s">
        <v>5</v>
      </c>
      <c r="S2" s="27" t="s">
        <v>3</v>
      </c>
      <c r="T2" s="23" t="s">
        <v>4</v>
      </c>
      <c r="U2" s="24" t="s">
        <v>5</v>
      </c>
      <c r="V2" s="25" t="s">
        <v>3</v>
      </c>
      <c r="W2" s="26" t="s">
        <v>4</v>
      </c>
      <c r="X2" s="24" t="s">
        <v>5</v>
      </c>
      <c r="Y2" s="27" t="s">
        <v>3</v>
      </c>
    </row>
    <row r="3" spans="1:25" ht="12.75" customHeight="1" x14ac:dyDescent="0.2">
      <c r="A3" s="29">
        <v>18</v>
      </c>
      <c r="B3" s="30"/>
      <c r="C3" s="31"/>
      <c r="D3" s="32"/>
      <c r="E3" s="33"/>
      <c r="F3" s="31"/>
      <c r="G3" s="34"/>
      <c r="H3" s="30"/>
      <c r="I3" s="31"/>
      <c r="J3" s="32"/>
      <c r="K3" s="33"/>
      <c r="L3" s="31"/>
      <c r="M3" s="34"/>
      <c r="N3" s="30">
        <v>2</v>
      </c>
      <c r="O3" s="31">
        <v>13</v>
      </c>
      <c r="P3" s="32">
        <v>15</v>
      </c>
      <c r="Q3" s="33">
        <v>61</v>
      </c>
      <c r="R3" s="31">
        <v>44</v>
      </c>
      <c r="S3" s="34">
        <v>105</v>
      </c>
      <c r="T3" s="30"/>
      <c r="U3" s="31"/>
      <c r="V3" s="32"/>
      <c r="W3" s="33">
        <v>31</v>
      </c>
      <c r="X3" s="31">
        <v>47</v>
      </c>
      <c r="Y3" s="34">
        <v>78</v>
      </c>
    </row>
    <row r="4" spans="1:25" ht="12.75" customHeight="1" x14ac:dyDescent="0.2">
      <c r="A4" s="36">
        <v>19</v>
      </c>
      <c r="B4" s="37"/>
      <c r="C4" s="38"/>
      <c r="D4" s="39"/>
      <c r="E4" s="40"/>
      <c r="F4" s="38"/>
      <c r="G4" s="41"/>
      <c r="H4" s="37"/>
      <c r="I4" s="38">
        <v>1</v>
      </c>
      <c r="J4" s="39">
        <v>1</v>
      </c>
      <c r="K4" s="40"/>
      <c r="L4" s="38"/>
      <c r="M4" s="41"/>
      <c r="N4" s="37">
        <v>19</v>
      </c>
      <c r="O4" s="38">
        <v>101</v>
      </c>
      <c r="P4" s="39">
        <v>120</v>
      </c>
      <c r="Q4" s="40">
        <v>316</v>
      </c>
      <c r="R4" s="38">
        <v>321</v>
      </c>
      <c r="S4" s="41">
        <v>637</v>
      </c>
      <c r="T4" s="37"/>
      <c r="U4" s="38"/>
      <c r="V4" s="39"/>
      <c r="W4" s="40">
        <v>147</v>
      </c>
      <c r="X4" s="38">
        <v>481</v>
      </c>
      <c r="Y4" s="41">
        <v>628</v>
      </c>
    </row>
    <row r="5" spans="1:25" ht="12.75" customHeight="1" x14ac:dyDescent="0.2">
      <c r="A5" s="29">
        <v>20</v>
      </c>
      <c r="B5" s="30"/>
      <c r="C5" s="31">
        <v>1</v>
      </c>
      <c r="D5" s="32">
        <v>1</v>
      </c>
      <c r="E5" s="33">
        <v>1</v>
      </c>
      <c r="F5" s="31">
        <v>6</v>
      </c>
      <c r="G5" s="34">
        <v>7</v>
      </c>
      <c r="H5" s="30">
        <v>6</v>
      </c>
      <c r="I5" s="31">
        <v>3</v>
      </c>
      <c r="J5" s="32">
        <v>9</v>
      </c>
      <c r="K5" s="33">
        <v>2</v>
      </c>
      <c r="L5" s="31">
        <v>7</v>
      </c>
      <c r="M5" s="34">
        <v>9</v>
      </c>
      <c r="N5" s="30">
        <v>31</v>
      </c>
      <c r="O5" s="31">
        <v>221</v>
      </c>
      <c r="P5" s="32">
        <v>252</v>
      </c>
      <c r="Q5" s="33">
        <v>806</v>
      </c>
      <c r="R5" s="31">
        <v>883</v>
      </c>
      <c r="S5" s="34">
        <v>1689</v>
      </c>
      <c r="T5" s="30"/>
      <c r="U5" s="31"/>
      <c r="V5" s="32"/>
      <c r="W5" s="33">
        <v>176</v>
      </c>
      <c r="X5" s="31">
        <v>534</v>
      </c>
      <c r="Y5" s="34">
        <v>710</v>
      </c>
    </row>
    <row r="6" spans="1:25" ht="12.75" customHeight="1" x14ac:dyDescent="0.2">
      <c r="A6" s="36">
        <v>21</v>
      </c>
      <c r="B6" s="37">
        <v>4</v>
      </c>
      <c r="C6" s="38">
        <v>19</v>
      </c>
      <c r="D6" s="39">
        <v>23</v>
      </c>
      <c r="E6" s="40">
        <v>8</v>
      </c>
      <c r="F6" s="38">
        <v>87</v>
      </c>
      <c r="G6" s="41">
        <v>95</v>
      </c>
      <c r="H6" s="37">
        <v>13</v>
      </c>
      <c r="I6" s="38">
        <v>23</v>
      </c>
      <c r="J6" s="39">
        <v>36</v>
      </c>
      <c r="K6" s="40">
        <v>65</v>
      </c>
      <c r="L6" s="38">
        <v>83</v>
      </c>
      <c r="M6" s="41">
        <v>148</v>
      </c>
      <c r="N6" s="37">
        <v>48</v>
      </c>
      <c r="O6" s="38">
        <v>331</v>
      </c>
      <c r="P6" s="39">
        <v>379</v>
      </c>
      <c r="Q6" s="40">
        <v>1406</v>
      </c>
      <c r="R6" s="38">
        <v>1705</v>
      </c>
      <c r="S6" s="41">
        <v>3111</v>
      </c>
      <c r="T6" s="37"/>
      <c r="U6" s="38"/>
      <c r="V6" s="39"/>
      <c r="W6" s="40">
        <v>189</v>
      </c>
      <c r="X6" s="38">
        <v>608</v>
      </c>
      <c r="Y6" s="41">
        <v>797</v>
      </c>
    </row>
    <row r="7" spans="1:25" ht="12.75" customHeight="1" x14ac:dyDescent="0.2">
      <c r="A7" s="29">
        <v>22</v>
      </c>
      <c r="B7" s="37">
        <v>10</v>
      </c>
      <c r="C7" s="38">
        <v>185</v>
      </c>
      <c r="D7" s="39">
        <v>195</v>
      </c>
      <c r="E7" s="40">
        <v>149</v>
      </c>
      <c r="F7" s="38">
        <v>1597</v>
      </c>
      <c r="G7" s="41">
        <v>1746</v>
      </c>
      <c r="H7" s="37">
        <v>75</v>
      </c>
      <c r="I7" s="38">
        <v>149</v>
      </c>
      <c r="J7" s="39">
        <v>224</v>
      </c>
      <c r="K7" s="40">
        <v>405</v>
      </c>
      <c r="L7" s="38">
        <v>728</v>
      </c>
      <c r="M7" s="41">
        <v>1133</v>
      </c>
      <c r="N7" s="37">
        <v>64</v>
      </c>
      <c r="O7" s="38">
        <v>488</v>
      </c>
      <c r="P7" s="39">
        <v>552</v>
      </c>
      <c r="Q7" s="40">
        <v>1789</v>
      </c>
      <c r="R7" s="38">
        <v>2252</v>
      </c>
      <c r="S7" s="41">
        <v>4041</v>
      </c>
      <c r="T7" s="37"/>
      <c r="U7" s="38"/>
      <c r="V7" s="39"/>
      <c r="W7" s="40">
        <v>299</v>
      </c>
      <c r="X7" s="38">
        <v>996</v>
      </c>
      <c r="Y7" s="41">
        <v>1295</v>
      </c>
    </row>
    <row r="8" spans="1:25" ht="12.75" customHeight="1" x14ac:dyDescent="0.2">
      <c r="A8" s="36">
        <v>23</v>
      </c>
      <c r="B8" s="37">
        <v>14</v>
      </c>
      <c r="C8" s="38">
        <v>328</v>
      </c>
      <c r="D8" s="39">
        <v>342</v>
      </c>
      <c r="E8" s="40">
        <v>292</v>
      </c>
      <c r="F8" s="38">
        <v>3069</v>
      </c>
      <c r="G8" s="41">
        <v>3361</v>
      </c>
      <c r="H8" s="37">
        <v>154</v>
      </c>
      <c r="I8" s="38">
        <v>311</v>
      </c>
      <c r="J8" s="39">
        <v>465</v>
      </c>
      <c r="K8" s="40">
        <v>971</v>
      </c>
      <c r="L8" s="38">
        <v>1590</v>
      </c>
      <c r="M8" s="41">
        <v>2561</v>
      </c>
      <c r="N8" s="37">
        <v>85</v>
      </c>
      <c r="O8" s="38">
        <v>608</v>
      </c>
      <c r="P8" s="39">
        <v>693</v>
      </c>
      <c r="Q8" s="40">
        <v>2181</v>
      </c>
      <c r="R8" s="38">
        <v>2601</v>
      </c>
      <c r="S8" s="41">
        <v>4782</v>
      </c>
      <c r="T8" s="37"/>
      <c r="U8" s="38"/>
      <c r="V8" s="39"/>
      <c r="W8" s="40">
        <v>301</v>
      </c>
      <c r="X8" s="38">
        <v>1008</v>
      </c>
      <c r="Y8" s="41">
        <v>1309</v>
      </c>
    </row>
    <row r="9" spans="1:25" ht="12.75" customHeight="1" x14ac:dyDescent="0.2">
      <c r="A9" s="29">
        <v>24</v>
      </c>
      <c r="B9" s="37">
        <v>28</v>
      </c>
      <c r="C9" s="38">
        <v>407</v>
      </c>
      <c r="D9" s="39">
        <v>435</v>
      </c>
      <c r="E9" s="40">
        <v>492</v>
      </c>
      <c r="F9" s="38">
        <v>4077</v>
      </c>
      <c r="G9" s="41">
        <v>4569</v>
      </c>
      <c r="H9" s="37">
        <v>243</v>
      </c>
      <c r="I9" s="38">
        <v>456</v>
      </c>
      <c r="J9" s="39">
        <v>699</v>
      </c>
      <c r="K9" s="40">
        <v>1447</v>
      </c>
      <c r="L9" s="38">
        <v>2348</v>
      </c>
      <c r="M9" s="41">
        <v>3795</v>
      </c>
      <c r="N9" s="37">
        <v>90</v>
      </c>
      <c r="O9" s="38">
        <v>703</v>
      </c>
      <c r="P9" s="39">
        <v>793</v>
      </c>
      <c r="Q9" s="40">
        <v>2229</v>
      </c>
      <c r="R9" s="38">
        <v>2848</v>
      </c>
      <c r="S9" s="41">
        <v>5077</v>
      </c>
      <c r="T9" s="37"/>
      <c r="U9" s="38"/>
      <c r="V9" s="39"/>
      <c r="W9" s="40">
        <v>246</v>
      </c>
      <c r="X9" s="38">
        <v>881</v>
      </c>
      <c r="Y9" s="41">
        <v>1127</v>
      </c>
    </row>
    <row r="10" spans="1:25" ht="12.75" customHeight="1" x14ac:dyDescent="0.2">
      <c r="A10" s="36">
        <v>25</v>
      </c>
      <c r="B10" s="37">
        <v>25</v>
      </c>
      <c r="C10" s="38">
        <v>461</v>
      </c>
      <c r="D10" s="39">
        <v>486</v>
      </c>
      <c r="E10" s="40">
        <v>576</v>
      </c>
      <c r="F10" s="38">
        <v>4555</v>
      </c>
      <c r="G10" s="41">
        <v>5131</v>
      </c>
      <c r="H10" s="37">
        <v>328</v>
      </c>
      <c r="I10" s="38">
        <v>509</v>
      </c>
      <c r="J10" s="39">
        <v>837</v>
      </c>
      <c r="K10" s="40">
        <v>1885</v>
      </c>
      <c r="L10" s="38">
        <v>2813</v>
      </c>
      <c r="M10" s="41">
        <v>4698</v>
      </c>
      <c r="N10" s="37">
        <v>102</v>
      </c>
      <c r="O10" s="38">
        <v>717</v>
      </c>
      <c r="P10" s="39">
        <v>819</v>
      </c>
      <c r="Q10" s="40">
        <v>2030</v>
      </c>
      <c r="R10" s="38">
        <v>2428</v>
      </c>
      <c r="S10" s="41">
        <v>4458</v>
      </c>
      <c r="T10" s="37"/>
      <c r="U10" s="38"/>
      <c r="V10" s="39"/>
      <c r="W10" s="40">
        <v>293</v>
      </c>
      <c r="X10" s="38">
        <v>851</v>
      </c>
      <c r="Y10" s="41">
        <v>1144</v>
      </c>
    </row>
    <row r="11" spans="1:25" ht="12.75" customHeight="1" x14ac:dyDescent="0.2">
      <c r="A11" s="29">
        <v>26</v>
      </c>
      <c r="B11" s="37">
        <v>44</v>
      </c>
      <c r="C11" s="38">
        <v>490</v>
      </c>
      <c r="D11" s="39">
        <v>534</v>
      </c>
      <c r="E11" s="40">
        <v>669</v>
      </c>
      <c r="F11" s="38">
        <v>4941</v>
      </c>
      <c r="G11" s="41">
        <v>5610</v>
      </c>
      <c r="H11" s="37">
        <v>364</v>
      </c>
      <c r="I11" s="38">
        <v>575</v>
      </c>
      <c r="J11" s="39">
        <v>939</v>
      </c>
      <c r="K11" s="40">
        <v>2174</v>
      </c>
      <c r="L11" s="38">
        <v>3210</v>
      </c>
      <c r="M11" s="41">
        <v>5384</v>
      </c>
      <c r="N11" s="37">
        <v>98</v>
      </c>
      <c r="O11" s="38">
        <v>807</v>
      </c>
      <c r="P11" s="39">
        <v>905</v>
      </c>
      <c r="Q11" s="40">
        <v>1842</v>
      </c>
      <c r="R11" s="38">
        <v>2235</v>
      </c>
      <c r="S11" s="41">
        <v>4077</v>
      </c>
      <c r="T11" s="37"/>
      <c r="U11" s="38">
        <v>1</v>
      </c>
      <c r="V11" s="39">
        <v>1</v>
      </c>
      <c r="W11" s="40">
        <v>249</v>
      </c>
      <c r="X11" s="38">
        <v>865</v>
      </c>
      <c r="Y11" s="41">
        <v>1114</v>
      </c>
    </row>
    <row r="12" spans="1:25" ht="12.75" customHeight="1" x14ac:dyDescent="0.2">
      <c r="A12" s="36">
        <v>27</v>
      </c>
      <c r="B12" s="37">
        <v>52</v>
      </c>
      <c r="C12" s="38">
        <v>516</v>
      </c>
      <c r="D12" s="39">
        <v>568</v>
      </c>
      <c r="E12" s="40">
        <v>705</v>
      </c>
      <c r="F12" s="38">
        <v>5276</v>
      </c>
      <c r="G12" s="41">
        <v>5981</v>
      </c>
      <c r="H12" s="37">
        <v>436</v>
      </c>
      <c r="I12" s="38">
        <v>703</v>
      </c>
      <c r="J12" s="39">
        <v>1139</v>
      </c>
      <c r="K12" s="40">
        <v>2649</v>
      </c>
      <c r="L12" s="38">
        <v>3564</v>
      </c>
      <c r="M12" s="41">
        <v>6213</v>
      </c>
      <c r="N12" s="37">
        <v>133</v>
      </c>
      <c r="O12" s="38">
        <v>919</v>
      </c>
      <c r="P12" s="39">
        <v>1052</v>
      </c>
      <c r="Q12" s="40">
        <v>1652</v>
      </c>
      <c r="R12" s="38">
        <v>2066</v>
      </c>
      <c r="S12" s="41">
        <v>3718</v>
      </c>
      <c r="T12" s="37">
        <v>1</v>
      </c>
      <c r="U12" s="38"/>
      <c r="V12" s="39">
        <v>1</v>
      </c>
      <c r="W12" s="40">
        <v>288</v>
      </c>
      <c r="X12" s="38">
        <v>962</v>
      </c>
      <c r="Y12" s="41">
        <v>1250</v>
      </c>
    </row>
    <row r="13" spans="1:25" ht="12.75" customHeight="1" x14ac:dyDescent="0.2">
      <c r="A13" s="29">
        <v>28</v>
      </c>
      <c r="B13" s="37">
        <v>40</v>
      </c>
      <c r="C13" s="38">
        <v>562</v>
      </c>
      <c r="D13" s="39">
        <v>602</v>
      </c>
      <c r="E13" s="40">
        <v>809</v>
      </c>
      <c r="F13" s="38">
        <v>5459</v>
      </c>
      <c r="G13" s="41">
        <v>6268</v>
      </c>
      <c r="H13" s="37">
        <v>452</v>
      </c>
      <c r="I13" s="38">
        <v>761</v>
      </c>
      <c r="J13" s="39">
        <v>1213</v>
      </c>
      <c r="K13" s="40">
        <v>2728</v>
      </c>
      <c r="L13" s="38">
        <v>3901</v>
      </c>
      <c r="M13" s="41">
        <v>6629</v>
      </c>
      <c r="N13" s="37">
        <v>118</v>
      </c>
      <c r="O13" s="38">
        <v>1063</v>
      </c>
      <c r="P13" s="39">
        <v>1181</v>
      </c>
      <c r="Q13" s="40">
        <v>1419</v>
      </c>
      <c r="R13" s="38">
        <v>1891</v>
      </c>
      <c r="S13" s="41">
        <v>3310</v>
      </c>
      <c r="T13" s="37">
        <v>2</v>
      </c>
      <c r="U13" s="38">
        <v>1</v>
      </c>
      <c r="V13" s="39">
        <v>3</v>
      </c>
      <c r="W13" s="40">
        <v>300</v>
      </c>
      <c r="X13" s="38">
        <v>974</v>
      </c>
      <c r="Y13" s="41">
        <v>1274</v>
      </c>
    </row>
    <row r="14" spans="1:25" ht="12.75" customHeight="1" x14ac:dyDescent="0.2">
      <c r="A14" s="36">
        <v>29</v>
      </c>
      <c r="B14" s="37">
        <v>46</v>
      </c>
      <c r="C14" s="38">
        <v>669</v>
      </c>
      <c r="D14" s="39">
        <v>715</v>
      </c>
      <c r="E14" s="40">
        <v>823</v>
      </c>
      <c r="F14" s="38">
        <v>5560</v>
      </c>
      <c r="G14" s="41">
        <v>6383</v>
      </c>
      <c r="H14" s="37">
        <v>495</v>
      </c>
      <c r="I14" s="38">
        <v>875</v>
      </c>
      <c r="J14" s="39">
        <v>1370</v>
      </c>
      <c r="K14" s="40">
        <v>2828</v>
      </c>
      <c r="L14" s="38">
        <v>4069</v>
      </c>
      <c r="M14" s="41">
        <v>6897</v>
      </c>
      <c r="N14" s="37">
        <v>127</v>
      </c>
      <c r="O14" s="38">
        <v>1227</v>
      </c>
      <c r="P14" s="39">
        <v>1354</v>
      </c>
      <c r="Q14" s="40">
        <v>1168</v>
      </c>
      <c r="R14" s="38">
        <v>1610</v>
      </c>
      <c r="S14" s="41">
        <v>2778</v>
      </c>
      <c r="T14" s="37"/>
      <c r="U14" s="38">
        <v>3</v>
      </c>
      <c r="V14" s="39">
        <v>3</v>
      </c>
      <c r="W14" s="40">
        <v>318</v>
      </c>
      <c r="X14" s="38">
        <v>1096</v>
      </c>
      <c r="Y14" s="41">
        <v>1414</v>
      </c>
    </row>
    <row r="15" spans="1:25" ht="12.75" customHeight="1" x14ac:dyDescent="0.2">
      <c r="A15" s="29">
        <v>30</v>
      </c>
      <c r="B15" s="37">
        <v>63</v>
      </c>
      <c r="C15" s="38">
        <v>734</v>
      </c>
      <c r="D15" s="39">
        <v>797</v>
      </c>
      <c r="E15" s="40">
        <v>835</v>
      </c>
      <c r="F15" s="38">
        <v>5933</v>
      </c>
      <c r="G15" s="41">
        <v>6768</v>
      </c>
      <c r="H15" s="37">
        <v>526</v>
      </c>
      <c r="I15" s="38">
        <v>1014</v>
      </c>
      <c r="J15" s="39">
        <v>1540</v>
      </c>
      <c r="K15" s="40">
        <v>2870</v>
      </c>
      <c r="L15" s="38">
        <v>4315</v>
      </c>
      <c r="M15" s="41">
        <v>7185</v>
      </c>
      <c r="N15" s="37">
        <v>128</v>
      </c>
      <c r="O15" s="38">
        <v>1380</v>
      </c>
      <c r="P15" s="39">
        <v>1508</v>
      </c>
      <c r="Q15" s="40">
        <v>1008</v>
      </c>
      <c r="R15" s="38">
        <v>1403</v>
      </c>
      <c r="S15" s="41">
        <v>2411</v>
      </c>
      <c r="T15" s="37">
        <v>3</v>
      </c>
      <c r="U15" s="38">
        <v>3</v>
      </c>
      <c r="V15" s="39">
        <v>6</v>
      </c>
      <c r="W15" s="40">
        <v>303</v>
      </c>
      <c r="X15" s="38">
        <v>1193</v>
      </c>
      <c r="Y15" s="41">
        <v>1496</v>
      </c>
    </row>
    <row r="16" spans="1:25" ht="12.75" customHeight="1" x14ac:dyDescent="0.2">
      <c r="A16" s="36">
        <v>31</v>
      </c>
      <c r="B16" s="37">
        <v>65</v>
      </c>
      <c r="C16" s="38">
        <v>853</v>
      </c>
      <c r="D16" s="39">
        <v>918</v>
      </c>
      <c r="E16" s="40">
        <v>861</v>
      </c>
      <c r="F16" s="38">
        <v>6123</v>
      </c>
      <c r="G16" s="41">
        <v>6984</v>
      </c>
      <c r="H16" s="37">
        <v>574</v>
      </c>
      <c r="I16" s="38">
        <v>1072</v>
      </c>
      <c r="J16" s="39">
        <v>1646</v>
      </c>
      <c r="K16" s="40">
        <v>2988</v>
      </c>
      <c r="L16" s="38">
        <v>4615</v>
      </c>
      <c r="M16" s="41">
        <v>7603</v>
      </c>
      <c r="N16" s="37">
        <v>165</v>
      </c>
      <c r="O16" s="38">
        <v>1548</v>
      </c>
      <c r="P16" s="39">
        <v>1713</v>
      </c>
      <c r="Q16" s="40">
        <v>793</v>
      </c>
      <c r="R16" s="38">
        <v>1284</v>
      </c>
      <c r="S16" s="41">
        <v>2077</v>
      </c>
      <c r="T16" s="37">
        <v>11</v>
      </c>
      <c r="U16" s="38">
        <v>10</v>
      </c>
      <c r="V16" s="39">
        <v>21</v>
      </c>
      <c r="W16" s="40">
        <v>361</v>
      </c>
      <c r="X16" s="38">
        <v>1340</v>
      </c>
      <c r="Y16" s="41">
        <v>1701</v>
      </c>
    </row>
    <row r="17" spans="1:25" ht="12.75" customHeight="1" x14ac:dyDescent="0.2">
      <c r="A17" s="29">
        <v>32</v>
      </c>
      <c r="B17" s="37">
        <v>54</v>
      </c>
      <c r="C17" s="38">
        <v>893</v>
      </c>
      <c r="D17" s="39">
        <v>947</v>
      </c>
      <c r="E17" s="40">
        <v>918</v>
      </c>
      <c r="F17" s="38">
        <v>6243</v>
      </c>
      <c r="G17" s="41">
        <v>7161</v>
      </c>
      <c r="H17" s="37">
        <v>581</v>
      </c>
      <c r="I17" s="38">
        <v>1209</v>
      </c>
      <c r="J17" s="39">
        <v>1790</v>
      </c>
      <c r="K17" s="40">
        <v>3064</v>
      </c>
      <c r="L17" s="38">
        <v>4749</v>
      </c>
      <c r="M17" s="41">
        <v>7813</v>
      </c>
      <c r="N17" s="37">
        <v>161</v>
      </c>
      <c r="O17" s="38">
        <v>1643</v>
      </c>
      <c r="P17" s="39">
        <v>1804</v>
      </c>
      <c r="Q17" s="40">
        <v>705</v>
      </c>
      <c r="R17" s="38">
        <v>1146</v>
      </c>
      <c r="S17" s="41">
        <v>1851</v>
      </c>
      <c r="T17" s="37">
        <v>17</v>
      </c>
      <c r="U17" s="38">
        <v>16</v>
      </c>
      <c r="V17" s="39">
        <v>33</v>
      </c>
      <c r="W17" s="40">
        <v>351</v>
      </c>
      <c r="X17" s="38">
        <v>1405</v>
      </c>
      <c r="Y17" s="41">
        <v>1756</v>
      </c>
    </row>
    <row r="18" spans="1:25" ht="12.75" customHeight="1" x14ac:dyDescent="0.2">
      <c r="A18" s="36">
        <v>33</v>
      </c>
      <c r="B18" s="37">
        <v>71</v>
      </c>
      <c r="C18" s="38">
        <v>956</v>
      </c>
      <c r="D18" s="39">
        <v>1027</v>
      </c>
      <c r="E18" s="40">
        <v>980</v>
      </c>
      <c r="F18" s="38">
        <v>6837</v>
      </c>
      <c r="G18" s="41">
        <v>7817</v>
      </c>
      <c r="H18" s="37">
        <v>619</v>
      </c>
      <c r="I18" s="38">
        <v>1265</v>
      </c>
      <c r="J18" s="39">
        <v>1884</v>
      </c>
      <c r="K18" s="40">
        <v>3048</v>
      </c>
      <c r="L18" s="38">
        <v>5045</v>
      </c>
      <c r="M18" s="41">
        <v>8093</v>
      </c>
      <c r="N18" s="37">
        <v>166</v>
      </c>
      <c r="O18" s="38">
        <v>1893</v>
      </c>
      <c r="P18" s="39">
        <v>2059</v>
      </c>
      <c r="Q18" s="40">
        <v>574</v>
      </c>
      <c r="R18" s="38">
        <v>1098</v>
      </c>
      <c r="S18" s="41">
        <v>1672</v>
      </c>
      <c r="T18" s="37">
        <v>19</v>
      </c>
      <c r="U18" s="38">
        <v>28</v>
      </c>
      <c r="V18" s="39">
        <v>47</v>
      </c>
      <c r="W18" s="40">
        <v>397</v>
      </c>
      <c r="X18" s="38">
        <v>1410</v>
      </c>
      <c r="Y18" s="41">
        <v>1807</v>
      </c>
    </row>
    <row r="19" spans="1:25" ht="12.75" customHeight="1" x14ac:dyDescent="0.2">
      <c r="A19" s="29">
        <v>34</v>
      </c>
      <c r="B19" s="37">
        <v>66</v>
      </c>
      <c r="C19" s="38">
        <v>1058</v>
      </c>
      <c r="D19" s="39">
        <v>1124</v>
      </c>
      <c r="E19" s="40">
        <v>1153</v>
      </c>
      <c r="F19" s="38">
        <v>7528</v>
      </c>
      <c r="G19" s="41">
        <v>8681</v>
      </c>
      <c r="H19" s="37">
        <v>645</v>
      </c>
      <c r="I19" s="38">
        <v>1367</v>
      </c>
      <c r="J19" s="39">
        <v>2012</v>
      </c>
      <c r="K19" s="40">
        <v>3216</v>
      </c>
      <c r="L19" s="38">
        <v>5233</v>
      </c>
      <c r="M19" s="41">
        <v>8449</v>
      </c>
      <c r="N19" s="37">
        <v>184</v>
      </c>
      <c r="O19" s="38">
        <v>1960</v>
      </c>
      <c r="P19" s="39">
        <v>2144</v>
      </c>
      <c r="Q19" s="40">
        <v>451</v>
      </c>
      <c r="R19" s="38">
        <v>959</v>
      </c>
      <c r="S19" s="41">
        <v>1410</v>
      </c>
      <c r="T19" s="37">
        <v>41</v>
      </c>
      <c r="U19" s="38">
        <v>34</v>
      </c>
      <c r="V19" s="39">
        <v>75</v>
      </c>
      <c r="W19" s="40">
        <v>377</v>
      </c>
      <c r="X19" s="38">
        <v>1542</v>
      </c>
      <c r="Y19" s="41">
        <v>1919</v>
      </c>
    </row>
    <row r="20" spans="1:25" ht="12.75" customHeight="1" x14ac:dyDescent="0.2">
      <c r="A20" s="36">
        <v>35</v>
      </c>
      <c r="B20" s="37">
        <v>96</v>
      </c>
      <c r="C20" s="38">
        <v>1124</v>
      </c>
      <c r="D20" s="39">
        <v>1220</v>
      </c>
      <c r="E20" s="40">
        <v>1198</v>
      </c>
      <c r="F20" s="38">
        <v>8181</v>
      </c>
      <c r="G20" s="41">
        <v>9379</v>
      </c>
      <c r="H20" s="37">
        <v>752</v>
      </c>
      <c r="I20" s="38">
        <v>1372</v>
      </c>
      <c r="J20" s="39">
        <v>2124</v>
      </c>
      <c r="K20" s="40">
        <v>3046</v>
      </c>
      <c r="L20" s="38">
        <v>5359</v>
      </c>
      <c r="M20" s="41">
        <v>8405</v>
      </c>
      <c r="N20" s="37">
        <v>161</v>
      </c>
      <c r="O20" s="38">
        <v>2122</v>
      </c>
      <c r="P20" s="39">
        <v>2283</v>
      </c>
      <c r="Q20" s="40">
        <v>402</v>
      </c>
      <c r="R20" s="38">
        <v>872</v>
      </c>
      <c r="S20" s="41">
        <v>1274</v>
      </c>
      <c r="T20" s="37">
        <v>49</v>
      </c>
      <c r="U20" s="38">
        <v>56</v>
      </c>
      <c r="V20" s="39">
        <v>105</v>
      </c>
      <c r="W20" s="40">
        <v>421</v>
      </c>
      <c r="X20" s="38">
        <v>1504</v>
      </c>
      <c r="Y20" s="41">
        <v>1925</v>
      </c>
    </row>
    <row r="21" spans="1:25" ht="12.75" customHeight="1" x14ac:dyDescent="0.2">
      <c r="A21" s="29">
        <v>36</v>
      </c>
      <c r="B21" s="37">
        <v>107</v>
      </c>
      <c r="C21" s="38">
        <v>1178</v>
      </c>
      <c r="D21" s="39">
        <v>1285</v>
      </c>
      <c r="E21" s="40">
        <v>1291</v>
      </c>
      <c r="F21" s="38">
        <v>8353</v>
      </c>
      <c r="G21" s="41">
        <v>9644</v>
      </c>
      <c r="H21" s="37">
        <v>743</v>
      </c>
      <c r="I21" s="38">
        <v>1397</v>
      </c>
      <c r="J21" s="39">
        <v>2140</v>
      </c>
      <c r="K21" s="40">
        <v>3278</v>
      </c>
      <c r="L21" s="38">
        <v>5582</v>
      </c>
      <c r="M21" s="41">
        <v>8860</v>
      </c>
      <c r="N21" s="37">
        <v>165</v>
      </c>
      <c r="O21" s="38">
        <v>2195</v>
      </c>
      <c r="P21" s="39">
        <v>2360</v>
      </c>
      <c r="Q21" s="40">
        <v>354</v>
      </c>
      <c r="R21" s="38">
        <v>743</v>
      </c>
      <c r="S21" s="41">
        <v>1097</v>
      </c>
      <c r="T21" s="37">
        <v>70</v>
      </c>
      <c r="U21" s="38">
        <v>70</v>
      </c>
      <c r="V21" s="39">
        <v>140</v>
      </c>
      <c r="W21" s="40">
        <v>438</v>
      </c>
      <c r="X21" s="38">
        <v>1655</v>
      </c>
      <c r="Y21" s="41">
        <v>2093</v>
      </c>
    </row>
    <row r="22" spans="1:25" ht="12.75" customHeight="1" x14ac:dyDescent="0.2">
      <c r="A22" s="36">
        <v>37</v>
      </c>
      <c r="B22" s="37">
        <v>128</v>
      </c>
      <c r="C22" s="38">
        <v>1221</v>
      </c>
      <c r="D22" s="39">
        <v>1349</v>
      </c>
      <c r="E22" s="40">
        <v>1358</v>
      </c>
      <c r="F22" s="38">
        <v>9002</v>
      </c>
      <c r="G22" s="41">
        <v>10360</v>
      </c>
      <c r="H22" s="37">
        <v>745</v>
      </c>
      <c r="I22" s="38">
        <v>1485</v>
      </c>
      <c r="J22" s="39">
        <v>2230</v>
      </c>
      <c r="K22" s="40">
        <v>3582</v>
      </c>
      <c r="L22" s="38">
        <v>5954</v>
      </c>
      <c r="M22" s="41">
        <v>9536</v>
      </c>
      <c r="N22" s="37">
        <v>167</v>
      </c>
      <c r="O22" s="38">
        <v>2355</v>
      </c>
      <c r="P22" s="39">
        <v>2522</v>
      </c>
      <c r="Q22" s="40">
        <v>329</v>
      </c>
      <c r="R22" s="38">
        <v>796</v>
      </c>
      <c r="S22" s="41">
        <v>1125</v>
      </c>
      <c r="T22" s="37">
        <v>83</v>
      </c>
      <c r="U22" s="38">
        <v>102</v>
      </c>
      <c r="V22" s="39">
        <v>185</v>
      </c>
      <c r="W22" s="40">
        <v>420</v>
      </c>
      <c r="X22" s="38">
        <v>1722</v>
      </c>
      <c r="Y22" s="41">
        <v>2142</v>
      </c>
    </row>
    <row r="23" spans="1:25" ht="12.75" customHeight="1" x14ac:dyDescent="0.2">
      <c r="A23" s="29">
        <v>38</v>
      </c>
      <c r="B23" s="37">
        <v>121</v>
      </c>
      <c r="C23" s="38">
        <v>1330</v>
      </c>
      <c r="D23" s="39">
        <v>1451</v>
      </c>
      <c r="E23" s="40">
        <v>1553</v>
      </c>
      <c r="F23" s="38">
        <v>9743</v>
      </c>
      <c r="G23" s="41">
        <v>11296</v>
      </c>
      <c r="H23" s="37">
        <v>798</v>
      </c>
      <c r="I23" s="38">
        <v>1602</v>
      </c>
      <c r="J23" s="39">
        <v>2400</v>
      </c>
      <c r="K23" s="40">
        <v>3942</v>
      </c>
      <c r="L23" s="38">
        <v>6449</v>
      </c>
      <c r="M23" s="41">
        <v>10391</v>
      </c>
      <c r="N23" s="37">
        <v>194</v>
      </c>
      <c r="O23" s="38">
        <v>2564</v>
      </c>
      <c r="P23" s="39">
        <v>2758</v>
      </c>
      <c r="Q23" s="40">
        <v>312</v>
      </c>
      <c r="R23" s="38">
        <v>776</v>
      </c>
      <c r="S23" s="41">
        <v>1088</v>
      </c>
      <c r="T23" s="37">
        <v>115</v>
      </c>
      <c r="U23" s="38">
        <v>125</v>
      </c>
      <c r="V23" s="39">
        <v>240</v>
      </c>
      <c r="W23" s="40">
        <v>504</v>
      </c>
      <c r="X23" s="38">
        <v>1929</v>
      </c>
      <c r="Y23" s="41">
        <v>2433</v>
      </c>
    </row>
    <row r="24" spans="1:25" ht="12.75" customHeight="1" x14ac:dyDescent="0.2">
      <c r="A24" s="36">
        <v>39</v>
      </c>
      <c r="B24" s="37">
        <v>140</v>
      </c>
      <c r="C24" s="38">
        <v>1426</v>
      </c>
      <c r="D24" s="39">
        <v>1566</v>
      </c>
      <c r="E24" s="40">
        <v>1558</v>
      </c>
      <c r="F24" s="38">
        <v>10437</v>
      </c>
      <c r="G24" s="41">
        <v>11995</v>
      </c>
      <c r="H24" s="37">
        <v>825</v>
      </c>
      <c r="I24" s="38">
        <v>1722</v>
      </c>
      <c r="J24" s="39">
        <v>2547</v>
      </c>
      <c r="K24" s="40">
        <v>4509</v>
      </c>
      <c r="L24" s="38">
        <v>7231</v>
      </c>
      <c r="M24" s="41">
        <v>11740</v>
      </c>
      <c r="N24" s="37">
        <v>165</v>
      </c>
      <c r="O24" s="38">
        <v>2582</v>
      </c>
      <c r="P24" s="39">
        <v>2747</v>
      </c>
      <c r="Q24" s="40">
        <v>262</v>
      </c>
      <c r="R24" s="38">
        <v>686</v>
      </c>
      <c r="S24" s="41">
        <v>948</v>
      </c>
      <c r="T24" s="37">
        <v>141</v>
      </c>
      <c r="U24" s="38">
        <v>166</v>
      </c>
      <c r="V24" s="39">
        <v>307</v>
      </c>
      <c r="W24" s="40">
        <v>522</v>
      </c>
      <c r="X24" s="38">
        <v>2026</v>
      </c>
      <c r="Y24" s="41">
        <v>2548</v>
      </c>
    </row>
    <row r="25" spans="1:25" ht="12.75" customHeight="1" x14ac:dyDescent="0.2">
      <c r="A25" s="29">
        <v>40</v>
      </c>
      <c r="B25" s="37">
        <v>111</v>
      </c>
      <c r="C25" s="38">
        <v>1275</v>
      </c>
      <c r="D25" s="39">
        <v>1386</v>
      </c>
      <c r="E25" s="40">
        <v>1708</v>
      </c>
      <c r="F25" s="38">
        <v>10526</v>
      </c>
      <c r="G25" s="41">
        <v>12234</v>
      </c>
      <c r="H25" s="37">
        <v>895</v>
      </c>
      <c r="I25" s="38">
        <v>1785</v>
      </c>
      <c r="J25" s="39">
        <v>2680</v>
      </c>
      <c r="K25" s="40">
        <v>4552</v>
      </c>
      <c r="L25" s="38">
        <v>7535</v>
      </c>
      <c r="M25" s="41">
        <v>12087</v>
      </c>
      <c r="N25" s="37">
        <v>203</v>
      </c>
      <c r="O25" s="38">
        <v>2616</v>
      </c>
      <c r="P25" s="39">
        <v>2819</v>
      </c>
      <c r="Q25" s="40">
        <v>229</v>
      </c>
      <c r="R25" s="38">
        <v>602</v>
      </c>
      <c r="S25" s="41">
        <v>831</v>
      </c>
      <c r="T25" s="37">
        <v>167</v>
      </c>
      <c r="U25" s="38">
        <v>191</v>
      </c>
      <c r="V25" s="39">
        <v>358</v>
      </c>
      <c r="W25" s="40">
        <v>586</v>
      </c>
      <c r="X25" s="38">
        <v>2063</v>
      </c>
      <c r="Y25" s="41">
        <v>2649</v>
      </c>
    </row>
    <row r="26" spans="1:25" ht="12.75" customHeight="1" x14ac:dyDescent="0.2">
      <c r="A26" s="36">
        <v>41</v>
      </c>
      <c r="B26" s="37">
        <v>138</v>
      </c>
      <c r="C26" s="38">
        <v>1397</v>
      </c>
      <c r="D26" s="39">
        <v>1535</v>
      </c>
      <c r="E26" s="40">
        <v>1751</v>
      </c>
      <c r="F26" s="38">
        <v>10785</v>
      </c>
      <c r="G26" s="41">
        <v>12536</v>
      </c>
      <c r="H26" s="37">
        <v>949</v>
      </c>
      <c r="I26" s="38">
        <v>1947</v>
      </c>
      <c r="J26" s="39">
        <v>2896</v>
      </c>
      <c r="K26" s="40">
        <v>5064</v>
      </c>
      <c r="L26" s="38">
        <v>7906</v>
      </c>
      <c r="M26" s="41">
        <v>12970</v>
      </c>
      <c r="N26" s="37">
        <v>160</v>
      </c>
      <c r="O26" s="38">
        <v>2645</v>
      </c>
      <c r="P26" s="39">
        <v>2805</v>
      </c>
      <c r="Q26" s="40">
        <v>206</v>
      </c>
      <c r="R26" s="38">
        <v>534</v>
      </c>
      <c r="S26" s="41">
        <v>740</v>
      </c>
      <c r="T26" s="37">
        <v>240</v>
      </c>
      <c r="U26" s="38">
        <v>276</v>
      </c>
      <c r="V26" s="39">
        <v>516</v>
      </c>
      <c r="W26" s="40">
        <v>617</v>
      </c>
      <c r="X26" s="38">
        <v>2172</v>
      </c>
      <c r="Y26" s="41">
        <v>2789</v>
      </c>
    </row>
    <row r="27" spans="1:25" ht="12.75" customHeight="1" x14ac:dyDescent="0.2">
      <c r="A27" s="29">
        <v>42</v>
      </c>
      <c r="B27" s="37">
        <v>143</v>
      </c>
      <c r="C27" s="38">
        <v>1370</v>
      </c>
      <c r="D27" s="39">
        <v>1513</v>
      </c>
      <c r="E27" s="40">
        <v>1867</v>
      </c>
      <c r="F27" s="38">
        <v>10982</v>
      </c>
      <c r="G27" s="41">
        <v>12849</v>
      </c>
      <c r="H27" s="37">
        <v>1034</v>
      </c>
      <c r="I27" s="38">
        <v>2020</v>
      </c>
      <c r="J27" s="39">
        <v>3054</v>
      </c>
      <c r="K27" s="40">
        <v>5221</v>
      </c>
      <c r="L27" s="38">
        <v>8195</v>
      </c>
      <c r="M27" s="41">
        <v>13416</v>
      </c>
      <c r="N27" s="37">
        <v>164</v>
      </c>
      <c r="O27" s="38">
        <v>2784</v>
      </c>
      <c r="P27" s="39">
        <v>2948</v>
      </c>
      <c r="Q27" s="40">
        <v>177</v>
      </c>
      <c r="R27" s="38">
        <v>504</v>
      </c>
      <c r="S27" s="41">
        <v>681</v>
      </c>
      <c r="T27" s="37">
        <v>244</v>
      </c>
      <c r="U27" s="38">
        <v>263</v>
      </c>
      <c r="V27" s="39">
        <v>507</v>
      </c>
      <c r="W27" s="40">
        <v>697</v>
      </c>
      <c r="X27" s="38">
        <v>2337</v>
      </c>
      <c r="Y27" s="41">
        <v>3034</v>
      </c>
    </row>
    <row r="28" spans="1:25" ht="12.75" customHeight="1" x14ac:dyDescent="0.2">
      <c r="A28" s="36">
        <v>43</v>
      </c>
      <c r="B28" s="37">
        <v>129</v>
      </c>
      <c r="C28" s="38">
        <v>1369</v>
      </c>
      <c r="D28" s="39">
        <v>1498</v>
      </c>
      <c r="E28" s="40">
        <v>1786</v>
      </c>
      <c r="F28" s="38">
        <v>10891</v>
      </c>
      <c r="G28" s="41">
        <v>12677</v>
      </c>
      <c r="H28" s="37">
        <v>1003</v>
      </c>
      <c r="I28" s="38">
        <v>1959</v>
      </c>
      <c r="J28" s="39">
        <v>2962</v>
      </c>
      <c r="K28" s="40">
        <v>5127</v>
      </c>
      <c r="L28" s="38">
        <v>7729</v>
      </c>
      <c r="M28" s="41">
        <v>12856</v>
      </c>
      <c r="N28" s="37">
        <v>172</v>
      </c>
      <c r="O28" s="38">
        <v>2785</v>
      </c>
      <c r="P28" s="39">
        <v>2957</v>
      </c>
      <c r="Q28" s="40">
        <v>163</v>
      </c>
      <c r="R28" s="38">
        <v>424</v>
      </c>
      <c r="S28" s="41">
        <v>587</v>
      </c>
      <c r="T28" s="37">
        <v>326</v>
      </c>
      <c r="U28" s="38">
        <v>339</v>
      </c>
      <c r="V28" s="39">
        <v>665</v>
      </c>
      <c r="W28" s="40">
        <v>754</v>
      </c>
      <c r="X28" s="38">
        <v>2477</v>
      </c>
      <c r="Y28" s="41">
        <v>3231</v>
      </c>
    </row>
    <row r="29" spans="1:25" ht="12.75" customHeight="1" x14ac:dyDescent="0.2">
      <c r="A29" s="29">
        <v>44</v>
      </c>
      <c r="B29" s="37">
        <v>126</v>
      </c>
      <c r="C29" s="38">
        <v>1452</v>
      </c>
      <c r="D29" s="39">
        <v>1578</v>
      </c>
      <c r="E29" s="40">
        <v>1843</v>
      </c>
      <c r="F29" s="38">
        <v>10811</v>
      </c>
      <c r="G29" s="41">
        <v>12654</v>
      </c>
      <c r="H29" s="37">
        <v>969</v>
      </c>
      <c r="I29" s="38">
        <v>2095</v>
      </c>
      <c r="J29" s="39">
        <v>3064</v>
      </c>
      <c r="K29" s="40">
        <v>5289</v>
      </c>
      <c r="L29" s="38">
        <v>7466</v>
      </c>
      <c r="M29" s="41">
        <v>12755</v>
      </c>
      <c r="N29" s="37">
        <v>189</v>
      </c>
      <c r="O29" s="38">
        <v>2826</v>
      </c>
      <c r="P29" s="39">
        <v>3015</v>
      </c>
      <c r="Q29" s="40">
        <v>163</v>
      </c>
      <c r="R29" s="38">
        <v>438</v>
      </c>
      <c r="S29" s="41">
        <v>601</v>
      </c>
      <c r="T29" s="37">
        <v>353</v>
      </c>
      <c r="U29" s="38">
        <v>383</v>
      </c>
      <c r="V29" s="39">
        <v>736</v>
      </c>
      <c r="W29" s="40">
        <v>714</v>
      </c>
      <c r="X29" s="38">
        <v>2651</v>
      </c>
      <c r="Y29" s="41">
        <v>3365</v>
      </c>
    </row>
    <row r="30" spans="1:25" ht="12.75" customHeight="1" x14ac:dyDescent="0.2">
      <c r="A30" s="36">
        <v>45</v>
      </c>
      <c r="B30" s="37">
        <v>171</v>
      </c>
      <c r="C30" s="38">
        <v>1487</v>
      </c>
      <c r="D30" s="39">
        <v>1658</v>
      </c>
      <c r="E30" s="40">
        <v>1883</v>
      </c>
      <c r="F30" s="38">
        <v>10539</v>
      </c>
      <c r="G30" s="41">
        <v>12422</v>
      </c>
      <c r="H30" s="37">
        <v>995</v>
      </c>
      <c r="I30" s="38">
        <v>2224</v>
      </c>
      <c r="J30" s="39">
        <v>3219</v>
      </c>
      <c r="K30" s="40">
        <v>5598</v>
      </c>
      <c r="L30" s="38">
        <v>7849</v>
      </c>
      <c r="M30" s="41">
        <v>13447</v>
      </c>
      <c r="N30" s="37">
        <v>198</v>
      </c>
      <c r="O30" s="38">
        <v>3090</v>
      </c>
      <c r="P30" s="39">
        <v>3288</v>
      </c>
      <c r="Q30" s="40">
        <v>157</v>
      </c>
      <c r="R30" s="38">
        <v>407</v>
      </c>
      <c r="S30" s="41">
        <v>564</v>
      </c>
      <c r="T30" s="37">
        <v>360</v>
      </c>
      <c r="U30" s="38">
        <v>430</v>
      </c>
      <c r="V30" s="39">
        <v>790</v>
      </c>
      <c r="W30" s="40">
        <v>852</v>
      </c>
      <c r="X30" s="38">
        <v>2912</v>
      </c>
      <c r="Y30" s="41">
        <v>3764</v>
      </c>
    </row>
    <row r="31" spans="1:25" ht="12.75" customHeight="1" x14ac:dyDescent="0.2">
      <c r="A31" s="29">
        <v>46</v>
      </c>
      <c r="B31" s="37">
        <v>132</v>
      </c>
      <c r="C31" s="38">
        <v>1481</v>
      </c>
      <c r="D31" s="39">
        <v>1613</v>
      </c>
      <c r="E31" s="40">
        <v>1784</v>
      </c>
      <c r="F31" s="38">
        <v>10382</v>
      </c>
      <c r="G31" s="41">
        <v>12166</v>
      </c>
      <c r="H31" s="37">
        <v>1078</v>
      </c>
      <c r="I31" s="38">
        <v>2251</v>
      </c>
      <c r="J31" s="39">
        <v>3329</v>
      </c>
      <c r="K31" s="40">
        <v>5908</v>
      </c>
      <c r="L31" s="38">
        <v>8240</v>
      </c>
      <c r="M31" s="41">
        <v>14148</v>
      </c>
      <c r="N31" s="37">
        <v>202</v>
      </c>
      <c r="O31" s="38">
        <v>3155</v>
      </c>
      <c r="P31" s="39">
        <v>3357</v>
      </c>
      <c r="Q31" s="40">
        <v>143</v>
      </c>
      <c r="R31" s="38">
        <v>331</v>
      </c>
      <c r="S31" s="41">
        <v>474</v>
      </c>
      <c r="T31" s="37">
        <v>491</v>
      </c>
      <c r="U31" s="38">
        <v>496</v>
      </c>
      <c r="V31" s="39">
        <v>987</v>
      </c>
      <c r="W31" s="40">
        <v>1005</v>
      </c>
      <c r="X31" s="38">
        <v>3145</v>
      </c>
      <c r="Y31" s="41">
        <v>4150</v>
      </c>
    </row>
    <row r="32" spans="1:25" ht="12.75" customHeight="1" x14ac:dyDescent="0.2">
      <c r="A32" s="36">
        <v>47</v>
      </c>
      <c r="B32" s="37">
        <v>130</v>
      </c>
      <c r="C32" s="38">
        <v>1563</v>
      </c>
      <c r="D32" s="39">
        <v>1693</v>
      </c>
      <c r="E32" s="40">
        <v>1691</v>
      </c>
      <c r="F32" s="38">
        <v>9947</v>
      </c>
      <c r="G32" s="41">
        <v>11638</v>
      </c>
      <c r="H32" s="37">
        <v>1182</v>
      </c>
      <c r="I32" s="38">
        <v>2445</v>
      </c>
      <c r="J32" s="39">
        <v>3627</v>
      </c>
      <c r="K32" s="40">
        <v>5958</v>
      </c>
      <c r="L32" s="38">
        <v>8510</v>
      </c>
      <c r="M32" s="41">
        <v>14468</v>
      </c>
      <c r="N32" s="37">
        <v>175</v>
      </c>
      <c r="O32" s="38">
        <v>3081</v>
      </c>
      <c r="P32" s="39">
        <v>3256</v>
      </c>
      <c r="Q32" s="40">
        <v>110</v>
      </c>
      <c r="R32" s="38">
        <v>321</v>
      </c>
      <c r="S32" s="41">
        <v>431</v>
      </c>
      <c r="T32" s="37">
        <v>444</v>
      </c>
      <c r="U32" s="38">
        <v>571</v>
      </c>
      <c r="V32" s="39">
        <v>1015</v>
      </c>
      <c r="W32" s="40">
        <v>996</v>
      </c>
      <c r="X32" s="38">
        <v>3288</v>
      </c>
      <c r="Y32" s="41">
        <v>4284</v>
      </c>
    </row>
    <row r="33" spans="1:25" ht="12.75" customHeight="1" x14ac:dyDescent="0.2">
      <c r="A33" s="29">
        <v>48</v>
      </c>
      <c r="B33" s="37">
        <v>143</v>
      </c>
      <c r="C33" s="38">
        <v>1508</v>
      </c>
      <c r="D33" s="39">
        <v>1651</v>
      </c>
      <c r="E33" s="40">
        <v>1499</v>
      </c>
      <c r="F33" s="38">
        <v>9208</v>
      </c>
      <c r="G33" s="41">
        <v>10707</v>
      </c>
      <c r="H33" s="37">
        <v>1124</v>
      </c>
      <c r="I33" s="38">
        <v>2513</v>
      </c>
      <c r="J33" s="39">
        <v>3637</v>
      </c>
      <c r="K33" s="40">
        <v>5878</v>
      </c>
      <c r="L33" s="38">
        <v>8370</v>
      </c>
      <c r="M33" s="41">
        <v>14248</v>
      </c>
      <c r="N33" s="37">
        <v>148</v>
      </c>
      <c r="O33" s="38">
        <v>2889</v>
      </c>
      <c r="P33" s="39">
        <v>3037</v>
      </c>
      <c r="Q33" s="40">
        <v>103</v>
      </c>
      <c r="R33" s="38">
        <v>292</v>
      </c>
      <c r="S33" s="41">
        <v>395</v>
      </c>
      <c r="T33" s="37">
        <v>528</v>
      </c>
      <c r="U33" s="38">
        <v>611</v>
      </c>
      <c r="V33" s="39">
        <v>1139</v>
      </c>
      <c r="W33" s="40">
        <v>1044</v>
      </c>
      <c r="X33" s="38">
        <v>3474</v>
      </c>
      <c r="Y33" s="41">
        <v>4518</v>
      </c>
    </row>
    <row r="34" spans="1:25" ht="12.75" customHeight="1" x14ac:dyDescent="0.2">
      <c r="A34" s="36">
        <v>49</v>
      </c>
      <c r="B34" s="37">
        <v>131</v>
      </c>
      <c r="C34" s="38">
        <v>1385</v>
      </c>
      <c r="D34" s="39">
        <v>1516</v>
      </c>
      <c r="E34" s="40">
        <v>1391</v>
      </c>
      <c r="F34" s="38">
        <v>8618</v>
      </c>
      <c r="G34" s="41">
        <v>10009</v>
      </c>
      <c r="H34" s="37">
        <v>1144</v>
      </c>
      <c r="I34" s="38">
        <v>2446</v>
      </c>
      <c r="J34" s="39">
        <v>3590</v>
      </c>
      <c r="K34" s="40">
        <v>5849</v>
      </c>
      <c r="L34" s="38">
        <v>8153</v>
      </c>
      <c r="M34" s="41">
        <v>14002</v>
      </c>
      <c r="N34" s="37">
        <v>181</v>
      </c>
      <c r="O34" s="38">
        <v>2833</v>
      </c>
      <c r="P34" s="39">
        <v>3014</v>
      </c>
      <c r="Q34" s="40">
        <v>91</v>
      </c>
      <c r="R34" s="38">
        <v>222</v>
      </c>
      <c r="S34" s="41">
        <v>313</v>
      </c>
      <c r="T34" s="37">
        <v>460</v>
      </c>
      <c r="U34" s="38">
        <v>571</v>
      </c>
      <c r="V34" s="39">
        <v>1031</v>
      </c>
      <c r="W34" s="40">
        <v>1035</v>
      </c>
      <c r="X34" s="38">
        <v>3336</v>
      </c>
      <c r="Y34" s="41">
        <v>4371</v>
      </c>
    </row>
    <row r="35" spans="1:25" ht="12.75" customHeight="1" x14ac:dyDescent="0.2">
      <c r="A35" s="29">
        <v>50</v>
      </c>
      <c r="B35" s="37">
        <v>108</v>
      </c>
      <c r="C35" s="38">
        <v>1282</v>
      </c>
      <c r="D35" s="39">
        <v>1390</v>
      </c>
      <c r="E35" s="40">
        <v>1407</v>
      </c>
      <c r="F35" s="38">
        <v>8389</v>
      </c>
      <c r="G35" s="41">
        <v>9796</v>
      </c>
      <c r="H35" s="37">
        <v>1190</v>
      </c>
      <c r="I35" s="38">
        <v>2229</v>
      </c>
      <c r="J35" s="39">
        <v>3419</v>
      </c>
      <c r="K35" s="40">
        <v>5633</v>
      </c>
      <c r="L35" s="38">
        <v>7838</v>
      </c>
      <c r="M35" s="41">
        <v>13471</v>
      </c>
      <c r="N35" s="37">
        <v>150</v>
      </c>
      <c r="O35" s="38">
        <v>2634</v>
      </c>
      <c r="P35" s="39">
        <v>2784</v>
      </c>
      <c r="Q35" s="40">
        <v>88</v>
      </c>
      <c r="R35" s="38">
        <v>170</v>
      </c>
      <c r="S35" s="41">
        <v>258</v>
      </c>
      <c r="T35" s="37">
        <v>506</v>
      </c>
      <c r="U35" s="38">
        <v>587</v>
      </c>
      <c r="V35" s="39">
        <v>1093</v>
      </c>
      <c r="W35" s="40">
        <v>1020</v>
      </c>
      <c r="X35" s="38">
        <v>3457</v>
      </c>
      <c r="Y35" s="41">
        <v>4477</v>
      </c>
    </row>
    <row r="36" spans="1:25" ht="12.75" customHeight="1" x14ac:dyDescent="0.2">
      <c r="A36" s="36">
        <v>51</v>
      </c>
      <c r="B36" s="37">
        <v>97</v>
      </c>
      <c r="C36" s="38">
        <v>1080</v>
      </c>
      <c r="D36" s="39">
        <v>1177</v>
      </c>
      <c r="E36" s="40">
        <v>1324</v>
      </c>
      <c r="F36" s="38">
        <v>7631</v>
      </c>
      <c r="G36" s="41">
        <v>8955</v>
      </c>
      <c r="H36" s="37">
        <v>1164</v>
      </c>
      <c r="I36" s="38">
        <v>2160</v>
      </c>
      <c r="J36" s="39">
        <v>3324</v>
      </c>
      <c r="K36" s="40">
        <v>5362</v>
      </c>
      <c r="L36" s="38">
        <v>7406</v>
      </c>
      <c r="M36" s="41">
        <v>12768</v>
      </c>
      <c r="N36" s="37">
        <v>162</v>
      </c>
      <c r="O36" s="38">
        <v>2417</v>
      </c>
      <c r="P36" s="39">
        <v>2579</v>
      </c>
      <c r="Q36" s="40">
        <v>91</v>
      </c>
      <c r="R36" s="38">
        <v>162</v>
      </c>
      <c r="S36" s="41">
        <v>253</v>
      </c>
      <c r="T36" s="37">
        <v>499</v>
      </c>
      <c r="U36" s="38">
        <v>621</v>
      </c>
      <c r="V36" s="39">
        <v>1120</v>
      </c>
      <c r="W36" s="40">
        <v>993</v>
      </c>
      <c r="X36" s="38">
        <v>3352</v>
      </c>
      <c r="Y36" s="41">
        <v>4345</v>
      </c>
    </row>
    <row r="37" spans="1:25" ht="12.75" customHeight="1" x14ac:dyDescent="0.2">
      <c r="A37" s="29">
        <v>52</v>
      </c>
      <c r="B37" s="37">
        <v>94</v>
      </c>
      <c r="C37" s="38">
        <v>1073</v>
      </c>
      <c r="D37" s="39">
        <v>1167</v>
      </c>
      <c r="E37" s="40">
        <v>1324</v>
      </c>
      <c r="F37" s="38">
        <v>7292</v>
      </c>
      <c r="G37" s="41">
        <v>8616</v>
      </c>
      <c r="H37" s="37">
        <v>1114</v>
      </c>
      <c r="I37" s="38">
        <v>1988</v>
      </c>
      <c r="J37" s="39">
        <v>3102</v>
      </c>
      <c r="K37" s="40">
        <v>5281</v>
      </c>
      <c r="L37" s="38">
        <v>7169</v>
      </c>
      <c r="M37" s="41">
        <v>12450</v>
      </c>
      <c r="N37" s="37">
        <v>134</v>
      </c>
      <c r="O37" s="38">
        <v>2379</v>
      </c>
      <c r="P37" s="39">
        <v>2513</v>
      </c>
      <c r="Q37" s="40">
        <v>63</v>
      </c>
      <c r="R37" s="38">
        <v>173</v>
      </c>
      <c r="S37" s="41">
        <v>236</v>
      </c>
      <c r="T37" s="37">
        <v>483</v>
      </c>
      <c r="U37" s="38">
        <v>599</v>
      </c>
      <c r="V37" s="39">
        <v>1082</v>
      </c>
      <c r="W37" s="40">
        <v>915</v>
      </c>
      <c r="X37" s="38">
        <v>3160</v>
      </c>
      <c r="Y37" s="41">
        <v>4075</v>
      </c>
    </row>
    <row r="38" spans="1:25" ht="12.75" customHeight="1" x14ac:dyDescent="0.2">
      <c r="A38" s="36">
        <v>53</v>
      </c>
      <c r="B38" s="37">
        <v>67</v>
      </c>
      <c r="C38" s="38">
        <v>1178</v>
      </c>
      <c r="D38" s="39">
        <v>1245</v>
      </c>
      <c r="E38" s="40">
        <v>1362</v>
      </c>
      <c r="F38" s="38">
        <v>6511</v>
      </c>
      <c r="G38" s="41">
        <v>7873</v>
      </c>
      <c r="H38" s="37">
        <v>1094</v>
      </c>
      <c r="I38" s="38">
        <v>2172</v>
      </c>
      <c r="J38" s="39">
        <v>3266</v>
      </c>
      <c r="K38" s="40">
        <v>4960</v>
      </c>
      <c r="L38" s="38">
        <v>6800</v>
      </c>
      <c r="M38" s="41">
        <v>11760</v>
      </c>
      <c r="N38" s="37">
        <v>162</v>
      </c>
      <c r="O38" s="38">
        <v>2448</v>
      </c>
      <c r="P38" s="39">
        <v>2610</v>
      </c>
      <c r="Q38" s="40">
        <v>64</v>
      </c>
      <c r="R38" s="38">
        <v>149</v>
      </c>
      <c r="S38" s="41">
        <v>213</v>
      </c>
      <c r="T38" s="37">
        <v>484</v>
      </c>
      <c r="U38" s="38">
        <v>585</v>
      </c>
      <c r="V38" s="39">
        <v>1069</v>
      </c>
      <c r="W38" s="40">
        <v>948</v>
      </c>
      <c r="X38" s="38">
        <v>3137</v>
      </c>
      <c r="Y38" s="41">
        <v>4085</v>
      </c>
    </row>
    <row r="39" spans="1:25" ht="12.75" customHeight="1" x14ac:dyDescent="0.2">
      <c r="A39" s="29">
        <v>54</v>
      </c>
      <c r="B39" s="37">
        <v>90</v>
      </c>
      <c r="C39" s="38">
        <v>1213</v>
      </c>
      <c r="D39" s="39">
        <v>1303</v>
      </c>
      <c r="E39" s="40">
        <v>1369</v>
      </c>
      <c r="F39" s="38">
        <v>6063</v>
      </c>
      <c r="G39" s="41">
        <v>7432</v>
      </c>
      <c r="H39" s="37">
        <v>1058</v>
      </c>
      <c r="I39" s="38">
        <v>1925</v>
      </c>
      <c r="J39" s="39">
        <v>2983</v>
      </c>
      <c r="K39" s="40">
        <v>4762</v>
      </c>
      <c r="L39" s="38">
        <v>6397</v>
      </c>
      <c r="M39" s="41">
        <v>11159</v>
      </c>
      <c r="N39" s="37">
        <v>173</v>
      </c>
      <c r="O39" s="38">
        <v>2375</v>
      </c>
      <c r="P39" s="39">
        <v>2548</v>
      </c>
      <c r="Q39" s="40">
        <v>70</v>
      </c>
      <c r="R39" s="38">
        <v>127</v>
      </c>
      <c r="S39" s="41">
        <v>197</v>
      </c>
      <c r="T39" s="37">
        <v>462</v>
      </c>
      <c r="U39" s="38">
        <v>563</v>
      </c>
      <c r="V39" s="39">
        <v>1025</v>
      </c>
      <c r="W39" s="40">
        <v>931</v>
      </c>
      <c r="X39" s="38">
        <v>3272</v>
      </c>
      <c r="Y39" s="41">
        <v>4203</v>
      </c>
    </row>
    <row r="40" spans="1:25" ht="12.75" customHeight="1" x14ac:dyDescent="0.2">
      <c r="A40" s="36">
        <v>55</v>
      </c>
      <c r="B40" s="37">
        <v>100</v>
      </c>
      <c r="C40" s="38">
        <v>1295</v>
      </c>
      <c r="D40" s="39">
        <v>1395</v>
      </c>
      <c r="E40" s="40">
        <v>1459</v>
      </c>
      <c r="F40" s="38">
        <v>6003</v>
      </c>
      <c r="G40" s="41">
        <v>7462</v>
      </c>
      <c r="H40" s="37">
        <v>938</v>
      </c>
      <c r="I40" s="38">
        <v>1848</v>
      </c>
      <c r="J40" s="39">
        <v>2786</v>
      </c>
      <c r="K40" s="40">
        <v>4498</v>
      </c>
      <c r="L40" s="38">
        <v>5788</v>
      </c>
      <c r="M40" s="41">
        <v>10286</v>
      </c>
      <c r="N40" s="37">
        <v>195</v>
      </c>
      <c r="O40" s="38">
        <v>2447</v>
      </c>
      <c r="P40" s="39">
        <v>2642</v>
      </c>
      <c r="Q40" s="40">
        <v>53</v>
      </c>
      <c r="R40" s="38">
        <v>123</v>
      </c>
      <c r="S40" s="41">
        <v>176</v>
      </c>
      <c r="T40" s="37">
        <v>496</v>
      </c>
      <c r="U40" s="38">
        <v>606</v>
      </c>
      <c r="V40" s="39">
        <v>1102</v>
      </c>
      <c r="W40" s="40">
        <v>905</v>
      </c>
      <c r="X40" s="38">
        <v>3284</v>
      </c>
      <c r="Y40" s="41">
        <v>4189</v>
      </c>
    </row>
    <row r="41" spans="1:25" ht="12.75" customHeight="1" x14ac:dyDescent="0.2">
      <c r="A41" s="29">
        <v>56</v>
      </c>
      <c r="B41" s="37">
        <v>90</v>
      </c>
      <c r="C41" s="38">
        <v>1240</v>
      </c>
      <c r="D41" s="39">
        <v>1330</v>
      </c>
      <c r="E41" s="40">
        <v>1625</v>
      </c>
      <c r="F41" s="38">
        <v>6101</v>
      </c>
      <c r="G41" s="41">
        <v>7726</v>
      </c>
      <c r="H41" s="37">
        <v>896</v>
      </c>
      <c r="I41" s="38">
        <v>1773</v>
      </c>
      <c r="J41" s="39">
        <v>2669</v>
      </c>
      <c r="K41" s="40">
        <v>4240</v>
      </c>
      <c r="L41" s="38">
        <v>5068</v>
      </c>
      <c r="M41" s="41">
        <v>9308</v>
      </c>
      <c r="N41" s="37">
        <v>175</v>
      </c>
      <c r="O41" s="38">
        <v>2441</v>
      </c>
      <c r="P41" s="39">
        <v>2616</v>
      </c>
      <c r="Q41" s="40">
        <v>37</v>
      </c>
      <c r="R41" s="38">
        <v>109</v>
      </c>
      <c r="S41" s="41">
        <v>146</v>
      </c>
      <c r="T41" s="37">
        <v>546</v>
      </c>
      <c r="U41" s="38">
        <v>618</v>
      </c>
      <c r="V41" s="39">
        <v>1164</v>
      </c>
      <c r="W41" s="40">
        <v>869</v>
      </c>
      <c r="X41" s="38">
        <v>3157</v>
      </c>
      <c r="Y41" s="41">
        <v>4026</v>
      </c>
    </row>
    <row r="42" spans="1:25" ht="12.75" customHeight="1" x14ac:dyDescent="0.2">
      <c r="A42" s="36">
        <v>57</v>
      </c>
      <c r="B42" s="37">
        <v>113</v>
      </c>
      <c r="C42" s="38">
        <v>1078</v>
      </c>
      <c r="D42" s="39">
        <v>1191</v>
      </c>
      <c r="E42" s="40">
        <v>1516</v>
      </c>
      <c r="F42" s="38">
        <v>5555</v>
      </c>
      <c r="G42" s="41">
        <v>7071</v>
      </c>
      <c r="H42" s="37">
        <v>809</v>
      </c>
      <c r="I42" s="38">
        <v>1658</v>
      </c>
      <c r="J42" s="39">
        <v>2467</v>
      </c>
      <c r="K42" s="40">
        <v>3941</v>
      </c>
      <c r="L42" s="38">
        <v>4582</v>
      </c>
      <c r="M42" s="41">
        <v>8523</v>
      </c>
      <c r="N42" s="37">
        <v>180</v>
      </c>
      <c r="O42" s="38">
        <v>2371</v>
      </c>
      <c r="P42" s="39">
        <v>2551</v>
      </c>
      <c r="Q42" s="40">
        <v>53</v>
      </c>
      <c r="R42" s="38">
        <v>94</v>
      </c>
      <c r="S42" s="41">
        <v>147</v>
      </c>
      <c r="T42" s="37">
        <v>514</v>
      </c>
      <c r="U42" s="38">
        <v>589</v>
      </c>
      <c r="V42" s="39">
        <v>1103</v>
      </c>
      <c r="W42" s="40">
        <v>964</v>
      </c>
      <c r="X42" s="38">
        <v>3179</v>
      </c>
      <c r="Y42" s="41">
        <v>4143</v>
      </c>
    </row>
    <row r="43" spans="1:25" ht="12.75" customHeight="1" x14ac:dyDescent="0.2">
      <c r="A43" s="29">
        <v>58</v>
      </c>
      <c r="B43" s="37">
        <v>74</v>
      </c>
      <c r="C43" s="38">
        <v>914</v>
      </c>
      <c r="D43" s="39">
        <v>988</v>
      </c>
      <c r="E43" s="40">
        <v>1513</v>
      </c>
      <c r="F43" s="38">
        <v>4487</v>
      </c>
      <c r="G43" s="41">
        <v>6000</v>
      </c>
      <c r="H43" s="37">
        <v>882</v>
      </c>
      <c r="I43" s="38">
        <v>1531</v>
      </c>
      <c r="J43" s="39">
        <v>2413</v>
      </c>
      <c r="K43" s="40">
        <v>3951</v>
      </c>
      <c r="L43" s="38">
        <v>4636</v>
      </c>
      <c r="M43" s="41">
        <v>8587</v>
      </c>
      <c r="N43" s="37">
        <v>165</v>
      </c>
      <c r="O43" s="38">
        <v>2245</v>
      </c>
      <c r="P43" s="39">
        <v>2410</v>
      </c>
      <c r="Q43" s="40">
        <v>46</v>
      </c>
      <c r="R43" s="38">
        <v>89</v>
      </c>
      <c r="S43" s="41">
        <v>135</v>
      </c>
      <c r="T43" s="37">
        <v>582</v>
      </c>
      <c r="U43" s="38">
        <v>615</v>
      </c>
      <c r="V43" s="39">
        <v>1197</v>
      </c>
      <c r="W43" s="40">
        <v>851</v>
      </c>
      <c r="X43" s="38">
        <v>3197</v>
      </c>
      <c r="Y43" s="41">
        <v>4048</v>
      </c>
    </row>
    <row r="44" spans="1:25" ht="12.75" customHeight="1" x14ac:dyDescent="0.2">
      <c r="A44" s="36">
        <v>59</v>
      </c>
      <c r="B44" s="37">
        <v>72</v>
      </c>
      <c r="C44" s="38">
        <v>727</v>
      </c>
      <c r="D44" s="39">
        <v>799</v>
      </c>
      <c r="E44" s="40">
        <v>1266</v>
      </c>
      <c r="F44" s="38">
        <v>3371</v>
      </c>
      <c r="G44" s="41">
        <v>4637</v>
      </c>
      <c r="H44" s="37">
        <v>879</v>
      </c>
      <c r="I44" s="38">
        <v>1606</v>
      </c>
      <c r="J44" s="39">
        <v>2485</v>
      </c>
      <c r="K44" s="40">
        <v>3859</v>
      </c>
      <c r="L44" s="38">
        <v>4516</v>
      </c>
      <c r="M44" s="41">
        <v>8375</v>
      </c>
      <c r="N44" s="37">
        <v>188</v>
      </c>
      <c r="O44" s="38">
        <v>2035</v>
      </c>
      <c r="P44" s="39">
        <v>2223</v>
      </c>
      <c r="Q44" s="40">
        <v>41</v>
      </c>
      <c r="R44" s="38">
        <v>69</v>
      </c>
      <c r="S44" s="41">
        <v>110</v>
      </c>
      <c r="T44" s="37">
        <v>517</v>
      </c>
      <c r="U44" s="38">
        <v>540</v>
      </c>
      <c r="V44" s="39">
        <v>1057</v>
      </c>
      <c r="W44" s="40">
        <v>842</v>
      </c>
      <c r="X44" s="38">
        <v>2953</v>
      </c>
      <c r="Y44" s="41">
        <v>3795</v>
      </c>
    </row>
    <row r="45" spans="1:25" ht="12.75" customHeight="1" x14ac:dyDescent="0.2">
      <c r="A45" s="29">
        <v>60</v>
      </c>
      <c r="B45" s="37">
        <v>59</v>
      </c>
      <c r="C45" s="38">
        <v>544</v>
      </c>
      <c r="D45" s="39">
        <v>603</v>
      </c>
      <c r="E45" s="40">
        <v>946</v>
      </c>
      <c r="F45" s="38">
        <v>2427</v>
      </c>
      <c r="G45" s="41">
        <v>3373</v>
      </c>
      <c r="H45" s="37">
        <v>839</v>
      </c>
      <c r="I45" s="38">
        <v>1559</v>
      </c>
      <c r="J45" s="39">
        <v>2398</v>
      </c>
      <c r="K45" s="40">
        <v>3799</v>
      </c>
      <c r="L45" s="38">
        <v>4225</v>
      </c>
      <c r="M45" s="41">
        <v>8024</v>
      </c>
      <c r="N45" s="37">
        <v>134</v>
      </c>
      <c r="O45" s="38">
        <v>1843</v>
      </c>
      <c r="P45" s="39">
        <v>1977</v>
      </c>
      <c r="Q45" s="40">
        <v>18</v>
      </c>
      <c r="R45" s="38">
        <v>58</v>
      </c>
      <c r="S45" s="41">
        <v>76</v>
      </c>
      <c r="T45" s="37">
        <v>499</v>
      </c>
      <c r="U45" s="38">
        <v>543</v>
      </c>
      <c r="V45" s="39">
        <v>1042</v>
      </c>
      <c r="W45" s="40">
        <v>771</v>
      </c>
      <c r="X45" s="38">
        <v>2741</v>
      </c>
      <c r="Y45" s="41">
        <v>3512</v>
      </c>
    </row>
    <row r="46" spans="1:25" ht="12.75" customHeight="1" x14ac:dyDescent="0.2">
      <c r="A46" s="36">
        <v>61</v>
      </c>
      <c r="B46" s="37">
        <v>34</v>
      </c>
      <c r="C46" s="38">
        <v>404</v>
      </c>
      <c r="D46" s="39">
        <v>438</v>
      </c>
      <c r="E46" s="40">
        <v>553</v>
      </c>
      <c r="F46" s="38">
        <v>1612</v>
      </c>
      <c r="G46" s="41">
        <v>2165</v>
      </c>
      <c r="H46" s="37">
        <v>787</v>
      </c>
      <c r="I46" s="38">
        <v>1448</v>
      </c>
      <c r="J46" s="39">
        <v>2235</v>
      </c>
      <c r="K46" s="40">
        <v>3283</v>
      </c>
      <c r="L46" s="38">
        <v>3823</v>
      </c>
      <c r="M46" s="41">
        <v>7106</v>
      </c>
      <c r="N46" s="37">
        <v>124</v>
      </c>
      <c r="O46" s="38">
        <v>1450</v>
      </c>
      <c r="P46" s="39">
        <v>1574</v>
      </c>
      <c r="Q46" s="40">
        <v>21</v>
      </c>
      <c r="R46" s="38">
        <v>48</v>
      </c>
      <c r="S46" s="41">
        <v>69</v>
      </c>
      <c r="T46" s="37">
        <v>437</v>
      </c>
      <c r="U46" s="38">
        <v>418</v>
      </c>
      <c r="V46" s="39">
        <v>855</v>
      </c>
      <c r="W46" s="40">
        <v>639</v>
      </c>
      <c r="X46" s="38">
        <v>2291</v>
      </c>
      <c r="Y46" s="41">
        <v>2930</v>
      </c>
    </row>
    <row r="47" spans="1:25" ht="12.75" customHeight="1" x14ac:dyDescent="0.2">
      <c r="A47" s="29">
        <v>62</v>
      </c>
      <c r="B47" s="37">
        <v>24</v>
      </c>
      <c r="C47" s="38">
        <v>254</v>
      </c>
      <c r="D47" s="39">
        <v>278</v>
      </c>
      <c r="E47" s="40">
        <v>330</v>
      </c>
      <c r="F47" s="38">
        <v>928</v>
      </c>
      <c r="G47" s="41">
        <v>1258</v>
      </c>
      <c r="H47" s="37">
        <v>594</v>
      </c>
      <c r="I47" s="38">
        <v>954</v>
      </c>
      <c r="J47" s="39">
        <v>1548</v>
      </c>
      <c r="K47" s="40">
        <v>2202</v>
      </c>
      <c r="L47" s="38">
        <v>2334</v>
      </c>
      <c r="M47" s="41">
        <v>4536</v>
      </c>
      <c r="N47" s="37">
        <v>93</v>
      </c>
      <c r="O47" s="38">
        <v>849</v>
      </c>
      <c r="P47" s="39">
        <v>942</v>
      </c>
      <c r="Q47" s="40">
        <v>15</v>
      </c>
      <c r="R47" s="38">
        <v>23</v>
      </c>
      <c r="S47" s="41">
        <v>38</v>
      </c>
      <c r="T47" s="37">
        <v>295</v>
      </c>
      <c r="U47" s="38">
        <v>262</v>
      </c>
      <c r="V47" s="39">
        <v>557</v>
      </c>
      <c r="W47" s="40">
        <v>431</v>
      </c>
      <c r="X47" s="38">
        <v>1526</v>
      </c>
      <c r="Y47" s="41">
        <v>1957</v>
      </c>
    </row>
    <row r="48" spans="1:25" ht="12.75" customHeight="1" x14ac:dyDescent="0.2">
      <c r="A48" s="36">
        <v>63</v>
      </c>
      <c r="B48" s="37">
        <v>13</v>
      </c>
      <c r="C48" s="38">
        <v>138</v>
      </c>
      <c r="D48" s="39">
        <v>151</v>
      </c>
      <c r="E48" s="40">
        <v>175</v>
      </c>
      <c r="F48" s="38">
        <v>485</v>
      </c>
      <c r="G48" s="41">
        <v>660</v>
      </c>
      <c r="H48" s="37">
        <v>390</v>
      </c>
      <c r="I48" s="38">
        <v>519</v>
      </c>
      <c r="J48" s="39">
        <v>909</v>
      </c>
      <c r="K48" s="40">
        <v>1401</v>
      </c>
      <c r="L48" s="38">
        <v>1311</v>
      </c>
      <c r="M48" s="41">
        <v>2712</v>
      </c>
      <c r="N48" s="37">
        <v>61</v>
      </c>
      <c r="O48" s="38">
        <v>514</v>
      </c>
      <c r="P48" s="39">
        <v>575</v>
      </c>
      <c r="Q48" s="40">
        <v>11</v>
      </c>
      <c r="R48" s="38">
        <v>23</v>
      </c>
      <c r="S48" s="41">
        <v>34</v>
      </c>
      <c r="T48" s="37">
        <v>197</v>
      </c>
      <c r="U48" s="38">
        <v>169</v>
      </c>
      <c r="V48" s="39">
        <v>366</v>
      </c>
      <c r="W48" s="40">
        <v>315</v>
      </c>
      <c r="X48" s="38">
        <v>907</v>
      </c>
      <c r="Y48" s="41">
        <v>1222</v>
      </c>
    </row>
    <row r="49" spans="1:25" ht="12.75" customHeight="1" x14ac:dyDescent="0.2">
      <c r="A49" s="29">
        <v>64</v>
      </c>
      <c r="B49" s="37">
        <v>10</v>
      </c>
      <c r="C49" s="38">
        <v>89</v>
      </c>
      <c r="D49" s="39">
        <v>99</v>
      </c>
      <c r="E49" s="40">
        <v>106</v>
      </c>
      <c r="F49" s="38">
        <v>278</v>
      </c>
      <c r="G49" s="41">
        <v>384</v>
      </c>
      <c r="H49" s="37">
        <v>286</v>
      </c>
      <c r="I49" s="38">
        <v>341</v>
      </c>
      <c r="J49" s="39">
        <v>627</v>
      </c>
      <c r="K49" s="40">
        <v>951</v>
      </c>
      <c r="L49" s="38">
        <v>808</v>
      </c>
      <c r="M49" s="41">
        <v>1759</v>
      </c>
      <c r="N49" s="37">
        <v>44</v>
      </c>
      <c r="O49" s="38">
        <v>333</v>
      </c>
      <c r="P49" s="39">
        <v>377</v>
      </c>
      <c r="Q49" s="40">
        <v>9</v>
      </c>
      <c r="R49" s="38">
        <v>13</v>
      </c>
      <c r="S49" s="41">
        <v>22</v>
      </c>
      <c r="T49" s="37">
        <v>109</v>
      </c>
      <c r="U49" s="38">
        <v>106</v>
      </c>
      <c r="V49" s="39">
        <v>215</v>
      </c>
      <c r="W49" s="40">
        <v>228</v>
      </c>
      <c r="X49" s="38">
        <v>652</v>
      </c>
      <c r="Y49" s="41">
        <v>880</v>
      </c>
    </row>
    <row r="50" spans="1:25" ht="12.75" customHeight="1" x14ac:dyDescent="0.2">
      <c r="A50" s="36">
        <v>65</v>
      </c>
      <c r="B50" s="37">
        <v>5</v>
      </c>
      <c r="C50" s="38">
        <v>46</v>
      </c>
      <c r="D50" s="39">
        <v>51</v>
      </c>
      <c r="E50" s="40">
        <v>53</v>
      </c>
      <c r="F50" s="38">
        <v>156</v>
      </c>
      <c r="G50" s="41">
        <v>209</v>
      </c>
      <c r="H50" s="37">
        <v>120</v>
      </c>
      <c r="I50" s="38">
        <v>242</v>
      </c>
      <c r="J50" s="39">
        <v>362</v>
      </c>
      <c r="K50" s="40">
        <v>551</v>
      </c>
      <c r="L50" s="38">
        <v>478</v>
      </c>
      <c r="M50" s="41">
        <v>1029</v>
      </c>
      <c r="N50" s="37">
        <v>26</v>
      </c>
      <c r="O50" s="38">
        <v>235</v>
      </c>
      <c r="P50" s="39">
        <v>261</v>
      </c>
      <c r="Q50" s="40">
        <v>6</v>
      </c>
      <c r="R50" s="38">
        <v>10</v>
      </c>
      <c r="S50" s="41">
        <v>16</v>
      </c>
      <c r="T50" s="37">
        <v>77</v>
      </c>
      <c r="U50" s="38">
        <v>59</v>
      </c>
      <c r="V50" s="39">
        <v>136</v>
      </c>
      <c r="W50" s="40">
        <v>141</v>
      </c>
      <c r="X50" s="38">
        <v>387</v>
      </c>
      <c r="Y50" s="41">
        <v>528</v>
      </c>
    </row>
    <row r="51" spans="1:25" ht="12.75" customHeight="1" x14ac:dyDescent="0.2">
      <c r="A51" s="29">
        <v>66</v>
      </c>
      <c r="B51" s="37"/>
      <c r="C51" s="38">
        <v>11</v>
      </c>
      <c r="D51" s="39">
        <v>11</v>
      </c>
      <c r="E51" s="40">
        <v>16</v>
      </c>
      <c r="F51" s="38">
        <v>43</v>
      </c>
      <c r="G51" s="41">
        <v>59</v>
      </c>
      <c r="H51" s="37">
        <v>58</v>
      </c>
      <c r="I51" s="38">
        <v>73</v>
      </c>
      <c r="J51" s="39">
        <v>131</v>
      </c>
      <c r="K51" s="40">
        <v>224</v>
      </c>
      <c r="L51" s="38">
        <v>179</v>
      </c>
      <c r="M51" s="41">
        <v>403</v>
      </c>
      <c r="N51" s="37">
        <v>19</v>
      </c>
      <c r="O51" s="38">
        <v>108</v>
      </c>
      <c r="P51" s="39">
        <v>127</v>
      </c>
      <c r="Q51" s="40">
        <v>1</v>
      </c>
      <c r="R51" s="38">
        <v>5</v>
      </c>
      <c r="S51" s="41">
        <v>6</v>
      </c>
      <c r="T51" s="37">
        <v>27</v>
      </c>
      <c r="U51" s="38">
        <v>23</v>
      </c>
      <c r="V51" s="39">
        <v>50</v>
      </c>
      <c r="W51" s="40">
        <v>50</v>
      </c>
      <c r="X51" s="38">
        <v>149</v>
      </c>
      <c r="Y51" s="41">
        <v>199</v>
      </c>
    </row>
    <row r="52" spans="1:25" ht="12.75" customHeight="1" x14ac:dyDescent="0.2">
      <c r="A52" s="36">
        <v>67</v>
      </c>
      <c r="B52" s="37"/>
      <c r="C52" s="38">
        <v>4</v>
      </c>
      <c r="D52" s="39">
        <v>4</v>
      </c>
      <c r="E52" s="40">
        <v>9</v>
      </c>
      <c r="F52" s="38">
        <v>18</v>
      </c>
      <c r="G52" s="41">
        <v>27</v>
      </c>
      <c r="H52" s="37">
        <v>15</v>
      </c>
      <c r="I52" s="38">
        <v>12</v>
      </c>
      <c r="J52" s="39">
        <v>27</v>
      </c>
      <c r="K52" s="40">
        <v>77</v>
      </c>
      <c r="L52" s="38">
        <v>54</v>
      </c>
      <c r="M52" s="41">
        <v>131</v>
      </c>
      <c r="N52" s="37">
        <v>10</v>
      </c>
      <c r="O52" s="38">
        <v>30</v>
      </c>
      <c r="P52" s="39">
        <v>40</v>
      </c>
      <c r="Q52" s="40">
        <v>1</v>
      </c>
      <c r="R52" s="38">
        <v>1</v>
      </c>
      <c r="S52" s="41">
        <v>2</v>
      </c>
      <c r="T52" s="37">
        <v>4</v>
      </c>
      <c r="U52" s="38">
        <v>3</v>
      </c>
      <c r="V52" s="39">
        <v>7</v>
      </c>
      <c r="W52" s="40">
        <v>24</v>
      </c>
      <c r="X52" s="38">
        <v>61</v>
      </c>
      <c r="Y52" s="41">
        <v>85</v>
      </c>
    </row>
    <row r="53" spans="1:25" ht="12.75" customHeight="1" x14ac:dyDescent="0.2">
      <c r="A53" s="29">
        <v>68</v>
      </c>
      <c r="B53" s="37"/>
      <c r="C53" s="38"/>
      <c r="D53" s="39"/>
      <c r="E53" s="40"/>
      <c r="F53" s="38">
        <v>1</v>
      </c>
      <c r="G53" s="41">
        <v>1</v>
      </c>
      <c r="H53" s="37"/>
      <c r="I53" s="38"/>
      <c r="J53" s="39"/>
      <c r="K53" s="40">
        <v>10</v>
      </c>
      <c r="L53" s="38">
        <v>8</v>
      </c>
      <c r="M53" s="41">
        <v>18</v>
      </c>
      <c r="N53" s="37">
        <v>2</v>
      </c>
      <c r="O53" s="38">
        <v>8</v>
      </c>
      <c r="P53" s="39">
        <v>10</v>
      </c>
      <c r="Q53" s="40"/>
      <c r="R53" s="38">
        <v>1</v>
      </c>
      <c r="S53" s="41">
        <v>1</v>
      </c>
      <c r="T53" s="37"/>
      <c r="U53" s="38"/>
      <c r="V53" s="39"/>
      <c r="W53" s="40">
        <v>2</v>
      </c>
      <c r="X53" s="38">
        <v>11</v>
      </c>
      <c r="Y53" s="41">
        <v>13</v>
      </c>
    </row>
    <row r="54" spans="1:25" ht="12.75" customHeight="1" x14ac:dyDescent="0.2">
      <c r="A54" s="36">
        <v>69</v>
      </c>
      <c r="B54" s="37"/>
      <c r="C54" s="38"/>
      <c r="D54" s="39"/>
      <c r="E54" s="40"/>
      <c r="F54" s="38"/>
      <c r="G54" s="41"/>
      <c r="H54" s="37">
        <v>2</v>
      </c>
      <c r="I54" s="38"/>
      <c r="J54" s="39">
        <v>2</v>
      </c>
      <c r="K54" s="40">
        <v>4</v>
      </c>
      <c r="L54" s="38">
        <v>1</v>
      </c>
      <c r="M54" s="41">
        <v>5</v>
      </c>
      <c r="N54" s="37">
        <v>1</v>
      </c>
      <c r="O54" s="38">
        <v>5</v>
      </c>
      <c r="P54" s="39">
        <v>6</v>
      </c>
      <c r="Q54" s="40">
        <v>1</v>
      </c>
      <c r="R54" s="38"/>
      <c r="S54" s="41">
        <v>1</v>
      </c>
      <c r="T54" s="37"/>
      <c r="U54" s="38"/>
      <c r="V54" s="39"/>
      <c r="W54" s="40">
        <v>3</v>
      </c>
      <c r="X54" s="38">
        <v>6</v>
      </c>
      <c r="Y54" s="41">
        <v>9</v>
      </c>
    </row>
    <row r="55" spans="1:25" ht="12.75" customHeight="1" thickBot="1" x14ac:dyDescent="0.25">
      <c r="A55" s="42">
        <v>70</v>
      </c>
      <c r="B55" s="43"/>
      <c r="C55" s="44"/>
      <c r="D55" s="45"/>
      <c r="E55" s="46"/>
      <c r="F55" s="44"/>
      <c r="G55" s="47"/>
      <c r="H55" s="43"/>
      <c r="I55" s="44"/>
      <c r="J55" s="45"/>
      <c r="K55" s="46"/>
      <c r="L55" s="44"/>
      <c r="M55" s="47"/>
      <c r="N55" s="43">
        <v>1</v>
      </c>
      <c r="O55" s="44">
        <v>2</v>
      </c>
      <c r="P55" s="45">
        <v>3</v>
      </c>
      <c r="Q55" s="46"/>
      <c r="R55" s="44"/>
      <c r="S55" s="47"/>
      <c r="T55" s="43"/>
      <c r="U55" s="44"/>
      <c r="V55" s="45"/>
      <c r="W55" s="46">
        <v>3</v>
      </c>
      <c r="X55" s="44">
        <v>6</v>
      </c>
      <c r="Y55" s="47">
        <v>9</v>
      </c>
    </row>
    <row r="56" spans="1:25" s="54" customFormat="1" ht="12.75" customHeight="1" x14ac:dyDescent="0.2">
      <c r="A56" s="48" t="s">
        <v>1</v>
      </c>
      <c r="B56" s="49">
        <v>3578</v>
      </c>
      <c r="C56" s="50">
        <v>41268</v>
      </c>
      <c r="D56" s="51">
        <v>44846</v>
      </c>
      <c r="E56" s="52">
        <v>49785</v>
      </c>
      <c r="F56" s="50">
        <v>283047</v>
      </c>
      <c r="G56" s="53">
        <v>332832</v>
      </c>
      <c r="H56" s="49">
        <v>32862</v>
      </c>
      <c r="I56" s="50">
        <v>63594</v>
      </c>
      <c r="J56" s="51">
        <v>96456</v>
      </c>
      <c r="K56" s="52">
        <v>162130</v>
      </c>
      <c r="L56" s="50">
        <v>230219</v>
      </c>
      <c r="M56" s="53">
        <v>392349</v>
      </c>
      <c r="N56" s="52">
        <v>6564</v>
      </c>
      <c r="O56" s="50">
        <v>85313</v>
      </c>
      <c r="P56" s="63">
        <v>91877</v>
      </c>
      <c r="Q56" s="52">
        <v>24320</v>
      </c>
      <c r="R56" s="50">
        <v>36169</v>
      </c>
      <c r="S56" s="64">
        <v>60489</v>
      </c>
      <c r="T56" s="49">
        <v>10899</v>
      </c>
      <c r="U56" s="50">
        <v>12252</v>
      </c>
      <c r="V56" s="63">
        <v>23151</v>
      </c>
      <c r="W56" s="52">
        <v>27076</v>
      </c>
      <c r="X56" s="50">
        <v>93769</v>
      </c>
      <c r="Y56" s="64">
        <v>120845</v>
      </c>
    </row>
    <row r="57" spans="1:25" s="54" customFormat="1" ht="12.75" customHeight="1" thickBot="1" x14ac:dyDescent="0.25">
      <c r="A57" s="55" t="s">
        <v>2</v>
      </c>
      <c r="B57" s="56">
        <v>44.04</v>
      </c>
      <c r="C57" s="57">
        <v>43.68</v>
      </c>
      <c r="D57" s="58">
        <v>43.7</v>
      </c>
      <c r="E57" s="59">
        <v>44.19</v>
      </c>
      <c r="F57" s="57">
        <v>41.95</v>
      </c>
      <c r="G57" s="60">
        <v>42.29</v>
      </c>
      <c r="H57" s="56">
        <v>45.74</v>
      </c>
      <c r="I57" s="57">
        <v>45.58</v>
      </c>
      <c r="J57" s="58">
        <v>45.63</v>
      </c>
      <c r="K57" s="59">
        <v>44.97</v>
      </c>
      <c r="L57" s="57">
        <v>43.94</v>
      </c>
      <c r="M57" s="60">
        <v>44.37</v>
      </c>
      <c r="N57" s="59">
        <v>43.32</v>
      </c>
      <c r="O57" s="57">
        <v>44.53</v>
      </c>
      <c r="P57" s="58">
        <v>44.44</v>
      </c>
      <c r="Q57" s="59">
        <v>28.39</v>
      </c>
      <c r="R57" s="57">
        <v>30.41</v>
      </c>
      <c r="S57" s="60">
        <v>29.6</v>
      </c>
      <c r="T57" s="56">
        <v>51.69</v>
      </c>
      <c r="U57" s="57">
        <v>51.44</v>
      </c>
      <c r="V57" s="58">
        <v>51.56</v>
      </c>
      <c r="W57" s="59">
        <v>46.15</v>
      </c>
      <c r="X57" s="57">
        <v>46.06</v>
      </c>
      <c r="Y57" s="60">
        <v>46.08</v>
      </c>
    </row>
  </sheetData>
  <mergeCells count="9">
    <mergeCell ref="W1:Y1"/>
    <mergeCell ref="N1:P1"/>
    <mergeCell ref="T1:V1"/>
    <mergeCell ref="A1:A2"/>
    <mergeCell ref="E1:G1"/>
    <mergeCell ref="B1:D1"/>
    <mergeCell ref="K1:M1"/>
    <mergeCell ref="H1:J1"/>
    <mergeCell ref="Q1:S1"/>
  </mergeCells>
  <pageMargins left="0.23622047244094491" right="0.23622047244094491" top="0.74803149606299213" bottom="0.19685039370078741" header="0.31496062992125984" footer="0.31496062992125984"/>
  <pageSetup paperSize="9" scale="70"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pageSetUpPr fitToPage="1"/>
  </sheetPr>
  <dimension ref="A1:Y61"/>
  <sheetViews>
    <sheetView zoomScaleNormal="100" workbookViewId="0"/>
  </sheetViews>
  <sheetFormatPr baseColWidth="10" defaultRowHeight="12.75" customHeight="1" x14ac:dyDescent="0.2"/>
  <cols>
    <col min="1" max="1" width="8.28515625" style="14" bestFit="1" customWidth="1"/>
    <col min="2" max="22" width="8.5703125" style="1" customWidth="1"/>
    <col min="23" max="25" width="10" style="1" customWidth="1"/>
    <col min="26" max="16384" width="11.42578125" style="1"/>
  </cols>
  <sheetData>
    <row r="1" spans="1:25" s="22" customFormat="1" ht="25.5" customHeight="1" thickBot="1" x14ac:dyDescent="0.3">
      <c r="A1" s="113" t="s">
        <v>0</v>
      </c>
      <c r="B1" s="110" t="s">
        <v>6</v>
      </c>
      <c r="C1" s="110"/>
      <c r="D1" s="110"/>
      <c r="E1" s="110" t="s">
        <v>7</v>
      </c>
      <c r="F1" s="110"/>
      <c r="G1" s="110"/>
      <c r="H1" s="110" t="s">
        <v>8</v>
      </c>
      <c r="I1" s="110"/>
      <c r="J1" s="110"/>
      <c r="K1" s="110" t="s">
        <v>9</v>
      </c>
      <c r="L1" s="110"/>
      <c r="M1" s="110"/>
      <c r="N1" s="110" t="s">
        <v>11</v>
      </c>
      <c r="O1" s="110"/>
      <c r="P1" s="110"/>
      <c r="Q1" s="110" t="s">
        <v>10</v>
      </c>
      <c r="R1" s="110"/>
      <c r="S1" s="110"/>
      <c r="T1" s="110" t="s">
        <v>12</v>
      </c>
      <c r="U1" s="110"/>
      <c r="V1" s="110"/>
      <c r="W1" s="110" t="s">
        <v>13</v>
      </c>
      <c r="X1" s="110"/>
      <c r="Y1" s="110"/>
    </row>
    <row r="2" spans="1:25" s="14" customFormat="1" ht="12.75" customHeight="1" thickBot="1" x14ac:dyDescent="0.25">
      <c r="A2" s="114"/>
      <c r="B2" s="9" t="s">
        <v>4</v>
      </c>
      <c r="C2" s="10" t="s">
        <v>5</v>
      </c>
      <c r="D2" s="11" t="s">
        <v>3</v>
      </c>
      <c r="E2" s="12" t="s">
        <v>4</v>
      </c>
      <c r="F2" s="10" t="s">
        <v>5</v>
      </c>
      <c r="G2" s="13" t="s">
        <v>3</v>
      </c>
      <c r="H2" s="9" t="s">
        <v>4</v>
      </c>
      <c r="I2" s="10" t="s">
        <v>5</v>
      </c>
      <c r="J2" s="11" t="s">
        <v>3</v>
      </c>
      <c r="K2" s="12" t="s">
        <v>4</v>
      </c>
      <c r="L2" s="10" t="s">
        <v>5</v>
      </c>
      <c r="M2" s="13" t="s">
        <v>3</v>
      </c>
      <c r="N2" s="9" t="s">
        <v>4</v>
      </c>
      <c r="O2" s="10" t="s">
        <v>5</v>
      </c>
      <c r="P2" s="11" t="s">
        <v>3</v>
      </c>
      <c r="Q2" s="12" t="s">
        <v>4</v>
      </c>
      <c r="R2" s="10" t="s">
        <v>5</v>
      </c>
      <c r="S2" s="13" t="s">
        <v>3</v>
      </c>
      <c r="T2" s="9" t="s">
        <v>4</v>
      </c>
      <c r="U2" s="10" t="s">
        <v>5</v>
      </c>
      <c r="V2" s="11" t="s">
        <v>3</v>
      </c>
      <c r="W2" s="12" t="s">
        <v>4</v>
      </c>
      <c r="X2" s="10" t="s">
        <v>5</v>
      </c>
      <c r="Y2" s="13" t="s">
        <v>3</v>
      </c>
    </row>
    <row r="3" spans="1:25" ht="12.75" customHeight="1" x14ac:dyDescent="0.2">
      <c r="A3" s="15">
        <v>18</v>
      </c>
      <c r="B3" s="2">
        <f>-Donnees!B3</f>
        <v>0</v>
      </c>
      <c r="C3" s="3">
        <f>Donnees!C4</f>
        <v>0</v>
      </c>
      <c r="D3" s="4">
        <f>Donnees!D4</f>
        <v>0</v>
      </c>
      <c r="E3" s="2">
        <f>-Donnees!E4</f>
        <v>0</v>
      </c>
      <c r="F3" s="3">
        <f>Donnees!F4</f>
        <v>0</v>
      </c>
      <c r="G3" s="4">
        <f>Donnees!G4</f>
        <v>0</v>
      </c>
      <c r="H3" s="2">
        <f>-Donnees!H4</f>
        <v>0</v>
      </c>
      <c r="I3" s="3">
        <f>Donnees!I4</f>
        <v>1</v>
      </c>
      <c r="J3" s="4">
        <f>Donnees!J4</f>
        <v>1</v>
      </c>
      <c r="K3" s="2">
        <f>-Donnees!K4</f>
        <v>0</v>
      </c>
      <c r="L3" s="3">
        <f>Donnees!L4</f>
        <v>0</v>
      </c>
      <c r="M3" s="4">
        <f>Donnees!M4</f>
        <v>0</v>
      </c>
      <c r="N3" s="2">
        <f>-Donnees!N4</f>
        <v>-19</v>
      </c>
      <c r="O3" s="3">
        <f>Donnees!O4</f>
        <v>101</v>
      </c>
      <c r="P3" s="4">
        <f>Donnees!P4</f>
        <v>120</v>
      </c>
      <c r="Q3" s="2">
        <f>-Donnees!Q4</f>
        <v>-316</v>
      </c>
      <c r="R3" s="3">
        <f>Donnees!R4</f>
        <v>321</v>
      </c>
      <c r="S3" s="4">
        <f>Donnees!S4</f>
        <v>637</v>
      </c>
      <c r="T3" s="2">
        <f>-Donnees!T4</f>
        <v>0</v>
      </c>
      <c r="U3" s="3">
        <f>Donnees!U4</f>
        <v>0</v>
      </c>
      <c r="V3" s="4">
        <f>Donnees!V4</f>
        <v>0</v>
      </c>
      <c r="W3" s="2">
        <f>-Donnees!W4</f>
        <v>-147</v>
      </c>
      <c r="X3" s="3">
        <f>Donnees!X4</f>
        <v>481</v>
      </c>
      <c r="Y3" s="4">
        <f>Donnees!Y4</f>
        <v>628</v>
      </c>
    </row>
    <row r="4" spans="1:25" ht="12.75" customHeight="1" x14ac:dyDescent="0.2">
      <c r="A4" s="15">
        <v>19</v>
      </c>
      <c r="B4" s="2">
        <f>-Donnees!B4</f>
        <v>0</v>
      </c>
      <c r="C4" s="3">
        <f>Donnees!C5</f>
        <v>1</v>
      </c>
      <c r="D4" s="4">
        <f>Donnees!D5</f>
        <v>1</v>
      </c>
      <c r="E4" s="2">
        <f>-Donnees!E5</f>
        <v>-1</v>
      </c>
      <c r="F4" s="3">
        <f>Donnees!F5</f>
        <v>6</v>
      </c>
      <c r="G4" s="4">
        <f>Donnees!G5</f>
        <v>7</v>
      </c>
      <c r="H4" s="2">
        <f>-Donnees!H5</f>
        <v>-6</v>
      </c>
      <c r="I4" s="3">
        <f>Donnees!I5</f>
        <v>3</v>
      </c>
      <c r="J4" s="4">
        <f>Donnees!J5</f>
        <v>9</v>
      </c>
      <c r="K4" s="2">
        <f>-Donnees!K5</f>
        <v>-2</v>
      </c>
      <c r="L4" s="3">
        <f>Donnees!L5</f>
        <v>7</v>
      </c>
      <c r="M4" s="4">
        <f>Donnees!M5</f>
        <v>9</v>
      </c>
      <c r="N4" s="2">
        <f>-Donnees!N5</f>
        <v>-31</v>
      </c>
      <c r="O4" s="3">
        <f>Donnees!O5</f>
        <v>221</v>
      </c>
      <c r="P4" s="4">
        <f>Donnees!P5</f>
        <v>252</v>
      </c>
      <c r="Q4" s="2">
        <f>-Donnees!Q5</f>
        <v>-806</v>
      </c>
      <c r="R4" s="3">
        <f>Donnees!R5</f>
        <v>883</v>
      </c>
      <c r="S4" s="4">
        <f>Donnees!S5</f>
        <v>1689</v>
      </c>
      <c r="T4" s="2">
        <f>-Donnees!T5</f>
        <v>0</v>
      </c>
      <c r="U4" s="3">
        <f>Donnees!U5</f>
        <v>0</v>
      </c>
      <c r="V4" s="4">
        <f>Donnees!V5</f>
        <v>0</v>
      </c>
      <c r="W4" s="2">
        <f>-Donnees!W5</f>
        <v>-176</v>
      </c>
      <c r="X4" s="3">
        <f>Donnees!X5</f>
        <v>534</v>
      </c>
      <c r="Y4" s="4">
        <f>Donnees!Y5</f>
        <v>710</v>
      </c>
    </row>
    <row r="5" spans="1:25" ht="12.75" customHeight="1" x14ac:dyDescent="0.2">
      <c r="A5" s="16">
        <v>20</v>
      </c>
      <c r="B5" s="2">
        <f>-Donnees!B5</f>
        <v>0</v>
      </c>
      <c r="C5" s="3">
        <f>Donnees!C6</f>
        <v>19</v>
      </c>
      <c r="D5" s="4">
        <f>Donnees!D6</f>
        <v>23</v>
      </c>
      <c r="E5" s="2">
        <f>-Donnees!E6</f>
        <v>-8</v>
      </c>
      <c r="F5" s="3">
        <f>Donnees!F6</f>
        <v>87</v>
      </c>
      <c r="G5" s="4">
        <f>Donnees!G6</f>
        <v>95</v>
      </c>
      <c r="H5" s="2">
        <f>-Donnees!H6</f>
        <v>-13</v>
      </c>
      <c r="I5" s="3">
        <f>Donnees!I6</f>
        <v>23</v>
      </c>
      <c r="J5" s="4">
        <f>Donnees!J6</f>
        <v>36</v>
      </c>
      <c r="K5" s="2">
        <f>-Donnees!K6</f>
        <v>-65</v>
      </c>
      <c r="L5" s="3">
        <f>Donnees!L6</f>
        <v>83</v>
      </c>
      <c r="M5" s="4">
        <f>Donnees!M6</f>
        <v>148</v>
      </c>
      <c r="N5" s="2">
        <f>-Donnees!N6</f>
        <v>-48</v>
      </c>
      <c r="O5" s="3">
        <f>Donnees!O6</f>
        <v>331</v>
      </c>
      <c r="P5" s="4">
        <f>Donnees!P6</f>
        <v>379</v>
      </c>
      <c r="Q5" s="2">
        <f>-Donnees!Q6</f>
        <v>-1406</v>
      </c>
      <c r="R5" s="3">
        <f>Donnees!R6</f>
        <v>1705</v>
      </c>
      <c r="S5" s="4">
        <f>Donnees!S6</f>
        <v>3111</v>
      </c>
      <c r="T5" s="2">
        <f>-Donnees!T6</f>
        <v>0</v>
      </c>
      <c r="U5" s="3">
        <f>Donnees!U6</f>
        <v>0</v>
      </c>
      <c r="V5" s="4">
        <f>Donnees!V6</f>
        <v>0</v>
      </c>
      <c r="W5" s="2">
        <f>-Donnees!W6</f>
        <v>-189</v>
      </c>
      <c r="X5" s="3">
        <f>Donnees!X6</f>
        <v>608</v>
      </c>
      <c r="Y5" s="4">
        <f>Donnees!Y6</f>
        <v>797</v>
      </c>
    </row>
    <row r="6" spans="1:25" ht="12.75" customHeight="1" x14ac:dyDescent="0.2">
      <c r="A6" s="15">
        <v>21</v>
      </c>
      <c r="B6" s="2">
        <f>-Donnees!B6</f>
        <v>-4</v>
      </c>
      <c r="C6" s="3">
        <f>Donnees!C7</f>
        <v>185</v>
      </c>
      <c r="D6" s="4">
        <f>Donnees!D7</f>
        <v>195</v>
      </c>
      <c r="E6" s="2">
        <f>-Donnees!E7</f>
        <v>-149</v>
      </c>
      <c r="F6" s="3">
        <f>Donnees!F7</f>
        <v>1597</v>
      </c>
      <c r="G6" s="4">
        <f>Donnees!G7</f>
        <v>1746</v>
      </c>
      <c r="H6" s="2">
        <f>-Donnees!H7</f>
        <v>-75</v>
      </c>
      <c r="I6" s="3">
        <f>Donnees!I7</f>
        <v>149</v>
      </c>
      <c r="J6" s="4">
        <f>Donnees!J7</f>
        <v>224</v>
      </c>
      <c r="K6" s="2">
        <f>-Donnees!K7</f>
        <v>-405</v>
      </c>
      <c r="L6" s="3">
        <f>Donnees!L7</f>
        <v>728</v>
      </c>
      <c r="M6" s="4">
        <f>Donnees!M7</f>
        <v>1133</v>
      </c>
      <c r="N6" s="2">
        <f>-Donnees!N7</f>
        <v>-64</v>
      </c>
      <c r="O6" s="3">
        <f>Donnees!O7</f>
        <v>488</v>
      </c>
      <c r="P6" s="4">
        <f>Donnees!P7</f>
        <v>552</v>
      </c>
      <c r="Q6" s="2">
        <f>-Donnees!Q7</f>
        <v>-1789</v>
      </c>
      <c r="R6" s="3">
        <f>Donnees!R7</f>
        <v>2252</v>
      </c>
      <c r="S6" s="4">
        <f>Donnees!S7</f>
        <v>4041</v>
      </c>
      <c r="T6" s="2">
        <f>-Donnees!T7</f>
        <v>0</v>
      </c>
      <c r="U6" s="3">
        <f>Donnees!U7</f>
        <v>0</v>
      </c>
      <c r="V6" s="4">
        <f>Donnees!V7</f>
        <v>0</v>
      </c>
      <c r="W6" s="2">
        <f>-Donnees!W7</f>
        <v>-299</v>
      </c>
      <c r="X6" s="3">
        <f>Donnees!X7</f>
        <v>996</v>
      </c>
      <c r="Y6" s="4">
        <f>Donnees!Y7</f>
        <v>1295</v>
      </c>
    </row>
    <row r="7" spans="1:25" ht="12.75" customHeight="1" x14ac:dyDescent="0.2">
      <c r="A7" s="16">
        <v>22</v>
      </c>
      <c r="B7" s="2">
        <f>-Donnees!B7</f>
        <v>-10</v>
      </c>
      <c r="C7" s="3">
        <f>Donnees!C8</f>
        <v>328</v>
      </c>
      <c r="D7" s="4">
        <f>Donnees!D8</f>
        <v>342</v>
      </c>
      <c r="E7" s="2">
        <f>-Donnees!E8</f>
        <v>-292</v>
      </c>
      <c r="F7" s="3">
        <f>Donnees!F8</f>
        <v>3069</v>
      </c>
      <c r="G7" s="4">
        <f>Donnees!G8</f>
        <v>3361</v>
      </c>
      <c r="H7" s="2">
        <f>-Donnees!H8</f>
        <v>-154</v>
      </c>
      <c r="I7" s="3">
        <f>Donnees!I8</f>
        <v>311</v>
      </c>
      <c r="J7" s="4">
        <f>Donnees!J8</f>
        <v>465</v>
      </c>
      <c r="K7" s="2">
        <f>-Donnees!K8</f>
        <v>-971</v>
      </c>
      <c r="L7" s="3">
        <f>Donnees!L8</f>
        <v>1590</v>
      </c>
      <c r="M7" s="4">
        <f>Donnees!M8</f>
        <v>2561</v>
      </c>
      <c r="N7" s="2">
        <f>-Donnees!N8</f>
        <v>-85</v>
      </c>
      <c r="O7" s="3">
        <f>Donnees!O8</f>
        <v>608</v>
      </c>
      <c r="P7" s="4">
        <f>Donnees!P8</f>
        <v>693</v>
      </c>
      <c r="Q7" s="2">
        <f>-Donnees!Q8</f>
        <v>-2181</v>
      </c>
      <c r="R7" s="3">
        <f>Donnees!R8</f>
        <v>2601</v>
      </c>
      <c r="S7" s="4">
        <f>Donnees!S8</f>
        <v>4782</v>
      </c>
      <c r="T7" s="2">
        <f>-Donnees!T8</f>
        <v>0</v>
      </c>
      <c r="U7" s="3">
        <f>Donnees!U8</f>
        <v>0</v>
      </c>
      <c r="V7" s="4">
        <f>Donnees!V8</f>
        <v>0</v>
      </c>
      <c r="W7" s="2">
        <f>-Donnees!W8</f>
        <v>-301</v>
      </c>
      <c r="X7" s="3">
        <f>Donnees!X8</f>
        <v>1008</v>
      </c>
      <c r="Y7" s="4">
        <f>Donnees!Y8</f>
        <v>1309</v>
      </c>
    </row>
    <row r="8" spans="1:25" ht="12.75" customHeight="1" x14ac:dyDescent="0.2">
      <c r="A8" s="15">
        <v>23</v>
      </c>
      <c r="B8" s="2">
        <f>-Donnees!B8</f>
        <v>-14</v>
      </c>
      <c r="C8" s="3">
        <f>Donnees!C9</f>
        <v>407</v>
      </c>
      <c r="D8" s="4">
        <f>Donnees!D9</f>
        <v>435</v>
      </c>
      <c r="E8" s="2">
        <f>-Donnees!E9</f>
        <v>-492</v>
      </c>
      <c r="F8" s="3">
        <f>Donnees!F9</f>
        <v>4077</v>
      </c>
      <c r="G8" s="4">
        <f>Donnees!G9</f>
        <v>4569</v>
      </c>
      <c r="H8" s="2">
        <f>-Donnees!H9</f>
        <v>-243</v>
      </c>
      <c r="I8" s="3">
        <f>Donnees!I9</f>
        <v>456</v>
      </c>
      <c r="J8" s="4">
        <f>Donnees!J9</f>
        <v>699</v>
      </c>
      <c r="K8" s="2">
        <f>-Donnees!K9</f>
        <v>-1447</v>
      </c>
      <c r="L8" s="3">
        <f>Donnees!L9</f>
        <v>2348</v>
      </c>
      <c r="M8" s="4">
        <f>Donnees!M9</f>
        <v>3795</v>
      </c>
      <c r="N8" s="2">
        <f>-Donnees!N9</f>
        <v>-90</v>
      </c>
      <c r="O8" s="3">
        <f>Donnees!O9</f>
        <v>703</v>
      </c>
      <c r="P8" s="4">
        <f>Donnees!P9</f>
        <v>793</v>
      </c>
      <c r="Q8" s="2">
        <f>-Donnees!Q9</f>
        <v>-2229</v>
      </c>
      <c r="R8" s="3">
        <f>Donnees!R9</f>
        <v>2848</v>
      </c>
      <c r="S8" s="4">
        <f>Donnees!S9</f>
        <v>5077</v>
      </c>
      <c r="T8" s="2">
        <f>-Donnees!T9</f>
        <v>0</v>
      </c>
      <c r="U8" s="3">
        <f>Donnees!U9</f>
        <v>0</v>
      </c>
      <c r="V8" s="4">
        <f>Donnees!V9</f>
        <v>0</v>
      </c>
      <c r="W8" s="2">
        <f>-Donnees!W9</f>
        <v>-246</v>
      </c>
      <c r="X8" s="3">
        <f>Donnees!X9</f>
        <v>881</v>
      </c>
      <c r="Y8" s="4">
        <f>Donnees!Y9</f>
        <v>1127</v>
      </c>
    </row>
    <row r="9" spans="1:25" ht="12.75" customHeight="1" x14ac:dyDescent="0.2">
      <c r="A9" s="16">
        <v>24</v>
      </c>
      <c r="B9" s="2">
        <f>-Donnees!B9</f>
        <v>-28</v>
      </c>
      <c r="C9" s="3">
        <f>Donnees!C10</f>
        <v>461</v>
      </c>
      <c r="D9" s="4">
        <f>Donnees!D10</f>
        <v>486</v>
      </c>
      <c r="E9" s="2">
        <f>-Donnees!E10</f>
        <v>-576</v>
      </c>
      <c r="F9" s="3">
        <f>Donnees!F10</f>
        <v>4555</v>
      </c>
      <c r="G9" s="4">
        <f>Donnees!G10</f>
        <v>5131</v>
      </c>
      <c r="H9" s="2">
        <f>-Donnees!H10</f>
        <v>-328</v>
      </c>
      <c r="I9" s="3">
        <f>Donnees!I10</f>
        <v>509</v>
      </c>
      <c r="J9" s="4">
        <f>Donnees!J10</f>
        <v>837</v>
      </c>
      <c r="K9" s="2">
        <f>-Donnees!K10</f>
        <v>-1885</v>
      </c>
      <c r="L9" s="3">
        <f>Donnees!L10</f>
        <v>2813</v>
      </c>
      <c r="M9" s="4">
        <f>Donnees!M10</f>
        <v>4698</v>
      </c>
      <c r="N9" s="2">
        <f>-Donnees!N10</f>
        <v>-102</v>
      </c>
      <c r="O9" s="3">
        <f>Donnees!O10</f>
        <v>717</v>
      </c>
      <c r="P9" s="4">
        <f>Donnees!P10</f>
        <v>819</v>
      </c>
      <c r="Q9" s="2">
        <f>-Donnees!Q10</f>
        <v>-2030</v>
      </c>
      <c r="R9" s="3">
        <f>Donnees!R10</f>
        <v>2428</v>
      </c>
      <c r="S9" s="4">
        <f>Donnees!S10</f>
        <v>4458</v>
      </c>
      <c r="T9" s="2">
        <f>-Donnees!T10</f>
        <v>0</v>
      </c>
      <c r="U9" s="3">
        <f>Donnees!U10</f>
        <v>0</v>
      </c>
      <c r="V9" s="4">
        <f>Donnees!V10</f>
        <v>0</v>
      </c>
      <c r="W9" s="2">
        <f>-Donnees!W10</f>
        <v>-293</v>
      </c>
      <c r="X9" s="3">
        <f>Donnees!X10</f>
        <v>851</v>
      </c>
      <c r="Y9" s="4">
        <f>Donnees!Y10</f>
        <v>1144</v>
      </c>
    </row>
    <row r="10" spans="1:25" ht="12.75" customHeight="1" x14ac:dyDescent="0.2">
      <c r="A10" s="15">
        <v>25</v>
      </c>
      <c r="B10" s="2">
        <f>-Donnees!B10</f>
        <v>-25</v>
      </c>
      <c r="C10" s="3">
        <f>Donnees!C11</f>
        <v>490</v>
      </c>
      <c r="D10" s="4">
        <f>Donnees!D11</f>
        <v>534</v>
      </c>
      <c r="E10" s="2">
        <f>-Donnees!E11</f>
        <v>-669</v>
      </c>
      <c r="F10" s="3">
        <f>Donnees!F11</f>
        <v>4941</v>
      </c>
      <c r="G10" s="4">
        <f>Donnees!G11</f>
        <v>5610</v>
      </c>
      <c r="H10" s="2">
        <f>-Donnees!H11</f>
        <v>-364</v>
      </c>
      <c r="I10" s="3">
        <f>Donnees!I11</f>
        <v>575</v>
      </c>
      <c r="J10" s="4">
        <f>Donnees!J11</f>
        <v>939</v>
      </c>
      <c r="K10" s="2">
        <f>-Donnees!K11</f>
        <v>-2174</v>
      </c>
      <c r="L10" s="3">
        <f>Donnees!L11</f>
        <v>3210</v>
      </c>
      <c r="M10" s="4">
        <f>Donnees!M11</f>
        <v>5384</v>
      </c>
      <c r="N10" s="2">
        <f>-Donnees!N11</f>
        <v>-98</v>
      </c>
      <c r="O10" s="3">
        <f>Donnees!O11</f>
        <v>807</v>
      </c>
      <c r="P10" s="4">
        <f>Donnees!P11</f>
        <v>905</v>
      </c>
      <c r="Q10" s="2">
        <f>-Donnees!Q11</f>
        <v>-1842</v>
      </c>
      <c r="R10" s="3">
        <f>Donnees!R11</f>
        <v>2235</v>
      </c>
      <c r="S10" s="4">
        <f>Donnees!S11</f>
        <v>4077</v>
      </c>
      <c r="T10" s="2">
        <f>-Donnees!T11</f>
        <v>0</v>
      </c>
      <c r="U10" s="3">
        <f>Donnees!U11</f>
        <v>1</v>
      </c>
      <c r="V10" s="4">
        <f>Donnees!V11</f>
        <v>1</v>
      </c>
      <c r="W10" s="2">
        <f>-Donnees!W11</f>
        <v>-249</v>
      </c>
      <c r="X10" s="3">
        <f>Donnees!X11</f>
        <v>865</v>
      </c>
      <c r="Y10" s="4">
        <f>Donnees!Y11</f>
        <v>1114</v>
      </c>
    </row>
    <row r="11" spans="1:25" ht="12.75" customHeight="1" x14ac:dyDescent="0.2">
      <c r="A11" s="16">
        <v>26</v>
      </c>
      <c r="B11" s="2">
        <f>-Donnees!B11</f>
        <v>-44</v>
      </c>
      <c r="C11" s="3">
        <f>Donnees!C12</f>
        <v>516</v>
      </c>
      <c r="D11" s="4">
        <f>Donnees!D12</f>
        <v>568</v>
      </c>
      <c r="E11" s="2">
        <f>-Donnees!E12</f>
        <v>-705</v>
      </c>
      <c r="F11" s="3">
        <f>Donnees!F12</f>
        <v>5276</v>
      </c>
      <c r="G11" s="4">
        <f>Donnees!G12</f>
        <v>5981</v>
      </c>
      <c r="H11" s="2">
        <f>-Donnees!H12</f>
        <v>-436</v>
      </c>
      <c r="I11" s="3">
        <f>Donnees!I12</f>
        <v>703</v>
      </c>
      <c r="J11" s="4">
        <f>Donnees!J12</f>
        <v>1139</v>
      </c>
      <c r="K11" s="2">
        <f>-Donnees!K12</f>
        <v>-2649</v>
      </c>
      <c r="L11" s="3">
        <f>Donnees!L12</f>
        <v>3564</v>
      </c>
      <c r="M11" s="4">
        <f>Donnees!M12</f>
        <v>6213</v>
      </c>
      <c r="N11" s="2">
        <f>-Donnees!N12</f>
        <v>-133</v>
      </c>
      <c r="O11" s="3">
        <f>Donnees!O12</f>
        <v>919</v>
      </c>
      <c r="P11" s="4">
        <f>Donnees!P12</f>
        <v>1052</v>
      </c>
      <c r="Q11" s="2">
        <f>-Donnees!Q12</f>
        <v>-1652</v>
      </c>
      <c r="R11" s="3">
        <f>Donnees!R12</f>
        <v>2066</v>
      </c>
      <c r="S11" s="4">
        <f>Donnees!S12</f>
        <v>3718</v>
      </c>
      <c r="T11" s="2">
        <f>-Donnees!T12</f>
        <v>-1</v>
      </c>
      <c r="U11" s="3">
        <f>Donnees!U12</f>
        <v>0</v>
      </c>
      <c r="V11" s="4">
        <f>Donnees!V12</f>
        <v>1</v>
      </c>
      <c r="W11" s="2">
        <f>-Donnees!W12</f>
        <v>-288</v>
      </c>
      <c r="X11" s="3">
        <f>Donnees!X12</f>
        <v>962</v>
      </c>
      <c r="Y11" s="4">
        <f>Donnees!Y12</f>
        <v>1250</v>
      </c>
    </row>
    <row r="12" spans="1:25" ht="12.75" customHeight="1" x14ac:dyDescent="0.2">
      <c r="A12" s="15">
        <v>27</v>
      </c>
      <c r="B12" s="2">
        <f>-Donnees!B12</f>
        <v>-52</v>
      </c>
      <c r="C12" s="3">
        <f>Donnees!C13</f>
        <v>562</v>
      </c>
      <c r="D12" s="4">
        <f>Donnees!D13</f>
        <v>602</v>
      </c>
      <c r="E12" s="2">
        <f>-Donnees!E13</f>
        <v>-809</v>
      </c>
      <c r="F12" s="3">
        <f>Donnees!F13</f>
        <v>5459</v>
      </c>
      <c r="G12" s="4">
        <f>Donnees!G13</f>
        <v>6268</v>
      </c>
      <c r="H12" s="2">
        <f>-Donnees!H13</f>
        <v>-452</v>
      </c>
      <c r="I12" s="3">
        <f>Donnees!I13</f>
        <v>761</v>
      </c>
      <c r="J12" s="4">
        <f>Donnees!J13</f>
        <v>1213</v>
      </c>
      <c r="K12" s="2">
        <f>-Donnees!K13</f>
        <v>-2728</v>
      </c>
      <c r="L12" s="3">
        <f>Donnees!L13</f>
        <v>3901</v>
      </c>
      <c r="M12" s="4">
        <f>Donnees!M13</f>
        <v>6629</v>
      </c>
      <c r="N12" s="2">
        <f>-Donnees!N13</f>
        <v>-118</v>
      </c>
      <c r="O12" s="3">
        <f>Donnees!O13</f>
        <v>1063</v>
      </c>
      <c r="P12" s="4">
        <f>Donnees!P13</f>
        <v>1181</v>
      </c>
      <c r="Q12" s="2">
        <f>-Donnees!Q13</f>
        <v>-1419</v>
      </c>
      <c r="R12" s="3">
        <f>Donnees!R13</f>
        <v>1891</v>
      </c>
      <c r="S12" s="4">
        <f>Donnees!S13</f>
        <v>3310</v>
      </c>
      <c r="T12" s="2">
        <f>-Donnees!T13</f>
        <v>-2</v>
      </c>
      <c r="U12" s="3">
        <f>Donnees!U13</f>
        <v>1</v>
      </c>
      <c r="V12" s="4">
        <f>Donnees!V13</f>
        <v>3</v>
      </c>
      <c r="W12" s="2">
        <f>-Donnees!W13</f>
        <v>-300</v>
      </c>
      <c r="X12" s="3">
        <f>Donnees!X13</f>
        <v>974</v>
      </c>
      <c r="Y12" s="4">
        <f>Donnees!Y13</f>
        <v>1274</v>
      </c>
    </row>
    <row r="13" spans="1:25" ht="12.75" customHeight="1" x14ac:dyDescent="0.2">
      <c r="A13" s="16">
        <v>28</v>
      </c>
      <c r="B13" s="2">
        <f>-Donnees!B13</f>
        <v>-40</v>
      </c>
      <c r="C13" s="3">
        <f>Donnees!C14</f>
        <v>669</v>
      </c>
      <c r="D13" s="4">
        <f>Donnees!D14</f>
        <v>715</v>
      </c>
      <c r="E13" s="2">
        <f>-Donnees!E14</f>
        <v>-823</v>
      </c>
      <c r="F13" s="3">
        <f>Donnees!F14</f>
        <v>5560</v>
      </c>
      <c r="G13" s="4">
        <f>Donnees!G14</f>
        <v>6383</v>
      </c>
      <c r="H13" s="2">
        <f>-Donnees!H14</f>
        <v>-495</v>
      </c>
      <c r="I13" s="3">
        <f>Donnees!I14</f>
        <v>875</v>
      </c>
      <c r="J13" s="4">
        <f>Donnees!J14</f>
        <v>1370</v>
      </c>
      <c r="K13" s="2">
        <f>-Donnees!K14</f>
        <v>-2828</v>
      </c>
      <c r="L13" s="3">
        <f>Donnees!L14</f>
        <v>4069</v>
      </c>
      <c r="M13" s="4">
        <f>Donnees!M14</f>
        <v>6897</v>
      </c>
      <c r="N13" s="2">
        <f>-Donnees!N14</f>
        <v>-127</v>
      </c>
      <c r="O13" s="3">
        <f>Donnees!O14</f>
        <v>1227</v>
      </c>
      <c r="P13" s="4">
        <f>Donnees!P14</f>
        <v>1354</v>
      </c>
      <c r="Q13" s="2">
        <f>-Donnees!Q14</f>
        <v>-1168</v>
      </c>
      <c r="R13" s="3">
        <f>Donnees!R14</f>
        <v>1610</v>
      </c>
      <c r="S13" s="4">
        <f>Donnees!S14</f>
        <v>2778</v>
      </c>
      <c r="T13" s="2">
        <f>-Donnees!T14</f>
        <v>0</v>
      </c>
      <c r="U13" s="3">
        <f>Donnees!U14</f>
        <v>3</v>
      </c>
      <c r="V13" s="4">
        <f>Donnees!V14</f>
        <v>3</v>
      </c>
      <c r="W13" s="2">
        <f>-Donnees!W14</f>
        <v>-318</v>
      </c>
      <c r="X13" s="3">
        <f>Donnees!X14</f>
        <v>1096</v>
      </c>
      <c r="Y13" s="4">
        <f>Donnees!Y14</f>
        <v>1414</v>
      </c>
    </row>
    <row r="14" spans="1:25" ht="12.75" customHeight="1" x14ac:dyDescent="0.2">
      <c r="A14" s="15">
        <v>29</v>
      </c>
      <c r="B14" s="2">
        <f>-Donnees!B14</f>
        <v>-46</v>
      </c>
      <c r="C14" s="3">
        <f>Donnees!C15</f>
        <v>734</v>
      </c>
      <c r="D14" s="4">
        <f>Donnees!D15</f>
        <v>797</v>
      </c>
      <c r="E14" s="2">
        <f>-Donnees!E15</f>
        <v>-835</v>
      </c>
      <c r="F14" s="3">
        <f>Donnees!F15</f>
        <v>5933</v>
      </c>
      <c r="G14" s="4">
        <f>Donnees!G15</f>
        <v>6768</v>
      </c>
      <c r="H14" s="2">
        <f>-Donnees!H15</f>
        <v>-526</v>
      </c>
      <c r="I14" s="3">
        <f>Donnees!I15</f>
        <v>1014</v>
      </c>
      <c r="J14" s="4">
        <f>Donnees!J15</f>
        <v>1540</v>
      </c>
      <c r="K14" s="2">
        <f>-Donnees!K15</f>
        <v>-2870</v>
      </c>
      <c r="L14" s="3">
        <f>Donnees!L15</f>
        <v>4315</v>
      </c>
      <c r="M14" s="4">
        <f>Donnees!M15</f>
        <v>7185</v>
      </c>
      <c r="N14" s="2">
        <f>-Donnees!N15</f>
        <v>-128</v>
      </c>
      <c r="O14" s="3">
        <f>Donnees!O15</f>
        <v>1380</v>
      </c>
      <c r="P14" s="4">
        <f>Donnees!P15</f>
        <v>1508</v>
      </c>
      <c r="Q14" s="2">
        <f>-Donnees!Q15</f>
        <v>-1008</v>
      </c>
      <c r="R14" s="3">
        <f>Donnees!R15</f>
        <v>1403</v>
      </c>
      <c r="S14" s="4">
        <f>Donnees!S15</f>
        <v>2411</v>
      </c>
      <c r="T14" s="2">
        <f>-Donnees!T15</f>
        <v>-3</v>
      </c>
      <c r="U14" s="3">
        <f>Donnees!U15</f>
        <v>3</v>
      </c>
      <c r="V14" s="4">
        <f>Donnees!V15</f>
        <v>6</v>
      </c>
      <c r="W14" s="2">
        <f>-Donnees!W15</f>
        <v>-303</v>
      </c>
      <c r="X14" s="3">
        <f>Donnees!X15</f>
        <v>1193</v>
      </c>
      <c r="Y14" s="4">
        <f>Donnees!Y15</f>
        <v>1496</v>
      </c>
    </row>
    <row r="15" spans="1:25" ht="12.75" customHeight="1" x14ac:dyDescent="0.2">
      <c r="A15" s="16">
        <v>30</v>
      </c>
      <c r="B15" s="2">
        <f>-Donnees!B15</f>
        <v>-63</v>
      </c>
      <c r="C15" s="3">
        <f>Donnees!C16</f>
        <v>853</v>
      </c>
      <c r="D15" s="4">
        <f>Donnees!D16</f>
        <v>918</v>
      </c>
      <c r="E15" s="2">
        <f>-Donnees!E16</f>
        <v>-861</v>
      </c>
      <c r="F15" s="3">
        <f>Donnees!F16</f>
        <v>6123</v>
      </c>
      <c r="G15" s="4">
        <f>Donnees!G16</f>
        <v>6984</v>
      </c>
      <c r="H15" s="2">
        <f>-Donnees!H16</f>
        <v>-574</v>
      </c>
      <c r="I15" s="3">
        <f>Donnees!I16</f>
        <v>1072</v>
      </c>
      <c r="J15" s="4">
        <f>Donnees!J16</f>
        <v>1646</v>
      </c>
      <c r="K15" s="2">
        <f>-Donnees!K16</f>
        <v>-2988</v>
      </c>
      <c r="L15" s="3">
        <f>Donnees!L16</f>
        <v>4615</v>
      </c>
      <c r="M15" s="4">
        <f>Donnees!M16</f>
        <v>7603</v>
      </c>
      <c r="N15" s="2">
        <f>-Donnees!N16</f>
        <v>-165</v>
      </c>
      <c r="O15" s="3">
        <f>Donnees!O16</f>
        <v>1548</v>
      </c>
      <c r="P15" s="4">
        <f>Donnees!P16</f>
        <v>1713</v>
      </c>
      <c r="Q15" s="2">
        <f>-Donnees!Q16</f>
        <v>-793</v>
      </c>
      <c r="R15" s="3">
        <f>Donnees!R16</f>
        <v>1284</v>
      </c>
      <c r="S15" s="4">
        <f>Donnees!S16</f>
        <v>2077</v>
      </c>
      <c r="T15" s="2">
        <f>-Donnees!T16</f>
        <v>-11</v>
      </c>
      <c r="U15" s="3">
        <f>Donnees!U16</f>
        <v>10</v>
      </c>
      <c r="V15" s="4">
        <f>Donnees!V16</f>
        <v>21</v>
      </c>
      <c r="W15" s="2">
        <f>-Donnees!W16</f>
        <v>-361</v>
      </c>
      <c r="X15" s="3">
        <f>Donnees!X16</f>
        <v>1340</v>
      </c>
      <c r="Y15" s="4">
        <f>Donnees!Y16</f>
        <v>1701</v>
      </c>
    </row>
    <row r="16" spans="1:25" ht="12.75" customHeight="1" x14ac:dyDescent="0.2">
      <c r="A16" s="15">
        <v>31</v>
      </c>
      <c r="B16" s="2">
        <f>-Donnees!B16</f>
        <v>-65</v>
      </c>
      <c r="C16" s="3">
        <f>Donnees!C17</f>
        <v>893</v>
      </c>
      <c r="D16" s="4">
        <f>Donnees!D17</f>
        <v>947</v>
      </c>
      <c r="E16" s="2">
        <f>-Donnees!E17</f>
        <v>-918</v>
      </c>
      <c r="F16" s="3">
        <f>Donnees!F17</f>
        <v>6243</v>
      </c>
      <c r="G16" s="4">
        <f>Donnees!G17</f>
        <v>7161</v>
      </c>
      <c r="H16" s="2">
        <f>-Donnees!H17</f>
        <v>-581</v>
      </c>
      <c r="I16" s="3">
        <f>Donnees!I17</f>
        <v>1209</v>
      </c>
      <c r="J16" s="4">
        <f>Donnees!J17</f>
        <v>1790</v>
      </c>
      <c r="K16" s="2">
        <f>-Donnees!K17</f>
        <v>-3064</v>
      </c>
      <c r="L16" s="3">
        <f>Donnees!L17</f>
        <v>4749</v>
      </c>
      <c r="M16" s="4">
        <f>Donnees!M17</f>
        <v>7813</v>
      </c>
      <c r="N16" s="2">
        <f>-Donnees!N17</f>
        <v>-161</v>
      </c>
      <c r="O16" s="3">
        <f>Donnees!O17</f>
        <v>1643</v>
      </c>
      <c r="P16" s="4">
        <f>Donnees!P17</f>
        <v>1804</v>
      </c>
      <c r="Q16" s="2">
        <f>-Donnees!Q17</f>
        <v>-705</v>
      </c>
      <c r="R16" s="3">
        <f>Donnees!R17</f>
        <v>1146</v>
      </c>
      <c r="S16" s="4">
        <f>Donnees!S17</f>
        <v>1851</v>
      </c>
      <c r="T16" s="2">
        <f>-Donnees!T17</f>
        <v>-17</v>
      </c>
      <c r="U16" s="3">
        <f>Donnees!U17</f>
        <v>16</v>
      </c>
      <c r="V16" s="4">
        <f>Donnees!V17</f>
        <v>33</v>
      </c>
      <c r="W16" s="2">
        <f>-Donnees!W17</f>
        <v>-351</v>
      </c>
      <c r="X16" s="3">
        <f>Donnees!X17</f>
        <v>1405</v>
      </c>
      <c r="Y16" s="4">
        <f>Donnees!Y17</f>
        <v>1756</v>
      </c>
    </row>
    <row r="17" spans="1:25" ht="12.75" customHeight="1" x14ac:dyDescent="0.2">
      <c r="A17" s="16">
        <v>32</v>
      </c>
      <c r="B17" s="2">
        <f>-Donnees!B17</f>
        <v>-54</v>
      </c>
      <c r="C17" s="3">
        <f>Donnees!C18</f>
        <v>956</v>
      </c>
      <c r="D17" s="4">
        <f>Donnees!D18</f>
        <v>1027</v>
      </c>
      <c r="E17" s="2">
        <f>-Donnees!E18</f>
        <v>-980</v>
      </c>
      <c r="F17" s="3">
        <f>Donnees!F18</f>
        <v>6837</v>
      </c>
      <c r="G17" s="4">
        <f>Donnees!G18</f>
        <v>7817</v>
      </c>
      <c r="H17" s="2">
        <f>-Donnees!H18</f>
        <v>-619</v>
      </c>
      <c r="I17" s="3">
        <f>Donnees!I18</f>
        <v>1265</v>
      </c>
      <c r="J17" s="4">
        <f>Donnees!J18</f>
        <v>1884</v>
      </c>
      <c r="K17" s="2">
        <f>-Donnees!K18</f>
        <v>-3048</v>
      </c>
      <c r="L17" s="3">
        <f>Donnees!L18</f>
        <v>5045</v>
      </c>
      <c r="M17" s="4">
        <f>Donnees!M18</f>
        <v>8093</v>
      </c>
      <c r="N17" s="2">
        <f>-Donnees!N18</f>
        <v>-166</v>
      </c>
      <c r="O17" s="3">
        <f>Donnees!O18</f>
        <v>1893</v>
      </c>
      <c r="P17" s="4">
        <f>Donnees!P18</f>
        <v>2059</v>
      </c>
      <c r="Q17" s="2">
        <f>-Donnees!Q18</f>
        <v>-574</v>
      </c>
      <c r="R17" s="3">
        <f>Donnees!R18</f>
        <v>1098</v>
      </c>
      <c r="S17" s="4">
        <f>Donnees!S18</f>
        <v>1672</v>
      </c>
      <c r="T17" s="2">
        <f>-Donnees!T18</f>
        <v>-19</v>
      </c>
      <c r="U17" s="3">
        <f>Donnees!U18</f>
        <v>28</v>
      </c>
      <c r="V17" s="4">
        <f>Donnees!V18</f>
        <v>47</v>
      </c>
      <c r="W17" s="2">
        <f>-Donnees!W18</f>
        <v>-397</v>
      </c>
      <c r="X17" s="3">
        <f>Donnees!X18</f>
        <v>1410</v>
      </c>
      <c r="Y17" s="4">
        <f>Donnees!Y18</f>
        <v>1807</v>
      </c>
    </row>
    <row r="18" spans="1:25" ht="12.75" customHeight="1" x14ac:dyDescent="0.2">
      <c r="A18" s="15">
        <v>33</v>
      </c>
      <c r="B18" s="2">
        <f>-Donnees!B18</f>
        <v>-71</v>
      </c>
      <c r="C18" s="3">
        <f>Donnees!C19</f>
        <v>1058</v>
      </c>
      <c r="D18" s="4">
        <f>Donnees!D19</f>
        <v>1124</v>
      </c>
      <c r="E18" s="2">
        <f>-Donnees!E19</f>
        <v>-1153</v>
      </c>
      <c r="F18" s="3">
        <f>Donnees!F19</f>
        <v>7528</v>
      </c>
      <c r="G18" s="4">
        <f>Donnees!G19</f>
        <v>8681</v>
      </c>
      <c r="H18" s="2">
        <f>-Donnees!H19</f>
        <v>-645</v>
      </c>
      <c r="I18" s="3">
        <f>Donnees!I19</f>
        <v>1367</v>
      </c>
      <c r="J18" s="4">
        <f>Donnees!J19</f>
        <v>2012</v>
      </c>
      <c r="K18" s="2">
        <f>-Donnees!K19</f>
        <v>-3216</v>
      </c>
      <c r="L18" s="3">
        <f>Donnees!L19</f>
        <v>5233</v>
      </c>
      <c r="M18" s="4">
        <f>Donnees!M19</f>
        <v>8449</v>
      </c>
      <c r="N18" s="2">
        <f>-Donnees!N19</f>
        <v>-184</v>
      </c>
      <c r="O18" s="3">
        <f>Donnees!O19</f>
        <v>1960</v>
      </c>
      <c r="P18" s="4">
        <f>Donnees!P19</f>
        <v>2144</v>
      </c>
      <c r="Q18" s="2">
        <f>-Donnees!Q19</f>
        <v>-451</v>
      </c>
      <c r="R18" s="3">
        <f>Donnees!R19</f>
        <v>959</v>
      </c>
      <c r="S18" s="4">
        <f>Donnees!S19</f>
        <v>1410</v>
      </c>
      <c r="T18" s="2">
        <f>-Donnees!T19</f>
        <v>-41</v>
      </c>
      <c r="U18" s="3">
        <f>Donnees!U19</f>
        <v>34</v>
      </c>
      <c r="V18" s="4">
        <f>Donnees!V19</f>
        <v>75</v>
      </c>
      <c r="W18" s="2">
        <f>-Donnees!W19</f>
        <v>-377</v>
      </c>
      <c r="X18" s="3">
        <f>Donnees!X19</f>
        <v>1542</v>
      </c>
      <c r="Y18" s="4">
        <f>Donnees!Y19</f>
        <v>1919</v>
      </c>
    </row>
    <row r="19" spans="1:25" ht="12.75" customHeight="1" x14ac:dyDescent="0.2">
      <c r="A19" s="16">
        <v>34</v>
      </c>
      <c r="B19" s="2">
        <f>-Donnees!B19</f>
        <v>-66</v>
      </c>
      <c r="C19" s="3">
        <f>Donnees!C20</f>
        <v>1124</v>
      </c>
      <c r="D19" s="4">
        <f>Donnees!D20</f>
        <v>1220</v>
      </c>
      <c r="E19" s="2">
        <f>-Donnees!E20</f>
        <v>-1198</v>
      </c>
      <c r="F19" s="3">
        <f>Donnees!F20</f>
        <v>8181</v>
      </c>
      <c r="G19" s="4">
        <f>Donnees!G20</f>
        <v>9379</v>
      </c>
      <c r="H19" s="2">
        <f>-Donnees!H20</f>
        <v>-752</v>
      </c>
      <c r="I19" s="3">
        <f>Donnees!I20</f>
        <v>1372</v>
      </c>
      <c r="J19" s="4">
        <f>Donnees!J20</f>
        <v>2124</v>
      </c>
      <c r="K19" s="2">
        <f>-Donnees!K20</f>
        <v>-3046</v>
      </c>
      <c r="L19" s="3">
        <f>Donnees!L20</f>
        <v>5359</v>
      </c>
      <c r="M19" s="4">
        <f>Donnees!M20</f>
        <v>8405</v>
      </c>
      <c r="N19" s="2">
        <f>-Donnees!N20</f>
        <v>-161</v>
      </c>
      <c r="O19" s="3">
        <f>Donnees!O20</f>
        <v>2122</v>
      </c>
      <c r="P19" s="4">
        <f>Donnees!P20</f>
        <v>2283</v>
      </c>
      <c r="Q19" s="2">
        <f>-Donnees!Q20</f>
        <v>-402</v>
      </c>
      <c r="R19" s="3">
        <f>Donnees!R20</f>
        <v>872</v>
      </c>
      <c r="S19" s="4">
        <f>Donnees!S20</f>
        <v>1274</v>
      </c>
      <c r="T19" s="2">
        <f>-Donnees!T20</f>
        <v>-49</v>
      </c>
      <c r="U19" s="3">
        <f>Donnees!U20</f>
        <v>56</v>
      </c>
      <c r="V19" s="4">
        <f>Donnees!V20</f>
        <v>105</v>
      </c>
      <c r="W19" s="2">
        <f>-Donnees!W20</f>
        <v>-421</v>
      </c>
      <c r="X19" s="3">
        <f>Donnees!X20</f>
        <v>1504</v>
      </c>
      <c r="Y19" s="4">
        <f>Donnees!Y20</f>
        <v>1925</v>
      </c>
    </row>
    <row r="20" spans="1:25" ht="12.75" customHeight="1" x14ac:dyDescent="0.2">
      <c r="A20" s="15">
        <v>35</v>
      </c>
      <c r="B20" s="2">
        <f>-Donnees!B20</f>
        <v>-96</v>
      </c>
      <c r="C20" s="3">
        <f>Donnees!C21</f>
        <v>1178</v>
      </c>
      <c r="D20" s="4">
        <f>Donnees!D21</f>
        <v>1285</v>
      </c>
      <c r="E20" s="2">
        <f>-Donnees!E21</f>
        <v>-1291</v>
      </c>
      <c r="F20" s="3">
        <f>Donnees!F21</f>
        <v>8353</v>
      </c>
      <c r="G20" s="4">
        <f>Donnees!G21</f>
        <v>9644</v>
      </c>
      <c r="H20" s="2">
        <f>-Donnees!H21</f>
        <v>-743</v>
      </c>
      <c r="I20" s="3">
        <f>Donnees!I21</f>
        <v>1397</v>
      </c>
      <c r="J20" s="4">
        <f>Donnees!J21</f>
        <v>2140</v>
      </c>
      <c r="K20" s="2">
        <f>-Donnees!K21</f>
        <v>-3278</v>
      </c>
      <c r="L20" s="3">
        <f>Donnees!L21</f>
        <v>5582</v>
      </c>
      <c r="M20" s="4">
        <f>Donnees!M21</f>
        <v>8860</v>
      </c>
      <c r="N20" s="2">
        <f>-Donnees!N21</f>
        <v>-165</v>
      </c>
      <c r="O20" s="3">
        <f>Donnees!O21</f>
        <v>2195</v>
      </c>
      <c r="P20" s="4">
        <f>Donnees!P21</f>
        <v>2360</v>
      </c>
      <c r="Q20" s="2">
        <f>-Donnees!Q21</f>
        <v>-354</v>
      </c>
      <c r="R20" s="3">
        <f>Donnees!R21</f>
        <v>743</v>
      </c>
      <c r="S20" s="4">
        <f>Donnees!S21</f>
        <v>1097</v>
      </c>
      <c r="T20" s="2">
        <f>-Donnees!T21</f>
        <v>-70</v>
      </c>
      <c r="U20" s="3">
        <f>Donnees!U21</f>
        <v>70</v>
      </c>
      <c r="V20" s="4">
        <f>Donnees!V21</f>
        <v>140</v>
      </c>
      <c r="W20" s="2">
        <f>-Donnees!W21</f>
        <v>-438</v>
      </c>
      <c r="X20" s="3">
        <f>Donnees!X21</f>
        <v>1655</v>
      </c>
      <c r="Y20" s="4">
        <f>Donnees!Y21</f>
        <v>2093</v>
      </c>
    </row>
    <row r="21" spans="1:25" ht="12.75" customHeight="1" x14ac:dyDescent="0.2">
      <c r="A21" s="16">
        <v>36</v>
      </c>
      <c r="B21" s="2">
        <f>-Donnees!B21</f>
        <v>-107</v>
      </c>
      <c r="C21" s="3">
        <f>Donnees!C22</f>
        <v>1221</v>
      </c>
      <c r="D21" s="4">
        <f>Donnees!D22</f>
        <v>1349</v>
      </c>
      <c r="E21" s="2">
        <f>-Donnees!E22</f>
        <v>-1358</v>
      </c>
      <c r="F21" s="3">
        <f>Donnees!F22</f>
        <v>9002</v>
      </c>
      <c r="G21" s="4">
        <f>Donnees!G22</f>
        <v>10360</v>
      </c>
      <c r="H21" s="2">
        <f>-Donnees!H22</f>
        <v>-745</v>
      </c>
      <c r="I21" s="3">
        <f>Donnees!I22</f>
        <v>1485</v>
      </c>
      <c r="J21" s="4">
        <f>Donnees!J22</f>
        <v>2230</v>
      </c>
      <c r="K21" s="2">
        <f>-Donnees!K22</f>
        <v>-3582</v>
      </c>
      <c r="L21" s="3">
        <f>Donnees!L22</f>
        <v>5954</v>
      </c>
      <c r="M21" s="4">
        <f>Donnees!M22</f>
        <v>9536</v>
      </c>
      <c r="N21" s="2">
        <f>-Donnees!N22</f>
        <v>-167</v>
      </c>
      <c r="O21" s="3">
        <f>Donnees!O22</f>
        <v>2355</v>
      </c>
      <c r="P21" s="4">
        <f>Donnees!P22</f>
        <v>2522</v>
      </c>
      <c r="Q21" s="2">
        <f>-Donnees!Q22</f>
        <v>-329</v>
      </c>
      <c r="R21" s="3">
        <f>Donnees!R22</f>
        <v>796</v>
      </c>
      <c r="S21" s="4">
        <f>Donnees!S22</f>
        <v>1125</v>
      </c>
      <c r="T21" s="2">
        <f>-Donnees!T22</f>
        <v>-83</v>
      </c>
      <c r="U21" s="3">
        <f>Donnees!U22</f>
        <v>102</v>
      </c>
      <c r="V21" s="4">
        <f>Donnees!V22</f>
        <v>185</v>
      </c>
      <c r="W21" s="2">
        <f>-Donnees!W22</f>
        <v>-420</v>
      </c>
      <c r="X21" s="3">
        <f>Donnees!X22</f>
        <v>1722</v>
      </c>
      <c r="Y21" s="4">
        <f>Donnees!Y22</f>
        <v>2142</v>
      </c>
    </row>
    <row r="22" spans="1:25" ht="12.75" customHeight="1" x14ac:dyDescent="0.2">
      <c r="A22" s="15">
        <v>37</v>
      </c>
      <c r="B22" s="2">
        <f>-Donnees!B22</f>
        <v>-128</v>
      </c>
      <c r="C22" s="3">
        <f>Donnees!C23</f>
        <v>1330</v>
      </c>
      <c r="D22" s="4">
        <f>Donnees!D23</f>
        <v>1451</v>
      </c>
      <c r="E22" s="2">
        <f>-Donnees!E23</f>
        <v>-1553</v>
      </c>
      <c r="F22" s="3">
        <f>Donnees!F23</f>
        <v>9743</v>
      </c>
      <c r="G22" s="4">
        <f>Donnees!G23</f>
        <v>11296</v>
      </c>
      <c r="H22" s="2">
        <f>-Donnees!H23</f>
        <v>-798</v>
      </c>
      <c r="I22" s="3">
        <f>Donnees!I23</f>
        <v>1602</v>
      </c>
      <c r="J22" s="4">
        <f>Donnees!J23</f>
        <v>2400</v>
      </c>
      <c r="K22" s="2">
        <f>-Donnees!K23</f>
        <v>-3942</v>
      </c>
      <c r="L22" s="3">
        <f>Donnees!L23</f>
        <v>6449</v>
      </c>
      <c r="M22" s="4">
        <f>Donnees!M23</f>
        <v>10391</v>
      </c>
      <c r="N22" s="2">
        <f>-Donnees!N23</f>
        <v>-194</v>
      </c>
      <c r="O22" s="3">
        <f>Donnees!O23</f>
        <v>2564</v>
      </c>
      <c r="P22" s="4">
        <f>Donnees!P23</f>
        <v>2758</v>
      </c>
      <c r="Q22" s="2">
        <f>-Donnees!Q23</f>
        <v>-312</v>
      </c>
      <c r="R22" s="3">
        <f>Donnees!R23</f>
        <v>776</v>
      </c>
      <c r="S22" s="4">
        <f>Donnees!S23</f>
        <v>1088</v>
      </c>
      <c r="T22" s="2">
        <f>-Donnees!T23</f>
        <v>-115</v>
      </c>
      <c r="U22" s="3">
        <f>Donnees!U23</f>
        <v>125</v>
      </c>
      <c r="V22" s="4">
        <f>Donnees!V23</f>
        <v>240</v>
      </c>
      <c r="W22" s="2">
        <f>-Donnees!W23</f>
        <v>-504</v>
      </c>
      <c r="X22" s="3">
        <f>Donnees!X23</f>
        <v>1929</v>
      </c>
      <c r="Y22" s="4">
        <f>Donnees!Y23</f>
        <v>2433</v>
      </c>
    </row>
    <row r="23" spans="1:25" ht="12.75" customHeight="1" x14ac:dyDescent="0.2">
      <c r="A23" s="16">
        <v>38</v>
      </c>
      <c r="B23" s="2">
        <f>-Donnees!B23</f>
        <v>-121</v>
      </c>
      <c r="C23" s="3">
        <f>Donnees!C24</f>
        <v>1426</v>
      </c>
      <c r="D23" s="4">
        <f>Donnees!D24</f>
        <v>1566</v>
      </c>
      <c r="E23" s="2">
        <f>-Donnees!E24</f>
        <v>-1558</v>
      </c>
      <c r="F23" s="3">
        <f>Donnees!F24</f>
        <v>10437</v>
      </c>
      <c r="G23" s="4">
        <f>Donnees!G24</f>
        <v>11995</v>
      </c>
      <c r="H23" s="2">
        <f>-Donnees!H24</f>
        <v>-825</v>
      </c>
      <c r="I23" s="3">
        <f>Donnees!I24</f>
        <v>1722</v>
      </c>
      <c r="J23" s="4">
        <f>Donnees!J24</f>
        <v>2547</v>
      </c>
      <c r="K23" s="2">
        <f>-Donnees!K24</f>
        <v>-4509</v>
      </c>
      <c r="L23" s="3">
        <f>Donnees!L24</f>
        <v>7231</v>
      </c>
      <c r="M23" s="4">
        <f>Donnees!M24</f>
        <v>11740</v>
      </c>
      <c r="N23" s="2">
        <f>-Donnees!N24</f>
        <v>-165</v>
      </c>
      <c r="O23" s="3">
        <f>Donnees!O24</f>
        <v>2582</v>
      </c>
      <c r="P23" s="4">
        <f>Donnees!P24</f>
        <v>2747</v>
      </c>
      <c r="Q23" s="2">
        <f>-Donnees!Q24</f>
        <v>-262</v>
      </c>
      <c r="R23" s="3">
        <f>Donnees!R24</f>
        <v>686</v>
      </c>
      <c r="S23" s="4">
        <f>Donnees!S24</f>
        <v>948</v>
      </c>
      <c r="T23" s="2">
        <f>-Donnees!T24</f>
        <v>-141</v>
      </c>
      <c r="U23" s="3">
        <f>Donnees!U24</f>
        <v>166</v>
      </c>
      <c r="V23" s="4">
        <f>Donnees!V24</f>
        <v>307</v>
      </c>
      <c r="W23" s="2">
        <f>-Donnees!W24</f>
        <v>-522</v>
      </c>
      <c r="X23" s="3">
        <f>Donnees!X24</f>
        <v>2026</v>
      </c>
      <c r="Y23" s="4">
        <f>Donnees!Y24</f>
        <v>2548</v>
      </c>
    </row>
    <row r="24" spans="1:25" ht="12.75" customHeight="1" x14ac:dyDescent="0.2">
      <c r="A24" s="15">
        <v>39</v>
      </c>
      <c r="B24" s="2">
        <f>-Donnees!B24</f>
        <v>-140</v>
      </c>
      <c r="C24" s="3">
        <f>Donnees!C25</f>
        <v>1275</v>
      </c>
      <c r="D24" s="4">
        <f>Donnees!D25</f>
        <v>1386</v>
      </c>
      <c r="E24" s="2">
        <f>-Donnees!E25</f>
        <v>-1708</v>
      </c>
      <c r="F24" s="3">
        <f>Donnees!F25</f>
        <v>10526</v>
      </c>
      <c r="G24" s="4">
        <f>Donnees!G25</f>
        <v>12234</v>
      </c>
      <c r="H24" s="2">
        <f>-Donnees!H25</f>
        <v>-895</v>
      </c>
      <c r="I24" s="3">
        <f>Donnees!I25</f>
        <v>1785</v>
      </c>
      <c r="J24" s="4">
        <f>Donnees!J25</f>
        <v>2680</v>
      </c>
      <c r="K24" s="2">
        <f>-Donnees!K25</f>
        <v>-4552</v>
      </c>
      <c r="L24" s="3">
        <f>Donnees!L25</f>
        <v>7535</v>
      </c>
      <c r="M24" s="4">
        <f>Donnees!M25</f>
        <v>12087</v>
      </c>
      <c r="N24" s="2">
        <f>-Donnees!N25</f>
        <v>-203</v>
      </c>
      <c r="O24" s="3">
        <f>Donnees!O25</f>
        <v>2616</v>
      </c>
      <c r="P24" s="4">
        <f>Donnees!P25</f>
        <v>2819</v>
      </c>
      <c r="Q24" s="2">
        <f>-Donnees!Q25</f>
        <v>-229</v>
      </c>
      <c r="R24" s="3">
        <f>Donnees!R25</f>
        <v>602</v>
      </c>
      <c r="S24" s="4">
        <f>Donnees!S25</f>
        <v>831</v>
      </c>
      <c r="T24" s="2">
        <f>-Donnees!T25</f>
        <v>-167</v>
      </c>
      <c r="U24" s="3">
        <f>Donnees!U25</f>
        <v>191</v>
      </c>
      <c r="V24" s="4">
        <f>Donnees!V25</f>
        <v>358</v>
      </c>
      <c r="W24" s="2">
        <f>-Donnees!W25</f>
        <v>-586</v>
      </c>
      <c r="X24" s="3">
        <f>Donnees!X25</f>
        <v>2063</v>
      </c>
      <c r="Y24" s="4">
        <f>Donnees!Y25</f>
        <v>2649</v>
      </c>
    </row>
    <row r="25" spans="1:25" ht="12.75" customHeight="1" x14ac:dyDescent="0.2">
      <c r="A25" s="16">
        <v>40</v>
      </c>
      <c r="B25" s="2">
        <f>-Donnees!B25</f>
        <v>-111</v>
      </c>
      <c r="C25" s="3">
        <f>Donnees!C26</f>
        <v>1397</v>
      </c>
      <c r="D25" s="4">
        <f>Donnees!D26</f>
        <v>1535</v>
      </c>
      <c r="E25" s="2">
        <f>-Donnees!E26</f>
        <v>-1751</v>
      </c>
      <c r="F25" s="3">
        <f>Donnees!F26</f>
        <v>10785</v>
      </c>
      <c r="G25" s="4">
        <f>Donnees!G26</f>
        <v>12536</v>
      </c>
      <c r="H25" s="2">
        <f>-Donnees!H26</f>
        <v>-949</v>
      </c>
      <c r="I25" s="3">
        <f>Donnees!I26</f>
        <v>1947</v>
      </c>
      <c r="J25" s="4">
        <f>Donnees!J26</f>
        <v>2896</v>
      </c>
      <c r="K25" s="2">
        <f>-Donnees!K26</f>
        <v>-5064</v>
      </c>
      <c r="L25" s="3">
        <f>Donnees!L26</f>
        <v>7906</v>
      </c>
      <c r="M25" s="4">
        <f>Donnees!M26</f>
        <v>12970</v>
      </c>
      <c r="N25" s="2">
        <f>-Donnees!N26</f>
        <v>-160</v>
      </c>
      <c r="O25" s="3">
        <f>Donnees!O26</f>
        <v>2645</v>
      </c>
      <c r="P25" s="4">
        <f>Donnees!P26</f>
        <v>2805</v>
      </c>
      <c r="Q25" s="2">
        <f>-Donnees!Q26</f>
        <v>-206</v>
      </c>
      <c r="R25" s="3">
        <f>Donnees!R26</f>
        <v>534</v>
      </c>
      <c r="S25" s="4">
        <f>Donnees!S26</f>
        <v>740</v>
      </c>
      <c r="T25" s="2">
        <f>-Donnees!T26</f>
        <v>-240</v>
      </c>
      <c r="U25" s="3">
        <f>Donnees!U26</f>
        <v>276</v>
      </c>
      <c r="V25" s="4">
        <f>Donnees!V26</f>
        <v>516</v>
      </c>
      <c r="W25" s="2">
        <f>-Donnees!W26</f>
        <v>-617</v>
      </c>
      <c r="X25" s="3">
        <f>Donnees!X26</f>
        <v>2172</v>
      </c>
      <c r="Y25" s="4">
        <f>Donnees!Y26</f>
        <v>2789</v>
      </c>
    </row>
    <row r="26" spans="1:25" ht="12.75" customHeight="1" x14ac:dyDescent="0.2">
      <c r="A26" s="15">
        <v>41</v>
      </c>
      <c r="B26" s="2">
        <f>-Donnees!B26</f>
        <v>-138</v>
      </c>
      <c r="C26" s="3">
        <f>Donnees!C27</f>
        <v>1370</v>
      </c>
      <c r="D26" s="4">
        <f>Donnees!D27</f>
        <v>1513</v>
      </c>
      <c r="E26" s="2">
        <f>-Donnees!E27</f>
        <v>-1867</v>
      </c>
      <c r="F26" s="3">
        <f>Donnees!F27</f>
        <v>10982</v>
      </c>
      <c r="G26" s="4">
        <f>Donnees!G27</f>
        <v>12849</v>
      </c>
      <c r="H26" s="2">
        <f>-Donnees!H27</f>
        <v>-1034</v>
      </c>
      <c r="I26" s="3">
        <f>Donnees!I27</f>
        <v>2020</v>
      </c>
      <c r="J26" s="4">
        <f>Donnees!J27</f>
        <v>3054</v>
      </c>
      <c r="K26" s="2">
        <f>-Donnees!K27</f>
        <v>-5221</v>
      </c>
      <c r="L26" s="3">
        <f>Donnees!L27</f>
        <v>8195</v>
      </c>
      <c r="M26" s="4">
        <f>Donnees!M27</f>
        <v>13416</v>
      </c>
      <c r="N26" s="2">
        <f>-Donnees!N27</f>
        <v>-164</v>
      </c>
      <c r="O26" s="3">
        <f>Donnees!O27</f>
        <v>2784</v>
      </c>
      <c r="P26" s="4">
        <f>Donnees!P27</f>
        <v>2948</v>
      </c>
      <c r="Q26" s="2">
        <f>-Donnees!Q27</f>
        <v>-177</v>
      </c>
      <c r="R26" s="3">
        <f>Donnees!R27</f>
        <v>504</v>
      </c>
      <c r="S26" s="4">
        <f>Donnees!S27</f>
        <v>681</v>
      </c>
      <c r="T26" s="2">
        <f>-Donnees!T27</f>
        <v>-244</v>
      </c>
      <c r="U26" s="3">
        <f>Donnees!U27</f>
        <v>263</v>
      </c>
      <c r="V26" s="4">
        <f>Donnees!V27</f>
        <v>507</v>
      </c>
      <c r="W26" s="2">
        <f>-Donnees!W27</f>
        <v>-697</v>
      </c>
      <c r="X26" s="3">
        <f>Donnees!X27</f>
        <v>2337</v>
      </c>
      <c r="Y26" s="4">
        <f>Donnees!Y27</f>
        <v>3034</v>
      </c>
    </row>
    <row r="27" spans="1:25" ht="12.75" customHeight="1" x14ac:dyDescent="0.2">
      <c r="A27" s="16">
        <v>42</v>
      </c>
      <c r="B27" s="2">
        <f>-Donnees!B27</f>
        <v>-143</v>
      </c>
      <c r="C27" s="3">
        <f>Donnees!C28</f>
        <v>1369</v>
      </c>
      <c r="D27" s="4">
        <f>Donnees!D28</f>
        <v>1498</v>
      </c>
      <c r="E27" s="2">
        <f>-Donnees!E28</f>
        <v>-1786</v>
      </c>
      <c r="F27" s="3">
        <f>Donnees!F28</f>
        <v>10891</v>
      </c>
      <c r="G27" s="4">
        <f>Donnees!G28</f>
        <v>12677</v>
      </c>
      <c r="H27" s="2">
        <f>-Donnees!H28</f>
        <v>-1003</v>
      </c>
      <c r="I27" s="3">
        <f>Donnees!I28</f>
        <v>1959</v>
      </c>
      <c r="J27" s="4">
        <f>Donnees!J28</f>
        <v>2962</v>
      </c>
      <c r="K27" s="2">
        <f>-Donnees!K28</f>
        <v>-5127</v>
      </c>
      <c r="L27" s="3">
        <f>Donnees!L28</f>
        <v>7729</v>
      </c>
      <c r="M27" s="4">
        <f>Donnees!M28</f>
        <v>12856</v>
      </c>
      <c r="N27" s="2">
        <f>-Donnees!N28</f>
        <v>-172</v>
      </c>
      <c r="O27" s="3">
        <f>Donnees!O28</f>
        <v>2785</v>
      </c>
      <c r="P27" s="4">
        <f>Donnees!P28</f>
        <v>2957</v>
      </c>
      <c r="Q27" s="2">
        <f>-Donnees!Q28</f>
        <v>-163</v>
      </c>
      <c r="R27" s="3">
        <f>Donnees!R28</f>
        <v>424</v>
      </c>
      <c r="S27" s="4">
        <f>Donnees!S28</f>
        <v>587</v>
      </c>
      <c r="T27" s="2">
        <f>-Donnees!T28</f>
        <v>-326</v>
      </c>
      <c r="U27" s="3">
        <f>Donnees!U28</f>
        <v>339</v>
      </c>
      <c r="V27" s="4">
        <f>Donnees!V28</f>
        <v>665</v>
      </c>
      <c r="W27" s="2">
        <f>-Donnees!W28</f>
        <v>-754</v>
      </c>
      <c r="X27" s="3">
        <f>Donnees!X28</f>
        <v>2477</v>
      </c>
      <c r="Y27" s="4">
        <f>Donnees!Y28</f>
        <v>3231</v>
      </c>
    </row>
    <row r="28" spans="1:25" ht="12.75" customHeight="1" x14ac:dyDescent="0.2">
      <c r="A28" s="15">
        <v>43</v>
      </c>
      <c r="B28" s="2">
        <f>-Donnees!B28</f>
        <v>-129</v>
      </c>
      <c r="C28" s="3">
        <f>Donnees!C29</f>
        <v>1452</v>
      </c>
      <c r="D28" s="4">
        <f>Donnees!D29</f>
        <v>1578</v>
      </c>
      <c r="E28" s="2">
        <f>-Donnees!E29</f>
        <v>-1843</v>
      </c>
      <c r="F28" s="3">
        <f>Donnees!F29</f>
        <v>10811</v>
      </c>
      <c r="G28" s="4">
        <f>Donnees!G29</f>
        <v>12654</v>
      </c>
      <c r="H28" s="2">
        <f>-Donnees!H29</f>
        <v>-969</v>
      </c>
      <c r="I28" s="3">
        <f>Donnees!I29</f>
        <v>2095</v>
      </c>
      <c r="J28" s="4">
        <f>Donnees!J29</f>
        <v>3064</v>
      </c>
      <c r="K28" s="2">
        <f>-Donnees!K29</f>
        <v>-5289</v>
      </c>
      <c r="L28" s="3">
        <f>Donnees!L29</f>
        <v>7466</v>
      </c>
      <c r="M28" s="4">
        <f>Donnees!M29</f>
        <v>12755</v>
      </c>
      <c r="N28" s="2">
        <f>-Donnees!N29</f>
        <v>-189</v>
      </c>
      <c r="O28" s="3">
        <f>Donnees!O29</f>
        <v>2826</v>
      </c>
      <c r="P28" s="4">
        <f>Donnees!P29</f>
        <v>3015</v>
      </c>
      <c r="Q28" s="2">
        <f>-Donnees!Q29</f>
        <v>-163</v>
      </c>
      <c r="R28" s="3">
        <f>Donnees!R29</f>
        <v>438</v>
      </c>
      <c r="S28" s="4">
        <f>Donnees!S29</f>
        <v>601</v>
      </c>
      <c r="T28" s="2">
        <f>-Donnees!T29</f>
        <v>-353</v>
      </c>
      <c r="U28" s="3">
        <f>Donnees!U29</f>
        <v>383</v>
      </c>
      <c r="V28" s="4">
        <f>Donnees!V29</f>
        <v>736</v>
      </c>
      <c r="W28" s="2">
        <f>-Donnees!W29</f>
        <v>-714</v>
      </c>
      <c r="X28" s="3">
        <f>Donnees!X29</f>
        <v>2651</v>
      </c>
      <c r="Y28" s="4">
        <f>Donnees!Y29</f>
        <v>3365</v>
      </c>
    </row>
    <row r="29" spans="1:25" ht="12.75" customHeight="1" x14ac:dyDescent="0.2">
      <c r="A29" s="16">
        <v>44</v>
      </c>
      <c r="B29" s="2">
        <f>-Donnees!B29</f>
        <v>-126</v>
      </c>
      <c r="C29" s="3">
        <f>Donnees!C30</f>
        <v>1487</v>
      </c>
      <c r="D29" s="4">
        <f>Donnees!D30</f>
        <v>1658</v>
      </c>
      <c r="E29" s="2">
        <f>-Donnees!E30</f>
        <v>-1883</v>
      </c>
      <c r="F29" s="3">
        <f>Donnees!F30</f>
        <v>10539</v>
      </c>
      <c r="G29" s="4">
        <f>Donnees!G30</f>
        <v>12422</v>
      </c>
      <c r="H29" s="2">
        <f>-Donnees!H30</f>
        <v>-995</v>
      </c>
      <c r="I29" s="3">
        <f>Donnees!I30</f>
        <v>2224</v>
      </c>
      <c r="J29" s="4">
        <f>Donnees!J30</f>
        <v>3219</v>
      </c>
      <c r="K29" s="2">
        <f>-Donnees!K30</f>
        <v>-5598</v>
      </c>
      <c r="L29" s="3">
        <f>Donnees!L30</f>
        <v>7849</v>
      </c>
      <c r="M29" s="4">
        <f>Donnees!M30</f>
        <v>13447</v>
      </c>
      <c r="N29" s="2">
        <f>-Donnees!N30</f>
        <v>-198</v>
      </c>
      <c r="O29" s="3">
        <f>Donnees!O30</f>
        <v>3090</v>
      </c>
      <c r="P29" s="4">
        <f>Donnees!P30</f>
        <v>3288</v>
      </c>
      <c r="Q29" s="2">
        <f>-Donnees!Q30</f>
        <v>-157</v>
      </c>
      <c r="R29" s="3">
        <f>Donnees!R30</f>
        <v>407</v>
      </c>
      <c r="S29" s="4">
        <f>Donnees!S30</f>
        <v>564</v>
      </c>
      <c r="T29" s="2">
        <f>-Donnees!T30</f>
        <v>-360</v>
      </c>
      <c r="U29" s="3">
        <f>Donnees!U30</f>
        <v>430</v>
      </c>
      <c r="V29" s="4">
        <f>Donnees!V30</f>
        <v>790</v>
      </c>
      <c r="W29" s="2">
        <f>-Donnees!W30</f>
        <v>-852</v>
      </c>
      <c r="X29" s="3">
        <f>Donnees!X30</f>
        <v>2912</v>
      </c>
      <c r="Y29" s="4">
        <f>Donnees!Y30</f>
        <v>3764</v>
      </c>
    </row>
    <row r="30" spans="1:25" ht="12.75" customHeight="1" x14ac:dyDescent="0.2">
      <c r="A30" s="15">
        <v>45</v>
      </c>
      <c r="B30" s="2">
        <f>-Donnees!B30</f>
        <v>-171</v>
      </c>
      <c r="C30" s="3">
        <f>Donnees!C31</f>
        <v>1481</v>
      </c>
      <c r="D30" s="4">
        <f>Donnees!D31</f>
        <v>1613</v>
      </c>
      <c r="E30" s="2">
        <f>-Donnees!E31</f>
        <v>-1784</v>
      </c>
      <c r="F30" s="3">
        <f>Donnees!F31</f>
        <v>10382</v>
      </c>
      <c r="G30" s="4">
        <f>Donnees!G31</f>
        <v>12166</v>
      </c>
      <c r="H30" s="2">
        <f>-Donnees!H31</f>
        <v>-1078</v>
      </c>
      <c r="I30" s="3">
        <f>Donnees!I31</f>
        <v>2251</v>
      </c>
      <c r="J30" s="4">
        <f>Donnees!J31</f>
        <v>3329</v>
      </c>
      <c r="K30" s="2">
        <f>-Donnees!K31</f>
        <v>-5908</v>
      </c>
      <c r="L30" s="3">
        <f>Donnees!L31</f>
        <v>8240</v>
      </c>
      <c r="M30" s="4">
        <f>Donnees!M31</f>
        <v>14148</v>
      </c>
      <c r="N30" s="2">
        <f>-Donnees!N31</f>
        <v>-202</v>
      </c>
      <c r="O30" s="3">
        <f>Donnees!O31</f>
        <v>3155</v>
      </c>
      <c r="P30" s="4">
        <f>Donnees!P31</f>
        <v>3357</v>
      </c>
      <c r="Q30" s="2">
        <f>-Donnees!Q31</f>
        <v>-143</v>
      </c>
      <c r="R30" s="3">
        <f>Donnees!R31</f>
        <v>331</v>
      </c>
      <c r="S30" s="4">
        <f>Donnees!S31</f>
        <v>474</v>
      </c>
      <c r="T30" s="2">
        <f>-Donnees!T31</f>
        <v>-491</v>
      </c>
      <c r="U30" s="3">
        <f>Donnees!U31</f>
        <v>496</v>
      </c>
      <c r="V30" s="4">
        <f>Donnees!V31</f>
        <v>987</v>
      </c>
      <c r="W30" s="2">
        <f>-Donnees!W31</f>
        <v>-1005</v>
      </c>
      <c r="X30" s="3">
        <f>Donnees!X31</f>
        <v>3145</v>
      </c>
      <c r="Y30" s="4">
        <f>Donnees!Y31</f>
        <v>4150</v>
      </c>
    </row>
    <row r="31" spans="1:25" ht="12.75" customHeight="1" x14ac:dyDescent="0.2">
      <c r="A31" s="16">
        <v>46</v>
      </c>
      <c r="B31" s="2">
        <f>-Donnees!B31</f>
        <v>-132</v>
      </c>
      <c r="C31" s="3">
        <f>Donnees!C32</f>
        <v>1563</v>
      </c>
      <c r="D31" s="4">
        <f>Donnees!D32</f>
        <v>1693</v>
      </c>
      <c r="E31" s="2">
        <f>-Donnees!E32</f>
        <v>-1691</v>
      </c>
      <c r="F31" s="3">
        <f>Donnees!F32</f>
        <v>9947</v>
      </c>
      <c r="G31" s="4">
        <f>Donnees!G32</f>
        <v>11638</v>
      </c>
      <c r="H31" s="2">
        <f>-Donnees!H32</f>
        <v>-1182</v>
      </c>
      <c r="I31" s="3">
        <f>Donnees!I32</f>
        <v>2445</v>
      </c>
      <c r="J31" s="4">
        <f>Donnees!J32</f>
        <v>3627</v>
      </c>
      <c r="K31" s="2">
        <f>-Donnees!K32</f>
        <v>-5958</v>
      </c>
      <c r="L31" s="3">
        <f>Donnees!L32</f>
        <v>8510</v>
      </c>
      <c r="M31" s="4">
        <f>Donnees!M32</f>
        <v>14468</v>
      </c>
      <c r="N31" s="2">
        <f>-Donnees!N32</f>
        <v>-175</v>
      </c>
      <c r="O31" s="3">
        <f>Donnees!O32</f>
        <v>3081</v>
      </c>
      <c r="P31" s="4">
        <f>Donnees!P32</f>
        <v>3256</v>
      </c>
      <c r="Q31" s="2">
        <f>-Donnees!Q32</f>
        <v>-110</v>
      </c>
      <c r="R31" s="3">
        <f>Donnees!R32</f>
        <v>321</v>
      </c>
      <c r="S31" s="4">
        <f>Donnees!S32</f>
        <v>431</v>
      </c>
      <c r="T31" s="2">
        <f>-Donnees!T32</f>
        <v>-444</v>
      </c>
      <c r="U31" s="3">
        <f>Donnees!U32</f>
        <v>571</v>
      </c>
      <c r="V31" s="4">
        <f>Donnees!V32</f>
        <v>1015</v>
      </c>
      <c r="W31" s="2">
        <f>-Donnees!W32</f>
        <v>-996</v>
      </c>
      <c r="X31" s="3">
        <f>Donnees!X32</f>
        <v>3288</v>
      </c>
      <c r="Y31" s="4">
        <f>Donnees!Y32</f>
        <v>4284</v>
      </c>
    </row>
    <row r="32" spans="1:25" ht="12.75" customHeight="1" x14ac:dyDescent="0.2">
      <c r="A32" s="15">
        <v>47</v>
      </c>
      <c r="B32" s="2">
        <f>-Donnees!B32</f>
        <v>-130</v>
      </c>
      <c r="C32" s="3">
        <f>Donnees!C33</f>
        <v>1508</v>
      </c>
      <c r="D32" s="4">
        <f>Donnees!D33</f>
        <v>1651</v>
      </c>
      <c r="E32" s="2">
        <f>-Donnees!E33</f>
        <v>-1499</v>
      </c>
      <c r="F32" s="3">
        <f>Donnees!F33</f>
        <v>9208</v>
      </c>
      <c r="G32" s="4">
        <f>Donnees!G33</f>
        <v>10707</v>
      </c>
      <c r="H32" s="2">
        <f>-Donnees!H33</f>
        <v>-1124</v>
      </c>
      <c r="I32" s="3">
        <f>Donnees!I33</f>
        <v>2513</v>
      </c>
      <c r="J32" s="4">
        <f>Donnees!J33</f>
        <v>3637</v>
      </c>
      <c r="K32" s="2">
        <f>-Donnees!K33</f>
        <v>-5878</v>
      </c>
      <c r="L32" s="3">
        <f>Donnees!L33</f>
        <v>8370</v>
      </c>
      <c r="M32" s="4">
        <f>Donnees!M33</f>
        <v>14248</v>
      </c>
      <c r="N32" s="2">
        <f>-Donnees!N33</f>
        <v>-148</v>
      </c>
      <c r="O32" s="3">
        <f>Donnees!O33</f>
        <v>2889</v>
      </c>
      <c r="P32" s="4">
        <f>Donnees!P33</f>
        <v>3037</v>
      </c>
      <c r="Q32" s="2">
        <f>-Donnees!Q33</f>
        <v>-103</v>
      </c>
      <c r="R32" s="3">
        <f>Donnees!R33</f>
        <v>292</v>
      </c>
      <c r="S32" s="4">
        <f>Donnees!S33</f>
        <v>395</v>
      </c>
      <c r="T32" s="2">
        <f>-Donnees!T33</f>
        <v>-528</v>
      </c>
      <c r="U32" s="3">
        <f>Donnees!U33</f>
        <v>611</v>
      </c>
      <c r="V32" s="4">
        <f>Donnees!V33</f>
        <v>1139</v>
      </c>
      <c r="W32" s="2">
        <f>-Donnees!W33</f>
        <v>-1044</v>
      </c>
      <c r="X32" s="3">
        <f>Donnees!X33</f>
        <v>3474</v>
      </c>
      <c r="Y32" s="4">
        <f>Donnees!Y33</f>
        <v>4518</v>
      </c>
    </row>
    <row r="33" spans="1:25" ht="12.75" customHeight="1" x14ac:dyDescent="0.2">
      <c r="A33" s="16">
        <v>48</v>
      </c>
      <c r="B33" s="2">
        <f>-Donnees!B33</f>
        <v>-143</v>
      </c>
      <c r="C33" s="3">
        <f>Donnees!C34</f>
        <v>1385</v>
      </c>
      <c r="D33" s="4">
        <f>Donnees!D34</f>
        <v>1516</v>
      </c>
      <c r="E33" s="2">
        <f>-Donnees!E34</f>
        <v>-1391</v>
      </c>
      <c r="F33" s="3">
        <f>Donnees!F34</f>
        <v>8618</v>
      </c>
      <c r="G33" s="4">
        <f>Donnees!G34</f>
        <v>10009</v>
      </c>
      <c r="H33" s="2">
        <f>-Donnees!H34</f>
        <v>-1144</v>
      </c>
      <c r="I33" s="3">
        <f>Donnees!I34</f>
        <v>2446</v>
      </c>
      <c r="J33" s="4">
        <f>Donnees!J34</f>
        <v>3590</v>
      </c>
      <c r="K33" s="2">
        <f>-Donnees!K34</f>
        <v>-5849</v>
      </c>
      <c r="L33" s="3">
        <f>Donnees!L34</f>
        <v>8153</v>
      </c>
      <c r="M33" s="4">
        <f>Donnees!M34</f>
        <v>14002</v>
      </c>
      <c r="N33" s="2">
        <f>-Donnees!N34</f>
        <v>-181</v>
      </c>
      <c r="O33" s="3">
        <f>Donnees!O34</f>
        <v>2833</v>
      </c>
      <c r="P33" s="4">
        <f>Donnees!P34</f>
        <v>3014</v>
      </c>
      <c r="Q33" s="2">
        <f>-Donnees!Q34</f>
        <v>-91</v>
      </c>
      <c r="R33" s="3">
        <f>Donnees!R34</f>
        <v>222</v>
      </c>
      <c r="S33" s="4">
        <f>Donnees!S34</f>
        <v>313</v>
      </c>
      <c r="T33" s="2">
        <f>-Donnees!T34</f>
        <v>-460</v>
      </c>
      <c r="U33" s="3">
        <f>Donnees!U34</f>
        <v>571</v>
      </c>
      <c r="V33" s="4">
        <f>Donnees!V34</f>
        <v>1031</v>
      </c>
      <c r="W33" s="2">
        <f>-Donnees!W34</f>
        <v>-1035</v>
      </c>
      <c r="X33" s="3">
        <f>Donnees!X34</f>
        <v>3336</v>
      </c>
      <c r="Y33" s="4">
        <f>Donnees!Y34</f>
        <v>4371</v>
      </c>
    </row>
    <row r="34" spans="1:25" ht="12.75" customHeight="1" x14ac:dyDescent="0.2">
      <c r="A34" s="15">
        <v>49</v>
      </c>
      <c r="B34" s="2">
        <f>-Donnees!B34</f>
        <v>-131</v>
      </c>
      <c r="C34" s="3">
        <f>Donnees!C35</f>
        <v>1282</v>
      </c>
      <c r="D34" s="4">
        <f>Donnees!D35</f>
        <v>1390</v>
      </c>
      <c r="E34" s="2">
        <f>-Donnees!E35</f>
        <v>-1407</v>
      </c>
      <c r="F34" s="3">
        <f>Donnees!F35</f>
        <v>8389</v>
      </c>
      <c r="G34" s="4">
        <f>Donnees!G35</f>
        <v>9796</v>
      </c>
      <c r="H34" s="2">
        <f>-Donnees!H35</f>
        <v>-1190</v>
      </c>
      <c r="I34" s="3">
        <f>Donnees!I35</f>
        <v>2229</v>
      </c>
      <c r="J34" s="4">
        <f>Donnees!J35</f>
        <v>3419</v>
      </c>
      <c r="K34" s="2">
        <f>-Donnees!K35</f>
        <v>-5633</v>
      </c>
      <c r="L34" s="3">
        <f>Donnees!L35</f>
        <v>7838</v>
      </c>
      <c r="M34" s="4">
        <f>Donnees!M35</f>
        <v>13471</v>
      </c>
      <c r="N34" s="2">
        <f>-Donnees!N35</f>
        <v>-150</v>
      </c>
      <c r="O34" s="3">
        <f>Donnees!O35</f>
        <v>2634</v>
      </c>
      <c r="P34" s="4">
        <f>Donnees!P35</f>
        <v>2784</v>
      </c>
      <c r="Q34" s="2">
        <f>-Donnees!Q35</f>
        <v>-88</v>
      </c>
      <c r="R34" s="3">
        <f>Donnees!R35</f>
        <v>170</v>
      </c>
      <c r="S34" s="4">
        <f>Donnees!S35</f>
        <v>258</v>
      </c>
      <c r="T34" s="2">
        <f>-Donnees!T35</f>
        <v>-506</v>
      </c>
      <c r="U34" s="3">
        <f>Donnees!U35</f>
        <v>587</v>
      </c>
      <c r="V34" s="4">
        <f>Donnees!V35</f>
        <v>1093</v>
      </c>
      <c r="W34" s="2">
        <f>-Donnees!W35</f>
        <v>-1020</v>
      </c>
      <c r="X34" s="3">
        <f>Donnees!X35</f>
        <v>3457</v>
      </c>
      <c r="Y34" s="4">
        <f>Donnees!Y35</f>
        <v>4477</v>
      </c>
    </row>
    <row r="35" spans="1:25" ht="12.75" customHeight="1" x14ac:dyDescent="0.2">
      <c r="A35" s="16">
        <v>50</v>
      </c>
      <c r="B35" s="2">
        <f>-Donnees!B35</f>
        <v>-108</v>
      </c>
      <c r="C35" s="3">
        <f>Donnees!C36</f>
        <v>1080</v>
      </c>
      <c r="D35" s="4">
        <f>Donnees!D36</f>
        <v>1177</v>
      </c>
      <c r="E35" s="2">
        <f>-Donnees!E36</f>
        <v>-1324</v>
      </c>
      <c r="F35" s="3">
        <f>Donnees!F36</f>
        <v>7631</v>
      </c>
      <c r="G35" s="4">
        <f>Donnees!G36</f>
        <v>8955</v>
      </c>
      <c r="H35" s="2">
        <f>-Donnees!H36</f>
        <v>-1164</v>
      </c>
      <c r="I35" s="3">
        <f>Donnees!I36</f>
        <v>2160</v>
      </c>
      <c r="J35" s="4">
        <f>Donnees!J36</f>
        <v>3324</v>
      </c>
      <c r="K35" s="2">
        <f>-Donnees!K36</f>
        <v>-5362</v>
      </c>
      <c r="L35" s="3">
        <f>Donnees!L36</f>
        <v>7406</v>
      </c>
      <c r="M35" s="4">
        <f>Donnees!M36</f>
        <v>12768</v>
      </c>
      <c r="N35" s="2">
        <f>-Donnees!N36</f>
        <v>-162</v>
      </c>
      <c r="O35" s="3">
        <f>Donnees!O36</f>
        <v>2417</v>
      </c>
      <c r="P35" s="4">
        <f>Donnees!P36</f>
        <v>2579</v>
      </c>
      <c r="Q35" s="2">
        <f>-Donnees!Q36</f>
        <v>-91</v>
      </c>
      <c r="R35" s="3">
        <f>Donnees!R36</f>
        <v>162</v>
      </c>
      <c r="S35" s="4">
        <f>Donnees!S36</f>
        <v>253</v>
      </c>
      <c r="T35" s="2">
        <f>-Donnees!T36</f>
        <v>-499</v>
      </c>
      <c r="U35" s="3">
        <f>Donnees!U36</f>
        <v>621</v>
      </c>
      <c r="V35" s="4">
        <f>Donnees!V36</f>
        <v>1120</v>
      </c>
      <c r="W35" s="2">
        <f>-Donnees!W36</f>
        <v>-993</v>
      </c>
      <c r="X35" s="3">
        <f>Donnees!X36</f>
        <v>3352</v>
      </c>
      <c r="Y35" s="4">
        <f>Donnees!Y36</f>
        <v>4345</v>
      </c>
    </row>
    <row r="36" spans="1:25" ht="12.75" customHeight="1" x14ac:dyDescent="0.2">
      <c r="A36" s="15">
        <v>51</v>
      </c>
      <c r="B36" s="2">
        <f>-Donnees!B36</f>
        <v>-97</v>
      </c>
      <c r="C36" s="3">
        <f>Donnees!C37</f>
        <v>1073</v>
      </c>
      <c r="D36" s="4">
        <f>Donnees!D37</f>
        <v>1167</v>
      </c>
      <c r="E36" s="2">
        <f>-Donnees!E37</f>
        <v>-1324</v>
      </c>
      <c r="F36" s="3">
        <f>Donnees!F37</f>
        <v>7292</v>
      </c>
      <c r="G36" s="4">
        <f>Donnees!G37</f>
        <v>8616</v>
      </c>
      <c r="H36" s="2">
        <f>-Donnees!H37</f>
        <v>-1114</v>
      </c>
      <c r="I36" s="3">
        <f>Donnees!I37</f>
        <v>1988</v>
      </c>
      <c r="J36" s="4">
        <f>Donnees!J37</f>
        <v>3102</v>
      </c>
      <c r="K36" s="2">
        <f>-Donnees!K37</f>
        <v>-5281</v>
      </c>
      <c r="L36" s="3">
        <f>Donnees!L37</f>
        <v>7169</v>
      </c>
      <c r="M36" s="4">
        <f>Donnees!M37</f>
        <v>12450</v>
      </c>
      <c r="N36" s="2">
        <f>-Donnees!N37</f>
        <v>-134</v>
      </c>
      <c r="O36" s="3">
        <f>Donnees!O37</f>
        <v>2379</v>
      </c>
      <c r="P36" s="4">
        <f>Donnees!P37</f>
        <v>2513</v>
      </c>
      <c r="Q36" s="2">
        <f>-Donnees!Q37</f>
        <v>-63</v>
      </c>
      <c r="R36" s="3">
        <f>Donnees!R37</f>
        <v>173</v>
      </c>
      <c r="S36" s="4">
        <f>Donnees!S37</f>
        <v>236</v>
      </c>
      <c r="T36" s="2">
        <f>-Donnees!T37</f>
        <v>-483</v>
      </c>
      <c r="U36" s="3">
        <f>Donnees!U37</f>
        <v>599</v>
      </c>
      <c r="V36" s="4">
        <f>Donnees!V37</f>
        <v>1082</v>
      </c>
      <c r="W36" s="2">
        <f>-Donnees!W37</f>
        <v>-915</v>
      </c>
      <c r="X36" s="3">
        <f>Donnees!X37</f>
        <v>3160</v>
      </c>
      <c r="Y36" s="4">
        <f>Donnees!Y37</f>
        <v>4075</v>
      </c>
    </row>
    <row r="37" spans="1:25" ht="12.75" customHeight="1" x14ac:dyDescent="0.2">
      <c r="A37" s="16">
        <v>52</v>
      </c>
      <c r="B37" s="2">
        <f>-Donnees!B37</f>
        <v>-94</v>
      </c>
      <c r="C37" s="3">
        <f>Donnees!C38</f>
        <v>1178</v>
      </c>
      <c r="D37" s="4">
        <f>Donnees!D38</f>
        <v>1245</v>
      </c>
      <c r="E37" s="2">
        <f>-Donnees!E38</f>
        <v>-1362</v>
      </c>
      <c r="F37" s="3">
        <f>Donnees!F38</f>
        <v>6511</v>
      </c>
      <c r="G37" s="4">
        <f>Donnees!G38</f>
        <v>7873</v>
      </c>
      <c r="H37" s="2">
        <f>-Donnees!H38</f>
        <v>-1094</v>
      </c>
      <c r="I37" s="3">
        <f>Donnees!I38</f>
        <v>2172</v>
      </c>
      <c r="J37" s="4">
        <f>Donnees!J38</f>
        <v>3266</v>
      </c>
      <c r="K37" s="2">
        <f>-Donnees!K38</f>
        <v>-4960</v>
      </c>
      <c r="L37" s="3">
        <f>Donnees!L38</f>
        <v>6800</v>
      </c>
      <c r="M37" s="4">
        <f>Donnees!M38</f>
        <v>11760</v>
      </c>
      <c r="N37" s="2">
        <f>-Donnees!N38</f>
        <v>-162</v>
      </c>
      <c r="O37" s="3">
        <f>Donnees!O38</f>
        <v>2448</v>
      </c>
      <c r="P37" s="4">
        <f>Donnees!P38</f>
        <v>2610</v>
      </c>
      <c r="Q37" s="2">
        <f>-Donnees!Q38</f>
        <v>-64</v>
      </c>
      <c r="R37" s="3">
        <f>Donnees!R38</f>
        <v>149</v>
      </c>
      <c r="S37" s="4">
        <f>Donnees!S38</f>
        <v>213</v>
      </c>
      <c r="T37" s="2">
        <f>-Donnees!T38</f>
        <v>-484</v>
      </c>
      <c r="U37" s="3">
        <f>Donnees!U38</f>
        <v>585</v>
      </c>
      <c r="V37" s="4">
        <f>Donnees!V38</f>
        <v>1069</v>
      </c>
      <c r="W37" s="2">
        <f>-Donnees!W38</f>
        <v>-948</v>
      </c>
      <c r="X37" s="3">
        <f>Donnees!X38</f>
        <v>3137</v>
      </c>
      <c r="Y37" s="4">
        <f>Donnees!Y38</f>
        <v>4085</v>
      </c>
    </row>
    <row r="38" spans="1:25" ht="12.75" customHeight="1" x14ac:dyDescent="0.2">
      <c r="A38" s="15">
        <v>53</v>
      </c>
      <c r="B38" s="2">
        <f>-Donnees!B38</f>
        <v>-67</v>
      </c>
      <c r="C38" s="3">
        <f>Donnees!C39</f>
        <v>1213</v>
      </c>
      <c r="D38" s="4">
        <f>Donnees!D39</f>
        <v>1303</v>
      </c>
      <c r="E38" s="2">
        <f>-Donnees!E39</f>
        <v>-1369</v>
      </c>
      <c r="F38" s="3">
        <f>Donnees!F39</f>
        <v>6063</v>
      </c>
      <c r="G38" s="4">
        <f>Donnees!G39</f>
        <v>7432</v>
      </c>
      <c r="H38" s="2">
        <f>-Donnees!H39</f>
        <v>-1058</v>
      </c>
      <c r="I38" s="3">
        <f>Donnees!I39</f>
        <v>1925</v>
      </c>
      <c r="J38" s="4">
        <f>Donnees!J39</f>
        <v>2983</v>
      </c>
      <c r="K38" s="2">
        <f>-Donnees!K39</f>
        <v>-4762</v>
      </c>
      <c r="L38" s="3">
        <f>Donnees!L39</f>
        <v>6397</v>
      </c>
      <c r="M38" s="4">
        <f>Donnees!M39</f>
        <v>11159</v>
      </c>
      <c r="N38" s="2">
        <f>-Donnees!N39</f>
        <v>-173</v>
      </c>
      <c r="O38" s="3">
        <f>Donnees!O39</f>
        <v>2375</v>
      </c>
      <c r="P38" s="4">
        <f>Donnees!P39</f>
        <v>2548</v>
      </c>
      <c r="Q38" s="2">
        <f>-Donnees!Q39</f>
        <v>-70</v>
      </c>
      <c r="R38" s="3">
        <f>Donnees!R39</f>
        <v>127</v>
      </c>
      <c r="S38" s="4">
        <f>Donnees!S39</f>
        <v>197</v>
      </c>
      <c r="T38" s="2">
        <f>-Donnees!T39</f>
        <v>-462</v>
      </c>
      <c r="U38" s="3">
        <f>Donnees!U39</f>
        <v>563</v>
      </c>
      <c r="V38" s="4">
        <f>Donnees!V39</f>
        <v>1025</v>
      </c>
      <c r="W38" s="2">
        <f>-Donnees!W39</f>
        <v>-931</v>
      </c>
      <c r="X38" s="3">
        <f>Donnees!X39</f>
        <v>3272</v>
      </c>
      <c r="Y38" s="4">
        <f>Donnees!Y39</f>
        <v>4203</v>
      </c>
    </row>
    <row r="39" spans="1:25" ht="12.75" customHeight="1" x14ac:dyDescent="0.2">
      <c r="A39" s="16">
        <v>54</v>
      </c>
      <c r="B39" s="2">
        <f>-Donnees!B39</f>
        <v>-90</v>
      </c>
      <c r="C39" s="3">
        <f>Donnees!C40</f>
        <v>1295</v>
      </c>
      <c r="D39" s="4">
        <f>Donnees!D40</f>
        <v>1395</v>
      </c>
      <c r="E39" s="2">
        <f>-Donnees!E40</f>
        <v>-1459</v>
      </c>
      <c r="F39" s="3">
        <f>Donnees!F40</f>
        <v>6003</v>
      </c>
      <c r="G39" s="4">
        <f>Donnees!G40</f>
        <v>7462</v>
      </c>
      <c r="H39" s="2">
        <f>-Donnees!H40</f>
        <v>-938</v>
      </c>
      <c r="I39" s="3">
        <f>Donnees!I40</f>
        <v>1848</v>
      </c>
      <c r="J39" s="4">
        <f>Donnees!J40</f>
        <v>2786</v>
      </c>
      <c r="K39" s="2">
        <f>-Donnees!K40</f>
        <v>-4498</v>
      </c>
      <c r="L39" s="3">
        <f>Donnees!L40</f>
        <v>5788</v>
      </c>
      <c r="M39" s="4">
        <f>Donnees!M40</f>
        <v>10286</v>
      </c>
      <c r="N39" s="2">
        <f>-Donnees!N40</f>
        <v>-195</v>
      </c>
      <c r="O39" s="3">
        <f>Donnees!O40</f>
        <v>2447</v>
      </c>
      <c r="P39" s="4">
        <f>Donnees!P40</f>
        <v>2642</v>
      </c>
      <c r="Q39" s="2">
        <f>-Donnees!Q40</f>
        <v>-53</v>
      </c>
      <c r="R39" s="3">
        <f>Donnees!R40</f>
        <v>123</v>
      </c>
      <c r="S39" s="4">
        <f>Donnees!S40</f>
        <v>176</v>
      </c>
      <c r="T39" s="2">
        <f>-Donnees!T40</f>
        <v>-496</v>
      </c>
      <c r="U39" s="3">
        <f>Donnees!U40</f>
        <v>606</v>
      </c>
      <c r="V39" s="4">
        <f>Donnees!V40</f>
        <v>1102</v>
      </c>
      <c r="W39" s="2">
        <f>-Donnees!W40</f>
        <v>-905</v>
      </c>
      <c r="X39" s="3">
        <f>Donnees!X40</f>
        <v>3284</v>
      </c>
      <c r="Y39" s="4">
        <f>Donnees!Y40</f>
        <v>4189</v>
      </c>
    </row>
    <row r="40" spans="1:25" ht="12.75" customHeight="1" x14ac:dyDescent="0.2">
      <c r="A40" s="15">
        <v>55</v>
      </c>
      <c r="B40" s="2">
        <f>-Donnees!B40</f>
        <v>-100</v>
      </c>
      <c r="C40" s="3">
        <f>Donnees!C41</f>
        <v>1240</v>
      </c>
      <c r="D40" s="4">
        <f>Donnees!D41</f>
        <v>1330</v>
      </c>
      <c r="E40" s="2">
        <f>-Donnees!E41</f>
        <v>-1625</v>
      </c>
      <c r="F40" s="3">
        <f>Donnees!F41</f>
        <v>6101</v>
      </c>
      <c r="G40" s="4">
        <f>Donnees!G41</f>
        <v>7726</v>
      </c>
      <c r="H40" s="2">
        <f>-Donnees!H41</f>
        <v>-896</v>
      </c>
      <c r="I40" s="3">
        <f>Donnees!I41</f>
        <v>1773</v>
      </c>
      <c r="J40" s="4">
        <f>Donnees!J41</f>
        <v>2669</v>
      </c>
      <c r="K40" s="2">
        <f>-Donnees!K41</f>
        <v>-4240</v>
      </c>
      <c r="L40" s="3">
        <f>Donnees!L41</f>
        <v>5068</v>
      </c>
      <c r="M40" s="4">
        <f>Donnees!M41</f>
        <v>9308</v>
      </c>
      <c r="N40" s="2">
        <f>-Donnees!N41</f>
        <v>-175</v>
      </c>
      <c r="O40" s="3">
        <f>Donnees!O41</f>
        <v>2441</v>
      </c>
      <c r="P40" s="4">
        <f>Donnees!P41</f>
        <v>2616</v>
      </c>
      <c r="Q40" s="2">
        <f>-Donnees!Q41</f>
        <v>-37</v>
      </c>
      <c r="R40" s="3">
        <f>Donnees!R41</f>
        <v>109</v>
      </c>
      <c r="S40" s="4">
        <f>Donnees!S41</f>
        <v>146</v>
      </c>
      <c r="T40" s="2">
        <f>-Donnees!T41</f>
        <v>-546</v>
      </c>
      <c r="U40" s="3">
        <f>Donnees!U41</f>
        <v>618</v>
      </c>
      <c r="V40" s="4">
        <f>Donnees!V41</f>
        <v>1164</v>
      </c>
      <c r="W40" s="2">
        <f>-Donnees!W41</f>
        <v>-869</v>
      </c>
      <c r="X40" s="3">
        <f>Donnees!X41</f>
        <v>3157</v>
      </c>
      <c r="Y40" s="4">
        <f>Donnees!Y41</f>
        <v>4026</v>
      </c>
    </row>
    <row r="41" spans="1:25" ht="12.75" customHeight="1" x14ac:dyDescent="0.2">
      <c r="A41" s="16">
        <v>56</v>
      </c>
      <c r="B41" s="2">
        <f>-Donnees!B41</f>
        <v>-90</v>
      </c>
      <c r="C41" s="3">
        <f>Donnees!C42</f>
        <v>1078</v>
      </c>
      <c r="D41" s="4">
        <f>Donnees!D42</f>
        <v>1191</v>
      </c>
      <c r="E41" s="2">
        <f>-Donnees!E42</f>
        <v>-1516</v>
      </c>
      <c r="F41" s="3">
        <f>Donnees!F42</f>
        <v>5555</v>
      </c>
      <c r="G41" s="4">
        <f>Donnees!G42</f>
        <v>7071</v>
      </c>
      <c r="H41" s="2">
        <f>-Donnees!H42</f>
        <v>-809</v>
      </c>
      <c r="I41" s="3">
        <f>Donnees!I42</f>
        <v>1658</v>
      </c>
      <c r="J41" s="4">
        <f>Donnees!J42</f>
        <v>2467</v>
      </c>
      <c r="K41" s="2">
        <f>-Donnees!K42</f>
        <v>-3941</v>
      </c>
      <c r="L41" s="3">
        <f>Donnees!L42</f>
        <v>4582</v>
      </c>
      <c r="M41" s="4">
        <f>Donnees!M42</f>
        <v>8523</v>
      </c>
      <c r="N41" s="2">
        <f>-Donnees!N42</f>
        <v>-180</v>
      </c>
      <c r="O41" s="3">
        <f>Donnees!O42</f>
        <v>2371</v>
      </c>
      <c r="P41" s="4">
        <f>Donnees!P42</f>
        <v>2551</v>
      </c>
      <c r="Q41" s="2">
        <f>-Donnees!Q42</f>
        <v>-53</v>
      </c>
      <c r="R41" s="3">
        <f>Donnees!R42</f>
        <v>94</v>
      </c>
      <c r="S41" s="4">
        <f>Donnees!S42</f>
        <v>147</v>
      </c>
      <c r="T41" s="2">
        <f>-Donnees!T42</f>
        <v>-514</v>
      </c>
      <c r="U41" s="3">
        <f>Donnees!U42</f>
        <v>589</v>
      </c>
      <c r="V41" s="4">
        <f>Donnees!V42</f>
        <v>1103</v>
      </c>
      <c r="W41" s="2">
        <f>-Donnees!W42</f>
        <v>-964</v>
      </c>
      <c r="X41" s="3">
        <f>Donnees!X42</f>
        <v>3179</v>
      </c>
      <c r="Y41" s="4">
        <f>Donnees!Y42</f>
        <v>4143</v>
      </c>
    </row>
    <row r="42" spans="1:25" ht="12.75" customHeight="1" x14ac:dyDescent="0.2">
      <c r="A42" s="15">
        <v>57</v>
      </c>
      <c r="B42" s="2">
        <f>-Donnees!B42</f>
        <v>-113</v>
      </c>
      <c r="C42" s="3">
        <f>Donnees!C43</f>
        <v>914</v>
      </c>
      <c r="D42" s="4">
        <f>Donnees!D43</f>
        <v>988</v>
      </c>
      <c r="E42" s="2">
        <f>-Donnees!E43</f>
        <v>-1513</v>
      </c>
      <c r="F42" s="3">
        <f>Donnees!F43</f>
        <v>4487</v>
      </c>
      <c r="G42" s="4">
        <f>Donnees!G43</f>
        <v>6000</v>
      </c>
      <c r="H42" s="2">
        <f>-Donnees!H43</f>
        <v>-882</v>
      </c>
      <c r="I42" s="3">
        <f>Donnees!I43</f>
        <v>1531</v>
      </c>
      <c r="J42" s="4">
        <f>Donnees!J43</f>
        <v>2413</v>
      </c>
      <c r="K42" s="2">
        <f>-Donnees!K43</f>
        <v>-3951</v>
      </c>
      <c r="L42" s="3">
        <f>Donnees!L43</f>
        <v>4636</v>
      </c>
      <c r="M42" s="4">
        <f>Donnees!M43</f>
        <v>8587</v>
      </c>
      <c r="N42" s="2">
        <f>-Donnees!N43</f>
        <v>-165</v>
      </c>
      <c r="O42" s="3">
        <f>Donnees!O43</f>
        <v>2245</v>
      </c>
      <c r="P42" s="4">
        <f>Donnees!P43</f>
        <v>2410</v>
      </c>
      <c r="Q42" s="2">
        <f>-Donnees!Q43</f>
        <v>-46</v>
      </c>
      <c r="R42" s="3">
        <f>Donnees!R43</f>
        <v>89</v>
      </c>
      <c r="S42" s="4">
        <f>Donnees!S43</f>
        <v>135</v>
      </c>
      <c r="T42" s="2">
        <f>-Donnees!T43</f>
        <v>-582</v>
      </c>
      <c r="U42" s="3">
        <f>Donnees!U43</f>
        <v>615</v>
      </c>
      <c r="V42" s="4">
        <f>Donnees!V43</f>
        <v>1197</v>
      </c>
      <c r="W42" s="2">
        <f>-Donnees!W43</f>
        <v>-851</v>
      </c>
      <c r="X42" s="3">
        <f>Donnees!X43</f>
        <v>3197</v>
      </c>
      <c r="Y42" s="4">
        <f>Donnees!Y43</f>
        <v>4048</v>
      </c>
    </row>
    <row r="43" spans="1:25" ht="12.75" customHeight="1" x14ac:dyDescent="0.2">
      <c r="A43" s="16">
        <v>58</v>
      </c>
      <c r="B43" s="2">
        <f>-Donnees!B43</f>
        <v>-74</v>
      </c>
      <c r="C43" s="3">
        <f>Donnees!C44</f>
        <v>727</v>
      </c>
      <c r="D43" s="4">
        <f>Donnees!D44</f>
        <v>799</v>
      </c>
      <c r="E43" s="2">
        <f>-Donnees!E44</f>
        <v>-1266</v>
      </c>
      <c r="F43" s="3">
        <f>Donnees!F44</f>
        <v>3371</v>
      </c>
      <c r="G43" s="4">
        <f>Donnees!G44</f>
        <v>4637</v>
      </c>
      <c r="H43" s="2">
        <f>-Donnees!H44</f>
        <v>-879</v>
      </c>
      <c r="I43" s="3">
        <f>Donnees!I44</f>
        <v>1606</v>
      </c>
      <c r="J43" s="4">
        <f>Donnees!J44</f>
        <v>2485</v>
      </c>
      <c r="K43" s="2">
        <f>-Donnees!K44</f>
        <v>-3859</v>
      </c>
      <c r="L43" s="3">
        <f>Donnees!L44</f>
        <v>4516</v>
      </c>
      <c r="M43" s="4">
        <f>Donnees!M44</f>
        <v>8375</v>
      </c>
      <c r="N43" s="2">
        <f>-Donnees!N44</f>
        <v>-188</v>
      </c>
      <c r="O43" s="3">
        <f>Donnees!O44</f>
        <v>2035</v>
      </c>
      <c r="P43" s="4">
        <f>Donnees!P44</f>
        <v>2223</v>
      </c>
      <c r="Q43" s="2">
        <f>-Donnees!Q44</f>
        <v>-41</v>
      </c>
      <c r="R43" s="3">
        <f>Donnees!R44</f>
        <v>69</v>
      </c>
      <c r="S43" s="4">
        <f>Donnees!S44</f>
        <v>110</v>
      </c>
      <c r="T43" s="2">
        <f>-Donnees!T44</f>
        <v>-517</v>
      </c>
      <c r="U43" s="3">
        <f>Donnees!U44</f>
        <v>540</v>
      </c>
      <c r="V43" s="4">
        <f>Donnees!V44</f>
        <v>1057</v>
      </c>
      <c r="W43" s="2">
        <f>-Donnees!W44</f>
        <v>-842</v>
      </c>
      <c r="X43" s="3">
        <f>Donnees!X44</f>
        <v>2953</v>
      </c>
      <c r="Y43" s="4">
        <f>Donnees!Y44</f>
        <v>3795</v>
      </c>
    </row>
    <row r="44" spans="1:25" ht="12.75" customHeight="1" x14ac:dyDescent="0.2">
      <c r="A44" s="15">
        <v>59</v>
      </c>
      <c r="B44" s="2">
        <f>-Donnees!B44</f>
        <v>-72</v>
      </c>
      <c r="C44" s="3">
        <f>Donnees!C45</f>
        <v>544</v>
      </c>
      <c r="D44" s="4">
        <f>Donnees!D45</f>
        <v>603</v>
      </c>
      <c r="E44" s="2">
        <f>-Donnees!E45</f>
        <v>-946</v>
      </c>
      <c r="F44" s="3">
        <f>Donnees!F45</f>
        <v>2427</v>
      </c>
      <c r="G44" s="4">
        <f>Donnees!G45</f>
        <v>3373</v>
      </c>
      <c r="H44" s="2">
        <f>-Donnees!H45</f>
        <v>-839</v>
      </c>
      <c r="I44" s="3">
        <f>Donnees!I45</f>
        <v>1559</v>
      </c>
      <c r="J44" s="4">
        <f>Donnees!J45</f>
        <v>2398</v>
      </c>
      <c r="K44" s="2">
        <f>-Donnees!K45</f>
        <v>-3799</v>
      </c>
      <c r="L44" s="3">
        <f>Donnees!L45</f>
        <v>4225</v>
      </c>
      <c r="M44" s="4">
        <f>Donnees!M45</f>
        <v>8024</v>
      </c>
      <c r="N44" s="2">
        <f>-Donnees!N45</f>
        <v>-134</v>
      </c>
      <c r="O44" s="3">
        <f>Donnees!O45</f>
        <v>1843</v>
      </c>
      <c r="P44" s="4">
        <f>Donnees!P45</f>
        <v>1977</v>
      </c>
      <c r="Q44" s="2">
        <f>-Donnees!Q45</f>
        <v>-18</v>
      </c>
      <c r="R44" s="3">
        <f>Donnees!R45</f>
        <v>58</v>
      </c>
      <c r="S44" s="4">
        <f>Donnees!S45</f>
        <v>76</v>
      </c>
      <c r="T44" s="2">
        <f>-Donnees!T45</f>
        <v>-499</v>
      </c>
      <c r="U44" s="3">
        <f>Donnees!U45</f>
        <v>543</v>
      </c>
      <c r="V44" s="4">
        <f>Donnees!V45</f>
        <v>1042</v>
      </c>
      <c r="W44" s="2">
        <f>-Donnees!W45</f>
        <v>-771</v>
      </c>
      <c r="X44" s="3">
        <f>Donnees!X45</f>
        <v>2741</v>
      </c>
      <c r="Y44" s="4">
        <f>Donnees!Y45</f>
        <v>3512</v>
      </c>
    </row>
    <row r="45" spans="1:25" ht="12.75" customHeight="1" x14ac:dyDescent="0.2">
      <c r="A45" s="16">
        <v>60</v>
      </c>
      <c r="B45" s="2">
        <f>-Donnees!B45</f>
        <v>-59</v>
      </c>
      <c r="C45" s="3">
        <f>Donnees!C46</f>
        <v>404</v>
      </c>
      <c r="D45" s="4">
        <f>Donnees!D46</f>
        <v>438</v>
      </c>
      <c r="E45" s="2">
        <f>-Donnees!E46</f>
        <v>-553</v>
      </c>
      <c r="F45" s="3">
        <f>Donnees!F46</f>
        <v>1612</v>
      </c>
      <c r="G45" s="4">
        <f>Donnees!G46</f>
        <v>2165</v>
      </c>
      <c r="H45" s="2">
        <f>-Donnees!H46</f>
        <v>-787</v>
      </c>
      <c r="I45" s="3">
        <f>Donnees!I46</f>
        <v>1448</v>
      </c>
      <c r="J45" s="4">
        <f>Donnees!J46</f>
        <v>2235</v>
      </c>
      <c r="K45" s="2">
        <f>-Donnees!K46</f>
        <v>-3283</v>
      </c>
      <c r="L45" s="3">
        <f>Donnees!L46</f>
        <v>3823</v>
      </c>
      <c r="M45" s="4">
        <f>Donnees!M46</f>
        <v>7106</v>
      </c>
      <c r="N45" s="2">
        <f>-Donnees!N46</f>
        <v>-124</v>
      </c>
      <c r="O45" s="3">
        <f>Donnees!O46</f>
        <v>1450</v>
      </c>
      <c r="P45" s="4">
        <f>Donnees!P46</f>
        <v>1574</v>
      </c>
      <c r="Q45" s="2">
        <f>-Donnees!Q46</f>
        <v>-21</v>
      </c>
      <c r="R45" s="3">
        <f>Donnees!R46</f>
        <v>48</v>
      </c>
      <c r="S45" s="4">
        <f>Donnees!S46</f>
        <v>69</v>
      </c>
      <c r="T45" s="2">
        <f>-Donnees!T46</f>
        <v>-437</v>
      </c>
      <c r="U45" s="3">
        <f>Donnees!U46</f>
        <v>418</v>
      </c>
      <c r="V45" s="4">
        <f>Donnees!V46</f>
        <v>855</v>
      </c>
      <c r="W45" s="2">
        <f>-Donnees!W46</f>
        <v>-639</v>
      </c>
      <c r="X45" s="3">
        <f>Donnees!X46</f>
        <v>2291</v>
      </c>
      <c r="Y45" s="4">
        <f>Donnees!Y46</f>
        <v>2930</v>
      </c>
    </row>
    <row r="46" spans="1:25" ht="12.75" customHeight="1" x14ac:dyDescent="0.2">
      <c r="A46" s="15">
        <v>61</v>
      </c>
      <c r="B46" s="2">
        <f>-Donnees!B46</f>
        <v>-34</v>
      </c>
      <c r="C46" s="3">
        <f>Donnees!C47</f>
        <v>254</v>
      </c>
      <c r="D46" s="4">
        <f>Donnees!D47</f>
        <v>278</v>
      </c>
      <c r="E46" s="2">
        <f>-Donnees!E47</f>
        <v>-330</v>
      </c>
      <c r="F46" s="3">
        <f>Donnees!F47</f>
        <v>928</v>
      </c>
      <c r="G46" s="4">
        <f>Donnees!G47</f>
        <v>1258</v>
      </c>
      <c r="H46" s="2">
        <f>-Donnees!H47</f>
        <v>-594</v>
      </c>
      <c r="I46" s="3">
        <f>Donnees!I47</f>
        <v>954</v>
      </c>
      <c r="J46" s="4">
        <f>Donnees!J47</f>
        <v>1548</v>
      </c>
      <c r="K46" s="2">
        <f>-Donnees!K47</f>
        <v>-2202</v>
      </c>
      <c r="L46" s="3">
        <f>Donnees!L47</f>
        <v>2334</v>
      </c>
      <c r="M46" s="4">
        <f>Donnees!M47</f>
        <v>4536</v>
      </c>
      <c r="N46" s="2">
        <f>-Donnees!N47</f>
        <v>-93</v>
      </c>
      <c r="O46" s="3">
        <f>Donnees!O47</f>
        <v>849</v>
      </c>
      <c r="P46" s="4">
        <f>Donnees!P47</f>
        <v>942</v>
      </c>
      <c r="Q46" s="2">
        <f>-Donnees!Q47</f>
        <v>-15</v>
      </c>
      <c r="R46" s="3">
        <f>Donnees!R47</f>
        <v>23</v>
      </c>
      <c r="S46" s="4">
        <f>Donnees!S47</f>
        <v>38</v>
      </c>
      <c r="T46" s="2">
        <f>-Donnees!T47</f>
        <v>-295</v>
      </c>
      <c r="U46" s="3">
        <f>Donnees!U47</f>
        <v>262</v>
      </c>
      <c r="V46" s="4">
        <f>Donnees!V47</f>
        <v>557</v>
      </c>
      <c r="W46" s="2">
        <f>-Donnees!W47</f>
        <v>-431</v>
      </c>
      <c r="X46" s="3">
        <f>Donnees!X47</f>
        <v>1526</v>
      </c>
      <c r="Y46" s="4">
        <f>Donnees!Y47</f>
        <v>1957</v>
      </c>
    </row>
    <row r="47" spans="1:25" ht="12.75" customHeight="1" x14ac:dyDescent="0.2">
      <c r="A47" s="16">
        <v>62</v>
      </c>
      <c r="B47" s="2">
        <f>-Donnees!B47</f>
        <v>-24</v>
      </c>
      <c r="C47" s="3">
        <f>Donnees!C48</f>
        <v>138</v>
      </c>
      <c r="D47" s="4">
        <f>Donnees!D48</f>
        <v>151</v>
      </c>
      <c r="E47" s="2">
        <f>-Donnees!E48</f>
        <v>-175</v>
      </c>
      <c r="F47" s="3">
        <f>Donnees!F48</f>
        <v>485</v>
      </c>
      <c r="G47" s="4">
        <f>Donnees!G48</f>
        <v>660</v>
      </c>
      <c r="H47" s="2">
        <f>-Donnees!H48</f>
        <v>-390</v>
      </c>
      <c r="I47" s="3">
        <f>Donnees!I48</f>
        <v>519</v>
      </c>
      <c r="J47" s="4">
        <f>Donnees!J48</f>
        <v>909</v>
      </c>
      <c r="K47" s="2">
        <f>-Donnees!K48</f>
        <v>-1401</v>
      </c>
      <c r="L47" s="3">
        <f>Donnees!L48</f>
        <v>1311</v>
      </c>
      <c r="M47" s="4">
        <f>Donnees!M48</f>
        <v>2712</v>
      </c>
      <c r="N47" s="2">
        <f>-Donnees!N48</f>
        <v>-61</v>
      </c>
      <c r="O47" s="3">
        <f>Donnees!O48</f>
        <v>514</v>
      </c>
      <c r="P47" s="4">
        <f>Donnees!P48</f>
        <v>575</v>
      </c>
      <c r="Q47" s="2">
        <f>-Donnees!Q48</f>
        <v>-11</v>
      </c>
      <c r="R47" s="3">
        <f>Donnees!R48</f>
        <v>23</v>
      </c>
      <c r="S47" s="4">
        <f>Donnees!S48</f>
        <v>34</v>
      </c>
      <c r="T47" s="2">
        <f>-Donnees!T48</f>
        <v>-197</v>
      </c>
      <c r="U47" s="3">
        <f>Donnees!U48</f>
        <v>169</v>
      </c>
      <c r="V47" s="4">
        <f>Donnees!V48</f>
        <v>366</v>
      </c>
      <c r="W47" s="2">
        <f>-Donnees!W48</f>
        <v>-315</v>
      </c>
      <c r="X47" s="3">
        <f>Donnees!X48</f>
        <v>907</v>
      </c>
      <c r="Y47" s="4">
        <f>Donnees!Y48</f>
        <v>1222</v>
      </c>
    </row>
    <row r="48" spans="1:25" ht="12.75" customHeight="1" x14ac:dyDescent="0.2">
      <c r="A48" s="15">
        <v>63</v>
      </c>
      <c r="B48" s="2">
        <f>-Donnees!B48</f>
        <v>-13</v>
      </c>
      <c r="C48" s="3">
        <f>Donnees!C49</f>
        <v>89</v>
      </c>
      <c r="D48" s="4">
        <f>Donnees!D49</f>
        <v>99</v>
      </c>
      <c r="E48" s="2">
        <f>-Donnees!E49</f>
        <v>-106</v>
      </c>
      <c r="F48" s="3">
        <f>Donnees!F49</f>
        <v>278</v>
      </c>
      <c r="G48" s="4">
        <f>Donnees!G49</f>
        <v>384</v>
      </c>
      <c r="H48" s="2">
        <f>-Donnees!H49</f>
        <v>-286</v>
      </c>
      <c r="I48" s="3">
        <f>Donnees!I49</f>
        <v>341</v>
      </c>
      <c r="J48" s="4">
        <f>Donnees!J49</f>
        <v>627</v>
      </c>
      <c r="K48" s="2">
        <f>-Donnees!K49</f>
        <v>-951</v>
      </c>
      <c r="L48" s="3">
        <f>Donnees!L49</f>
        <v>808</v>
      </c>
      <c r="M48" s="4">
        <f>Donnees!M49</f>
        <v>1759</v>
      </c>
      <c r="N48" s="2">
        <f>-Donnees!N49</f>
        <v>-44</v>
      </c>
      <c r="O48" s="3">
        <f>Donnees!O49</f>
        <v>333</v>
      </c>
      <c r="P48" s="4">
        <f>Donnees!P49</f>
        <v>377</v>
      </c>
      <c r="Q48" s="2">
        <f>-Donnees!Q49</f>
        <v>-9</v>
      </c>
      <c r="R48" s="3">
        <f>Donnees!R49</f>
        <v>13</v>
      </c>
      <c r="S48" s="4">
        <f>Donnees!S49</f>
        <v>22</v>
      </c>
      <c r="T48" s="2">
        <f>-Donnees!T49</f>
        <v>-109</v>
      </c>
      <c r="U48" s="3">
        <f>Donnees!U49</f>
        <v>106</v>
      </c>
      <c r="V48" s="4">
        <f>Donnees!V49</f>
        <v>215</v>
      </c>
      <c r="W48" s="2">
        <f>-Donnees!W49</f>
        <v>-228</v>
      </c>
      <c r="X48" s="3">
        <f>Donnees!X49</f>
        <v>652</v>
      </c>
      <c r="Y48" s="4">
        <f>Donnees!Y49</f>
        <v>880</v>
      </c>
    </row>
    <row r="49" spans="1:25" ht="12.75" customHeight="1" x14ac:dyDescent="0.2">
      <c r="A49" s="16">
        <v>64</v>
      </c>
      <c r="B49" s="2">
        <f>-Donnees!B49</f>
        <v>-10</v>
      </c>
      <c r="C49" s="3">
        <f>Donnees!C50</f>
        <v>46</v>
      </c>
      <c r="D49" s="4">
        <f>Donnees!D50</f>
        <v>51</v>
      </c>
      <c r="E49" s="2">
        <f>-Donnees!E50</f>
        <v>-53</v>
      </c>
      <c r="F49" s="3">
        <f>Donnees!F50</f>
        <v>156</v>
      </c>
      <c r="G49" s="4">
        <f>Donnees!G50</f>
        <v>209</v>
      </c>
      <c r="H49" s="2">
        <f>-Donnees!H50</f>
        <v>-120</v>
      </c>
      <c r="I49" s="3">
        <f>Donnees!I50</f>
        <v>242</v>
      </c>
      <c r="J49" s="4">
        <f>Donnees!J50</f>
        <v>362</v>
      </c>
      <c r="K49" s="2">
        <f>-Donnees!K50</f>
        <v>-551</v>
      </c>
      <c r="L49" s="3">
        <f>Donnees!L50</f>
        <v>478</v>
      </c>
      <c r="M49" s="4">
        <f>Donnees!M50</f>
        <v>1029</v>
      </c>
      <c r="N49" s="2">
        <f>-Donnees!N50</f>
        <v>-26</v>
      </c>
      <c r="O49" s="3">
        <f>Donnees!O50</f>
        <v>235</v>
      </c>
      <c r="P49" s="4">
        <f>Donnees!P50</f>
        <v>261</v>
      </c>
      <c r="Q49" s="2">
        <f>-Donnees!Q50</f>
        <v>-6</v>
      </c>
      <c r="R49" s="3">
        <f>Donnees!R50</f>
        <v>10</v>
      </c>
      <c r="S49" s="4">
        <f>Donnees!S50</f>
        <v>16</v>
      </c>
      <c r="T49" s="2">
        <f>-Donnees!T50</f>
        <v>-77</v>
      </c>
      <c r="U49" s="3">
        <f>Donnees!U50</f>
        <v>59</v>
      </c>
      <c r="V49" s="4">
        <f>Donnees!V50</f>
        <v>136</v>
      </c>
      <c r="W49" s="2">
        <f>-Donnees!W50</f>
        <v>-141</v>
      </c>
      <c r="X49" s="3">
        <f>Donnees!X50</f>
        <v>387</v>
      </c>
      <c r="Y49" s="4">
        <f>Donnees!Y50</f>
        <v>528</v>
      </c>
    </row>
    <row r="50" spans="1:25" ht="12.75" customHeight="1" x14ac:dyDescent="0.2">
      <c r="A50" s="15">
        <v>65</v>
      </c>
      <c r="B50" s="2">
        <f>-Donnees!B50</f>
        <v>-5</v>
      </c>
      <c r="C50" s="3">
        <f>Donnees!C51</f>
        <v>11</v>
      </c>
      <c r="D50" s="4">
        <f>Donnees!D51</f>
        <v>11</v>
      </c>
      <c r="E50" s="2">
        <f>-Donnees!E51</f>
        <v>-16</v>
      </c>
      <c r="F50" s="3">
        <f>Donnees!F51</f>
        <v>43</v>
      </c>
      <c r="G50" s="4">
        <f>Donnees!G51</f>
        <v>59</v>
      </c>
      <c r="H50" s="2">
        <f>-Donnees!H51</f>
        <v>-58</v>
      </c>
      <c r="I50" s="3">
        <f>Donnees!I51</f>
        <v>73</v>
      </c>
      <c r="J50" s="4">
        <f>Donnees!J51</f>
        <v>131</v>
      </c>
      <c r="K50" s="2">
        <f>-Donnees!K51</f>
        <v>-224</v>
      </c>
      <c r="L50" s="3">
        <f>Donnees!L51</f>
        <v>179</v>
      </c>
      <c r="M50" s="4">
        <f>Donnees!M51</f>
        <v>403</v>
      </c>
      <c r="N50" s="2">
        <f>-Donnees!N51</f>
        <v>-19</v>
      </c>
      <c r="O50" s="3">
        <f>Donnees!O51</f>
        <v>108</v>
      </c>
      <c r="P50" s="4">
        <f>Donnees!P51</f>
        <v>127</v>
      </c>
      <c r="Q50" s="2">
        <f>-Donnees!Q51</f>
        <v>-1</v>
      </c>
      <c r="R50" s="3">
        <f>Donnees!R51</f>
        <v>5</v>
      </c>
      <c r="S50" s="4">
        <f>Donnees!S51</f>
        <v>6</v>
      </c>
      <c r="T50" s="2">
        <f>-Donnees!T51</f>
        <v>-27</v>
      </c>
      <c r="U50" s="3">
        <f>Donnees!U51</f>
        <v>23</v>
      </c>
      <c r="V50" s="4">
        <f>Donnees!V51</f>
        <v>50</v>
      </c>
      <c r="W50" s="2">
        <f>-Donnees!W51</f>
        <v>-50</v>
      </c>
      <c r="X50" s="3">
        <f>Donnees!X51</f>
        <v>149</v>
      </c>
      <c r="Y50" s="4">
        <f>Donnees!Y51</f>
        <v>199</v>
      </c>
    </row>
    <row r="51" spans="1:25" ht="12.75" customHeight="1" x14ac:dyDescent="0.2">
      <c r="A51" s="16">
        <v>66</v>
      </c>
      <c r="B51" s="2">
        <f>-Donnees!B51</f>
        <v>0</v>
      </c>
      <c r="C51" s="3">
        <f>Donnees!C52</f>
        <v>4</v>
      </c>
      <c r="D51" s="4">
        <f>Donnees!D52</f>
        <v>4</v>
      </c>
      <c r="E51" s="2">
        <f>-Donnees!E52</f>
        <v>-9</v>
      </c>
      <c r="F51" s="3">
        <f>Donnees!F52</f>
        <v>18</v>
      </c>
      <c r="G51" s="4">
        <f>Donnees!G52</f>
        <v>27</v>
      </c>
      <c r="H51" s="2">
        <f>-Donnees!H52</f>
        <v>-15</v>
      </c>
      <c r="I51" s="3">
        <f>Donnees!I52</f>
        <v>12</v>
      </c>
      <c r="J51" s="4">
        <f>Donnees!J52</f>
        <v>27</v>
      </c>
      <c r="K51" s="2">
        <f>-Donnees!K52</f>
        <v>-77</v>
      </c>
      <c r="L51" s="3">
        <f>Donnees!L52</f>
        <v>54</v>
      </c>
      <c r="M51" s="4">
        <f>Donnees!M52</f>
        <v>131</v>
      </c>
      <c r="N51" s="2">
        <f>-Donnees!N52</f>
        <v>-10</v>
      </c>
      <c r="O51" s="3">
        <f>Donnees!O52</f>
        <v>30</v>
      </c>
      <c r="P51" s="4">
        <f>Donnees!P52</f>
        <v>40</v>
      </c>
      <c r="Q51" s="2">
        <f>-Donnees!Q52</f>
        <v>-1</v>
      </c>
      <c r="R51" s="3">
        <f>Donnees!R52</f>
        <v>1</v>
      </c>
      <c r="S51" s="4">
        <f>Donnees!S52</f>
        <v>2</v>
      </c>
      <c r="T51" s="2">
        <f>-Donnees!T52</f>
        <v>-4</v>
      </c>
      <c r="U51" s="3">
        <f>Donnees!U52</f>
        <v>3</v>
      </c>
      <c r="V51" s="4">
        <f>Donnees!V52</f>
        <v>7</v>
      </c>
      <c r="W51" s="2">
        <f>-Donnees!W52</f>
        <v>-24</v>
      </c>
      <c r="X51" s="3">
        <f>Donnees!X52</f>
        <v>61</v>
      </c>
      <c r="Y51" s="4">
        <f>Donnees!Y52</f>
        <v>85</v>
      </c>
    </row>
    <row r="52" spans="1:25" ht="12.75" customHeight="1" x14ac:dyDescent="0.2">
      <c r="A52" s="15">
        <v>67</v>
      </c>
      <c r="B52" s="2">
        <f>-Donnees!B52</f>
        <v>0</v>
      </c>
      <c r="C52" s="3">
        <f>Donnees!C53</f>
        <v>0</v>
      </c>
      <c r="D52" s="4">
        <f>Donnees!D53</f>
        <v>0</v>
      </c>
      <c r="E52" s="2">
        <f>-Donnees!E53</f>
        <v>0</v>
      </c>
      <c r="F52" s="3">
        <f>Donnees!F53</f>
        <v>1</v>
      </c>
      <c r="G52" s="4">
        <f>Donnees!G53</f>
        <v>1</v>
      </c>
      <c r="H52" s="2">
        <f>-Donnees!H53</f>
        <v>0</v>
      </c>
      <c r="I52" s="3">
        <f>Donnees!I53</f>
        <v>0</v>
      </c>
      <c r="J52" s="4">
        <f>Donnees!J53</f>
        <v>0</v>
      </c>
      <c r="K52" s="2">
        <f>-Donnees!K53</f>
        <v>-10</v>
      </c>
      <c r="L52" s="3">
        <f>Donnees!L53</f>
        <v>8</v>
      </c>
      <c r="M52" s="4">
        <f>Donnees!M53</f>
        <v>18</v>
      </c>
      <c r="N52" s="2">
        <f>-Donnees!N53</f>
        <v>-2</v>
      </c>
      <c r="O52" s="3">
        <f>Donnees!O53</f>
        <v>8</v>
      </c>
      <c r="P52" s="4">
        <f>Donnees!P53</f>
        <v>10</v>
      </c>
      <c r="Q52" s="2">
        <f>-Donnees!Q53</f>
        <v>0</v>
      </c>
      <c r="R52" s="3">
        <f>Donnees!R53</f>
        <v>1</v>
      </c>
      <c r="S52" s="4">
        <f>Donnees!S53</f>
        <v>1</v>
      </c>
      <c r="T52" s="2">
        <f>-Donnees!T53</f>
        <v>0</v>
      </c>
      <c r="U52" s="3">
        <f>Donnees!U53</f>
        <v>0</v>
      </c>
      <c r="V52" s="4">
        <f>Donnees!V53</f>
        <v>0</v>
      </c>
      <c r="W52" s="2">
        <f>-Donnees!W53</f>
        <v>-2</v>
      </c>
      <c r="X52" s="3">
        <f>Donnees!X53</f>
        <v>11</v>
      </c>
      <c r="Y52" s="4">
        <f>Donnees!Y53</f>
        <v>13</v>
      </c>
    </row>
    <row r="53" spans="1:25" ht="12.75" customHeight="1" x14ac:dyDescent="0.2">
      <c r="A53" s="16" t="s">
        <v>21</v>
      </c>
      <c r="B53" s="2">
        <f>-(Donnees!B53+Donnees!B54+Donnees!B55)</f>
        <v>0</v>
      </c>
      <c r="C53" s="3">
        <f>(Donnees!C53+Donnees!C54+Donnees!C55)</f>
        <v>0</v>
      </c>
      <c r="D53" s="4">
        <f>(Donnees!D53+Donnees!D54+Donnees!D55)</f>
        <v>0</v>
      </c>
      <c r="E53" s="2">
        <f>-(Donnees!E53+Donnees!E54+Donnees!E55)</f>
        <v>0</v>
      </c>
      <c r="F53" s="3">
        <f>(Donnees!F53+Donnees!F54+Donnees!F55)</f>
        <v>1</v>
      </c>
      <c r="G53" s="4">
        <f>(Donnees!G53+Donnees!G54+Donnees!G55)</f>
        <v>1</v>
      </c>
      <c r="H53" s="2">
        <f>-(Donnees!H53+Donnees!H54+Donnees!H55)</f>
        <v>-2</v>
      </c>
      <c r="I53" s="3">
        <f>(Donnees!I53+Donnees!I54+Donnees!I55)</f>
        <v>0</v>
      </c>
      <c r="J53" s="4">
        <f>(Donnees!J53+Donnees!J54+Donnees!J55)</f>
        <v>2</v>
      </c>
      <c r="K53" s="2">
        <f>-(Donnees!K53+Donnees!K54+Donnees!K55)</f>
        <v>-14</v>
      </c>
      <c r="L53" s="3">
        <f>(Donnees!L53+Donnees!L54+Donnees!L55)</f>
        <v>9</v>
      </c>
      <c r="M53" s="4">
        <f>(Donnees!M53+Donnees!M54+Donnees!M55)</f>
        <v>23</v>
      </c>
      <c r="N53" s="2">
        <f>-(Donnees!N53+Donnees!N54+Donnees!N55)</f>
        <v>-4</v>
      </c>
      <c r="O53" s="3">
        <f>(Donnees!O53+Donnees!O54+Donnees!O55)</f>
        <v>15</v>
      </c>
      <c r="P53" s="4">
        <f>(Donnees!P53+Donnees!P54+Donnees!P55)</f>
        <v>19</v>
      </c>
      <c r="Q53" s="2">
        <f>-(Donnees!Q53+Donnees!Q54+Donnees!Q55)</f>
        <v>-1</v>
      </c>
      <c r="R53" s="3">
        <f>(Donnees!R53+Donnees!R54+Donnees!R55)</f>
        <v>1</v>
      </c>
      <c r="S53" s="4">
        <f>(Donnees!S53+Donnees!S54+Donnees!S55)</f>
        <v>2</v>
      </c>
      <c r="T53" s="2">
        <f>-(Donnees!T53+Donnees!T54+Donnees!T55)</f>
        <v>0</v>
      </c>
      <c r="U53" s="3">
        <f>(Donnees!U53+Donnees!U54+Donnees!U55)</f>
        <v>0</v>
      </c>
      <c r="V53" s="4">
        <f>(Donnees!V53+Donnees!V54+Donnees!V55)</f>
        <v>0</v>
      </c>
      <c r="W53" s="2">
        <f>-(Donnees!W53+Donnees!W54+Donnees!W55)</f>
        <v>-8</v>
      </c>
      <c r="X53" s="3">
        <f>(Donnees!X53+Donnees!X54+Donnees!X55)</f>
        <v>23</v>
      </c>
      <c r="Y53" s="4">
        <f>(Donnees!Y53+Donnees!Y54+Donnees!Y55)</f>
        <v>31</v>
      </c>
    </row>
    <row r="54" spans="1:25" ht="12.75" customHeight="1" x14ac:dyDescent="0.2">
      <c r="A54" s="16"/>
      <c r="B54" s="2"/>
      <c r="C54" s="3"/>
      <c r="D54" s="4"/>
      <c r="E54" s="2"/>
      <c r="F54" s="3"/>
      <c r="G54" s="4"/>
      <c r="H54" s="2"/>
      <c r="I54" s="3"/>
      <c r="J54" s="4"/>
      <c r="K54" s="2"/>
      <c r="L54" s="3"/>
      <c r="M54" s="4"/>
      <c r="N54" s="2"/>
      <c r="O54" s="3"/>
      <c r="P54" s="4"/>
      <c r="Q54" s="2"/>
      <c r="R54" s="3"/>
      <c r="S54" s="4"/>
      <c r="T54" s="2"/>
      <c r="U54" s="3"/>
      <c r="V54" s="4"/>
      <c r="W54" s="2"/>
      <c r="X54" s="3"/>
      <c r="Y54" s="4"/>
    </row>
    <row r="55" spans="1:25" ht="12.75" customHeight="1" thickBot="1" x14ac:dyDescent="0.25">
      <c r="A55" s="15"/>
      <c r="B55" s="2"/>
      <c r="C55" s="3"/>
      <c r="D55" s="4"/>
      <c r="E55" s="2"/>
      <c r="F55" s="3"/>
      <c r="G55" s="4"/>
      <c r="H55" s="2"/>
      <c r="I55" s="3"/>
      <c r="J55" s="4"/>
      <c r="K55" s="2"/>
      <c r="L55" s="3"/>
      <c r="M55" s="4"/>
      <c r="N55" s="2"/>
      <c r="O55" s="3"/>
      <c r="P55" s="4"/>
      <c r="Q55" s="2"/>
      <c r="R55" s="3"/>
      <c r="S55" s="4"/>
      <c r="T55" s="2"/>
      <c r="U55" s="3"/>
      <c r="V55" s="4"/>
      <c r="W55" s="2"/>
      <c r="X55" s="3"/>
      <c r="Y55" s="4"/>
    </row>
    <row r="56" spans="1:25" s="8" customFormat="1" ht="12.75" customHeight="1" x14ac:dyDescent="0.2">
      <c r="A56" s="19" t="s">
        <v>1</v>
      </c>
      <c r="B56" s="6">
        <f>Donnees!B56</f>
        <v>3578</v>
      </c>
      <c r="C56" s="5">
        <f>Donnees!C56</f>
        <v>41268</v>
      </c>
      <c r="D56" s="7">
        <f>Donnees!D56</f>
        <v>44846</v>
      </c>
      <c r="E56" s="6">
        <f>Donnees!E56</f>
        <v>49785</v>
      </c>
      <c r="F56" s="5">
        <f>Donnees!F56</f>
        <v>283047</v>
      </c>
      <c r="G56" s="7">
        <f>Donnees!G56</f>
        <v>332832</v>
      </c>
      <c r="H56" s="6">
        <f>Donnees!H56</f>
        <v>32862</v>
      </c>
      <c r="I56" s="5">
        <f>Donnees!I56</f>
        <v>63594</v>
      </c>
      <c r="J56" s="7">
        <f>Donnees!J56</f>
        <v>96456</v>
      </c>
      <c r="K56" s="6">
        <f>Donnees!K56</f>
        <v>162130</v>
      </c>
      <c r="L56" s="5">
        <f>Donnees!L56</f>
        <v>230219</v>
      </c>
      <c r="M56" s="7">
        <f>Donnees!M56</f>
        <v>392349</v>
      </c>
      <c r="N56" s="6">
        <f>Donnees!N56</f>
        <v>6564</v>
      </c>
      <c r="O56" s="5">
        <f>Donnees!O56</f>
        <v>85313</v>
      </c>
      <c r="P56" s="7">
        <f>Donnees!P56</f>
        <v>91877</v>
      </c>
      <c r="Q56" s="6">
        <f>Donnees!Q56</f>
        <v>24320</v>
      </c>
      <c r="R56" s="5">
        <f>Donnees!R56</f>
        <v>36169</v>
      </c>
      <c r="S56" s="7">
        <f>Donnees!S56</f>
        <v>60489</v>
      </c>
      <c r="T56" s="6">
        <f>Donnees!T56</f>
        <v>10899</v>
      </c>
      <c r="U56" s="5">
        <f>Donnees!U56</f>
        <v>12252</v>
      </c>
      <c r="V56" s="7">
        <f>Donnees!V56</f>
        <v>23151</v>
      </c>
      <c r="W56" s="6">
        <f>Donnees!W56</f>
        <v>27076</v>
      </c>
      <c r="X56" s="5">
        <f>Donnees!X56</f>
        <v>93769</v>
      </c>
      <c r="Y56" s="7">
        <f>Donnees!Y56</f>
        <v>120845</v>
      </c>
    </row>
    <row r="57" spans="1:25" s="8" customFormat="1" ht="12.75" customHeight="1" thickBot="1" x14ac:dyDescent="0.25">
      <c r="A57" s="20" t="s">
        <v>2</v>
      </c>
      <c r="B57" s="17">
        <f>Donnees!B57</f>
        <v>44.04</v>
      </c>
      <c r="C57" s="18">
        <f>Donnees!C57</f>
        <v>43.68</v>
      </c>
      <c r="D57" s="21">
        <f>Donnees!D57</f>
        <v>43.7</v>
      </c>
      <c r="E57" s="17">
        <f>Donnees!E57</f>
        <v>44.19</v>
      </c>
      <c r="F57" s="18">
        <f>Donnees!F57</f>
        <v>41.95</v>
      </c>
      <c r="G57" s="21">
        <f>Donnees!G57</f>
        <v>42.29</v>
      </c>
      <c r="H57" s="17">
        <f>Donnees!H57</f>
        <v>45.74</v>
      </c>
      <c r="I57" s="18">
        <f>Donnees!I57</f>
        <v>45.58</v>
      </c>
      <c r="J57" s="21">
        <f>Donnees!J57</f>
        <v>45.63</v>
      </c>
      <c r="K57" s="17">
        <f>Donnees!K57</f>
        <v>44.97</v>
      </c>
      <c r="L57" s="18">
        <f>Donnees!L57</f>
        <v>43.94</v>
      </c>
      <c r="M57" s="21">
        <f>Donnees!M57</f>
        <v>44.37</v>
      </c>
      <c r="N57" s="17">
        <f>Donnees!N57</f>
        <v>43.32</v>
      </c>
      <c r="O57" s="18">
        <f>Donnees!O57</f>
        <v>44.53</v>
      </c>
      <c r="P57" s="21">
        <f>Donnees!P57</f>
        <v>44.44</v>
      </c>
      <c r="Q57" s="17">
        <f>Donnees!Q57</f>
        <v>28.39</v>
      </c>
      <c r="R57" s="18">
        <f>Donnees!R57</f>
        <v>30.41</v>
      </c>
      <c r="S57" s="21">
        <f>Donnees!S57</f>
        <v>29.6</v>
      </c>
      <c r="T57" s="17">
        <f>Donnees!T57</f>
        <v>51.69</v>
      </c>
      <c r="U57" s="18">
        <f>Donnees!U57</f>
        <v>51.44</v>
      </c>
      <c r="V57" s="21">
        <f>Donnees!V57</f>
        <v>51.56</v>
      </c>
      <c r="W57" s="17">
        <f>Donnees!W57</f>
        <v>46.15</v>
      </c>
      <c r="X57" s="18">
        <f>Donnees!X57</f>
        <v>46.06</v>
      </c>
      <c r="Y57" s="21">
        <f>Donnees!Y57</f>
        <v>46.08</v>
      </c>
    </row>
    <row r="58" spans="1:25" s="62" customFormat="1" ht="78.75" x14ac:dyDescent="0.2">
      <c r="A58" s="61"/>
      <c r="B58" s="62" t="s">
        <v>14</v>
      </c>
      <c r="C58" s="62" t="s">
        <v>27</v>
      </c>
      <c r="D58" s="62" t="s">
        <v>27</v>
      </c>
      <c r="E58" s="62" t="s">
        <v>28</v>
      </c>
      <c r="F58" s="62" t="s">
        <v>29</v>
      </c>
      <c r="G58" s="62" t="s">
        <v>30</v>
      </c>
      <c r="H58" s="62" t="s">
        <v>31</v>
      </c>
      <c r="I58" s="62" t="s">
        <v>32</v>
      </c>
      <c r="J58" s="62" t="s">
        <v>32</v>
      </c>
      <c r="K58" s="62" t="s">
        <v>33</v>
      </c>
      <c r="L58" s="62" t="s">
        <v>34</v>
      </c>
      <c r="M58" s="62" t="s">
        <v>35</v>
      </c>
      <c r="N58" s="62" t="s">
        <v>36</v>
      </c>
      <c r="O58" s="62" t="s">
        <v>37</v>
      </c>
      <c r="P58" s="62" t="s">
        <v>38</v>
      </c>
      <c r="Q58" s="62" t="s">
        <v>42</v>
      </c>
      <c r="R58" s="62" t="s">
        <v>43</v>
      </c>
      <c r="S58" s="62" t="s">
        <v>44</v>
      </c>
      <c r="T58" s="62" t="s">
        <v>39</v>
      </c>
      <c r="U58" s="62" t="s">
        <v>40</v>
      </c>
      <c r="V58" s="62" t="s">
        <v>41</v>
      </c>
      <c r="W58" s="62" t="s">
        <v>45</v>
      </c>
      <c r="X58" s="62" t="s">
        <v>46</v>
      </c>
      <c r="Y58" s="62" t="s">
        <v>46</v>
      </c>
    </row>
    <row r="61" spans="1:25" ht="12.75" customHeight="1" x14ac:dyDescent="0.2">
      <c r="N61" s="62"/>
      <c r="O61" s="62"/>
      <c r="P61" s="62"/>
      <c r="Q61" s="62"/>
      <c r="R61" s="62"/>
      <c r="S61" s="62"/>
    </row>
  </sheetData>
  <mergeCells count="9">
    <mergeCell ref="A1:A2"/>
    <mergeCell ref="B1:D1"/>
    <mergeCell ref="E1:G1"/>
    <mergeCell ref="T1:V1"/>
    <mergeCell ref="W1:Y1"/>
    <mergeCell ref="N1:P1"/>
    <mergeCell ref="Q1:S1"/>
    <mergeCell ref="H1:J1"/>
    <mergeCell ref="K1:M1"/>
  </mergeCells>
  <pageMargins left="0.11811023622047245" right="0.11811023622047245" top="0.15748031496062992" bottom="0.15748031496062992" header="0" footer="0"/>
  <pageSetup paperSize="9" scale="6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Graphiques</vt:lpstr>
      </vt:variant>
      <vt:variant>
        <vt:i4>4</vt:i4>
      </vt:variant>
    </vt:vector>
  </HeadingPairs>
  <TitlesOfParts>
    <vt:vector size="8" baseType="lpstr">
      <vt:lpstr>8.4 Notice</vt:lpstr>
      <vt:lpstr>8.4. Graphique 1</vt:lpstr>
      <vt:lpstr>Donnees</vt:lpstr>
      <vt:lpstr>Donnees2</vt:lpstr>
      <vt:lpstr>8.4. Graphique 2</vt:lpstr>
      <vt:lpstr>8.4. Graphique 3</vt:lpstr>
      <vt:lpstr>8.4. Graphique 4</vt:lpstr>
      <vt:lpstr>8.4. Graphique 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2020 ; Repères et références statistiques 2020 ; 08-04</dc:title>
  <dc:creator>MENJS-MESRI-DEPP;direction de l'évaluation, de la prospective et de la performance;ministère de l'éducation nationale, de la Jeunesse et des Sports</dc:creator>
  <cp:lastModifiedBy>Administration centrale</cp:lastModifiedBy>
  <cp:lastPrinted>2020-03-12T16:23:26Z</cp:lastPrinted>
  <dcterms:created xsi:type="dcterms:W3CDTF">2016-11-24T09:11:03Z</dcterms:created>
  <dcterms:modified xsi:type="dcterms:W3CDTF">2020-08-11T14:39:17Z</dcterms:modified>
  <cp:contentStatus>publié</cp:contentStatus>
</cp:coreProperties>
</file>