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0" yWindow="4485" windowWidth="16605" windowHeight="8340" tabRatio="628"/>
  </bookViews>
  <sheets>
    <sheet name="Sommaire" sheetId="18" r:id="rId1"/>
    <sheet name="Tableau 8.1" sheetId="23" r:id="rId2"/>
    <sheet name="Figure 8.2" sheetId="22" r:id="rId3"/>
    <sheet name="Figure 8.3" sheetId="19" r:id="rId4"/>
    <sheet name="Figure 8.4" sheetId="25" r:id="rId5"/>
    <sheet name="Figure 8.5-web" sheetId="16" r:id="rId6"/>
  </sheets>
  <definedNames>
    <definedName name="_xlnm.Print_Area" localSheetId="4">'Figure 8.4'!$A$1:$G$25</definedName>
    <definedName name="_xlnm.Print_Area" localSheetId="5">'Figure 8.5-web'!$A$1:$H$31</definedName>
    <definedName name="_xlnm.Print_Area" localSheetId="0">Sommaire!$A$1:$A$16</definedName>
  </definedNames>
  <calcPr calcId="162913"/>
</workbook>
</file>

<file path=xl/calcChain.xml><?xml version="1.0" encoding="utf-8"?>
<calcChain xmlns="http://schemas.openxmlformats.org/spreadsheetml/2006/main">
  <c r="D43" i="22" l="1"/>
  <c r="C42" i="22"/>
  <c r="E42" i="22"/>
  <c r="L42" i="22"/>
  <c r="C41" i="22"/>
  <c r="D41" i="22"/>
  <c r="L41" i="22"/>
  <c r="M41" i="22"/>
  <c r="E39" i="22"/>
  <c r="L39" i="22"/>
  <c r="M39" i="22"/>
  <c r="C44" i="22"/>
  <c r="E44" i="22"/>
  <c r="F44" i="22"/>
  <c r="L44" i="22"/>
  <c r="M44" i="22"/>
  <c r="B44" i="22"/>
  <c r="B43" i="22"/>
  <c r="H36" i="22"/>
  <c r="I36" i="22"/>
  <c r="J36" i="22"/>
  <c r="K36" i="22"/>
  <c r="L36" i="22"/>
  <c r="M36" i="22"/>
  <c r="H37" i="22"/>
  <c r="I37" i="22"/>
  <c r="J37" i="22"/>
  <c r="K37" i="22"/>
  <c r="L37" i="22"/>
  <c r="M37" i="22"/>
  <c r="C55" i="22"/>
  <c r="C40" i="22" s="1"/>
  <c r="D55" i="22"/>
  <c r="D40" i="22" s="1"/>
  <c r="E55" i="22"/>
  <c r="E40" i="22" s="1"/>
  <c r="F55" i="22"/>
  <c r="F40" i="22" s="1"/>
  <c r="G55" i="22"/>
  <c r="G40" i="22" s="1"/>
  <c r="H55" i="22"/>
  <c r="H40" i="22" s="1"/>
  <c r="I55" i="22"/>
  <c r="I40" i="22" s="1"/>
  <c r="J55" i="22"/>
  <c r="J40" i="22" s="1"/>
  <c r="K55" i="22"/>
  <c r="K40" i="22" s="1"/>
  <c r="L55" i="22"/>
  <c r="L40" i="22" s="1"/>
  <c r="M55" i="22"/>
  <c r="M40" i="22" s="1"/>
  <c r="B55" i="22"/>
  <c r="B40" i="22" s="1"/>
  <c r="B39" i="22" l="1"/>
  <c r="B41" i="22"/>
  <c r="D39" i="22"/>
  <c r="M43" i="22"/>
  <c r="B42" i="22"/>
  <c r="D44" i="22"/>
  <c r="C39" i="22"/>
  <c r="M42" i="22"/>
  <c r="L43" i="22"/>
  <c r="K43" i="22"/>
  <c r="K41" i="22"/>
  <c r="J41" i="22"/>
  <c r="I42" i="22"/>
  <c r="H43" i="22"/>
  <c r="H42" i="22"/>
  <c r="J44" i="22"/>
  <c r="I39" i="22"/>
  <c r="H41" i="22"/>
  <c r="G42" i="22"/>
  <c r="F43" i="22"/>
  <c r="I44" i="22"/>
  <c r="H39" i="22"/>
  <c r="G41" i="22"/>
  <c r="F42" i="22"/>
  <c r="E43" i="22"/>
  <c r="K42" i="22"/>
  <c r="J43" i="22"/>
  <c r="J42" i="22"/>
  <c r="I43" i="22"/>
  <c r="K39" i="22"/>
  <c r="K44" i="22"/>
  <c r="J39" i="22"/>
  <c r="I41" i="22"/>
  <c r="G43" i="22"/>
  <c r="H44" i="22"/>
  <c r="G39" i="22"/>
  <c r="F41" i="22"/>
  <c r="G44" i="22"/>
  <c r="F39" i="22"/>
  <c r="E41" i="22"/>
  <c r="D42" i="22"/>
  <c r="C43" i="22"/>
  <c r="C34" i="19"/>
  <c r="C35" i="19"/>
  <c r="C36" i="19"/>
  <c r="C33" i="19"/>
</calcChain>
</file>

<file path=xl/sharedStrings.xml><?xml version="1.0" encoding="utf-8"?>
<sst xmlns="http://schemas.openxmlformats.org/spreadsheetml/2006/main" count="90" uniqueCount="73">
  <si>
    <t>Collectivités territoriales</t>
  </si>
  <si>
    <t>Entreprises</t>
  </si>
  <si>
    <t xml:space="preserve">Ménages </t>
  </si>
  <si>
    <t>Pays</t>
  </si>
  <si>
    <t>Italie</t>
  </si>
  <si>
    <t>Espagne</t>
  </si>
  <si>
    <t>France</t>
  </si>
  <si>
    <t>Finlande</t>
  </si>
  <si>
    <t>DIE/PIB</t>
  </si>
  <si>
    <t>Allemagne</t>
  </si>
  <si>
    <t>Dépense moyenne par élève</t>
  </si>
  <si>
    <t>Dépense moyenne pour un élève du 1er degré</t>
  </si>
  <si>
    <t>Dépense moyenne pour un élève du supérieur</t>
  </si>
  <si>
    <t>Dépense intérieure d'éducation (DIE)</t>
  </si>
  <si>
    <t>Structure du financement initial (en %)</t>
  </si>
  <si>
    <t>Sommaire</t>
  </si>
  <si>
    <t>Premier degré</t>
  </si>
  <si>
    <t>Second degré</t>
  </si>
  <si>
    <t>Supérieur</t>
  </si>
  <si>
    <t>Niveau</t>
  </si>
  <si>
    <t>Extrascolaire</t>
  </si>
  <si>
    <t>Total</t>
  </si>
  <si>
    <t>DIE (en milliards d'euros)</t>
  </si>
  <si>
    <t>Part (en %)</t>
  </si>
  <si>
    <r>
      <t>État</t>
    </r>
    <r>
      <rPr>
        <b/>
        <vertAlign val="superscript"/>
        <sz val="10"/>
        <rFont val="Arial"/>
        <family val="2"/>
      </rPr>
      <t>1</t>
    </r>
  </si>
  <si>
    <r>
      <t>Autres administrations publiques et CAF</t>
    </r>
    <r>
      <rPr>
        <b/>
        <vertAlign val="superscript"/>
        <sz val="10"/>
        <rFont val="Arial"/>
        <family val="2"/>
      </rPr>
      <t>2</t>
    </r>
  </si>
  <si>
    <r>
      <rPr>
        <b/>
        <sz val="9"/>
        <rFont val="Arial"/>
        <family val="2"/>
      </rPr>
      <t>1.</t>
    </r>
    <r>
      <rPr>
        <sz val="9"/>
        <rFont val="Arial"/>
        <family val="2"/>
      </rPr>
      <t xml:space="preserve"> Y compris l'apprentissage au niveau secondaire et supérieur.</t>
    </r>
  </si>
  <si>
    <r>
      <rPr>
        <b/>
        <sz val="9"/>
        <rFont val="Arial"/>
        <family val="2"/>
      </rPr>
      <t xml:space="preserve">2. </t>
    </r>
    <r>
      <rPr>
        <sz val="9"/>
        <rFont val="Arial"/>
        <family val="2"/>
      </rPr>
      <t>Y compris la formation professionnelle continue.</t>
    </r>
  </si>
  <si>
    <t xml:space="preserve">    dont MENJS-MESRI</t>
  </si>
  <si>
    <t>Moyenne OCDE</t>
  </si>
  <si>
    <r>
      <rPr>
        <b/>
        <sz val="9"/>
        <rFont val="Arial"/>
        <family val="2"/>
      </rPr>
      <t>Champ :</t>
    </r>
    <r>
      <rPr>
        <sz val="9"/>
        <rFont val="Arial"/>
        <family val="2"/>
      </rPr>
      <t xml:space="preserve"> France métropolitaine + DROM.</t>
    </r>
  </si>
  <si>
    <r>
      <rPr>
        <b/>
        <sz val="9"/>
        <rFont val="Arial"/>
        <family val="2"/>
      </rPr>
      <t>Champ</t>
    </r>
    <r>
      <rPr>
        <sz val="9"/>
        <rFont val="Arial"/>
        <family val="2"/>
      </rPr>
      <t xml:space="preserve"> : France métropolitaine + DROM.</t>
    </r>
  </si>
  <si>
    <t>État (1)</t>
  </si>
  <si>
    <t>Autres administrations publiques et CAF</t>
  </si>
  <si>
    <t>Dépense moyenne pour un élève du 2d degré</t>
  </si>
  <si>
    <t>DIE/PIB (en %)</t>
  </si>
  <si>
    <t>Source</t>
  </si>
  <si>
    <t>2021p</t>
  </si>
  <si>
    <r>
      <rPr>
        <b/>
        <sz val="9"/>
        <rFont val="Arial"/>
        <family val="2"/>
      </rPr>
      <t>2021p</t>
    </r>
    <r>
      <rPr>
        <sz val="9"/>
        <rFont val="Arial"/>
        <family val="2"/>
      </rPr>
      <t xml:space="preserve"> : données provisoires.</t>
    </r>
  </si>
  <si>
    <r>
      <rPr>
        <b/>
        <sz val="9"/>
        <rFont val="Arial"/>
        <family val="2"/>
      </rPr>
      <t>Source :</t>
    </r>
    <r>
      <rPr>
        <sz val="9"/>
        <rFont val="Arial"/>
        <family val="2"/>
      </rPr>
      <t xml:space="preserve"> OCDE, </t>
    </r>
    <r>
      <rPr>
        <i/>
        <sz val="9"/>
        <rFont val="Arial"/>
        <family val="2"/>
      </rPr>
      <t>Regards sur l'éducation</t>
    </r>
    <r>
      <rPr>
        <sz val="9"/>
        <rFont val="Arial"/>
        <family val="2"/>
      </rPr>
      <t>, 2022.</t>
    </r>
  </si>
  <si>
    <t>Structure du financement initial en euros courants (en milliards d'euros)</t>
  </si>
  <si>
    <t xml:space="preserve">en euros courants </t>
  </si>
  <si>
    <t>en milliards d'euros courants</t>
  </si>
  <si>
    <t xml:space="preserve">en milliards d'euros constants </t>
  </si>
  <si>
    <r>
      <rPr>
        <b/>
        <sz val="9"/>
        <rFont val="Arial"/>
        <family val="2"/>
      </rPr>
      <t>Source :</t>
    </r>
    <r>
      <rPr>
        <sz val="9"/>
        <rFont val="Arial"/>
        <family val="2"/>
      </rPr>
      <t xml:space="preserve"> DEPP, Compte de l'éducation.</t>
    </r>
  </si>
  <si>
    <t xml:space="preserve">L’état de l’École 2022, DEPP </t>
  </si>
  <si>
    <t>8.5-web – Évolution de la dépense moyenne par élève ou étudiant en euros constants (prix 2021)</t>
  </si>
  <si>
    <t>8.3 – Structure de la dépense d'éducation par niveau, en 2021</t>
  </si>
  <si>
    <t>8.2 – Structure du financement de la dépense d'éducation (en %)</t>
  </si>
  <si>
    <t>Norvège</t>
  </si>
  <si>
    <r>
      <t>en milliards d'euros constants (prix du PIB 2021)</t>
    </r>
    <r>
      <rPr>
        <sz val="10"/>
        <rFont val="Calibri"/>
        <family val="2"/>
      </rPr>
      <t>¹</t>
    </r>
  </si>
  <si>
    <r>
      <t>en euros constants (prix du PIB 2021)</t>
    </r>
    <r>
      <rPr>
        <sz val="10"/>
        <rFont val="Calibri"/>
        <family val="2"/>
      </rPr>
      <t>¹</t>
    </r>
  </si>
  <si>
    <r>
      <rPr>
        <b/>
        <sz val="9"/>
        <rFont val="Arial"/>
        <family val="2"/>
      </rPr>
      <t xml:space="preserve">1. </t>
    </r>
    <r>
      <rPr>
        <sz val="9"/>
        <rFont val="Arial"/>
        <family val="2"/>
      </rPr>
      <t>Pour passer des euros courants, observés à une date donnée, aux euros constants, corrigés de la variation des prix, le déflateur utilisé est le prix du PIB (+ 1,3 % en 2021). Celui-ci s'obtient à partir des évolutions du PIB en valeur et en volume (en euros courants et constants).</t>
    </r>
  </si>
  <si>
    <t>8.1 Dépense pour l'éducation</t>
  </si>
  <si>
    <r>
      <rPr>
        <b/>
        <sz val="9"/>
        <rFont val="Marianne"/>
      </rPr>
      <t>2021p</t>
    </r>
    <r>
      <rPr>
        <sz val="9"/>
        <rFont val="Marianne"/>
      </rPr>
      <t xml:space="preserve"> : données provisoires.</t>
    </r>
  </si>
  <si>
    <r>
      <t>1.</t>
    </r>
    <r>
      <rPr>
        <sz val="9"/>
        <rFont val="Marianne"/>
      </rPr>
      <t xml:space="preserve"> État = MENJS + MESRI + autres ministères + reste du monde.</t>
    </r>
  </si>
  <si>
    <r>
      <rPr>
        <b/>
        <sz val="9"/>
        <rFont val="Marianne"/>
      </rPr>
      <t>Champ :</t>
    </r>
    <r>
      <rPr>
        <sz val="9"/>
        <rFont val="Marianne"/>
      </rPr>
      <t xml:space="preserve"> France métropolitaine + DROM.</t>
    </r>
  </si>
  <si>
    <r>
      <rPr>
        <b/>
        <sz val="9"/>
        <rFont val="Marianne"/>
      </rPr>
      <t>Source :</t>
    </r>
    <r>
      <rPr>
        <sz val="9"/>
        <rFont val="Marianne"/>
      </rPr>
      <t xml:space="preserve"> DEPP, Compte de l'éducation.</t>
    </r>
  </si>
  <si>
    <r>
      <t xml:space="preserve">L’état de l’École 2022, </t>
    </r>
    <r>
      <rPr>
        <sz val="8"/>
        <rFont val="Marianne"/>
      </rPr>
      <t xml:space="preserve">DEPP </t>
    </r>
  </si>
  <si>
    <r>
      <rPr>
        <b/>
        <sz val="9"/>
        <rFont val="Marianne"/>
      </rPr>
      <t>Lecture</t>
    </r>
    <r>
      <rPr>
        <sz val="9"/>
        <rFont val="Marianne"/>
      </rPr>
      <t xml:space="preserve"> : en 2021, la DIE est de 168,8 milliards d'euros. En financement initial, l'État participe à hauteur de 57,1 %.</t>
    </r>
  </si>
  <si>
    <t xml:space="preserve">8.4 – Dépense d'éducation au titre des établissements d'enseignement (formation initiale hors préélémentaire) par rapport au PIB (2019) </t>
  </si>
  <si>
    <r>
      <rPr>
        <b/>
        <sz val="9"/>
        <rFont val="Arial"/>
        <family val="2"/>
      </rPr>
      <t xml:space="preserve">Note : </t>
    </r>
    <r>
      <rPr>
        <sz val="9"/>
        <rFont val="Arial"/>
        <family val="2"/>
      </rPr>
      <t>les données 2021 sont provisoires.</t>
    </r>
  </si>
  <si>
    <t>DEPP, L'état de l'École 2022</t>
  </si>
  <si>
    <t>L'état de l'École 2022</t>
  </si>
  <si>
    <t>Publication annuelle du ministère chargé de l'Éducation nationale [EE 2022]</t>
  </si>
  <si>
    <t>www.education.gouv.fr/EtatEcole2022</t>
  </si>
  <si>
    <t>8. La dépense pour l'Éducation</t>
  </si>
  <si>
    <t>8.2 Structure du financement de la dépense d'éducation</t>
  </si>
  <si>
    <t>DEPP Compte de l'éducation et OCDE, Regards sur l'Éducation.</t>
  </si>
  <si>
    <t>8.3 Structure de la dépense d'éducation par niveau, en 2021</t>
  </si>
  <si>
    <r>
      <t>8.4 Dépense d'éducation au titre des établissements d'enseignement</t>
    </r>
    <r>
      <rPr>
        <sz val="10"/>
        <rFont val="Arial"/>
        <family val="2"/>
      </rPr>
      <t xml:space="preserve"> (formation initiale hors préélementaire)</t>
    </r>
    <r>
      <rPr>
        <b/>
        <sz val="10"/>
        <rFont val="Arial"/>
        <family val="2"/>
      </rPr>
      <t xml:space="preserve"> par rapport au PIB (2019)</t>
    </r>
  </si>
  <si>
    <t>8.5-web Évolution de la dépense moyenne par élève ou étudiant en euros constants (prix 2021)</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</si>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</sst>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quot;   &quot;"/>
    <numFmt numFmtId="165" formatCode="#,##0.0&quot;   &quot;"/>
    <numFmt numFmtId="166" formatCode="0.0"/>
    <numFmt numFmtId="167" formatCode="0.0&quot; %&quot;"/>
    <numFmt numFmtId="168" formatCode="0.0&quot; &quot;%"/>
    <numFmt numFmtId="169" formatCode="#,##0.0"/>
    <numFmt numFmtId="170" formatCode="0.0%"/>
  </numFmts>
  <fonts count="35" x14ac:knownFonts="1">
    <font>
      <sz val="10"/>
      <name val="MS Sans Serif"/>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b/>
      <sz val="9"/>
      <color theme="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i/>
      <sz val="9"/>
      <name val="Arial"/>
      <family val="2"/>
    </font>
    <font>
      <b/>
      <i/>
      <sz val="10"/>
      <name val="Arial"/>
      <family val="2"/>
    </font>
    <font>
      <b/>
      <sz val="20"/>
      <color rgb="FF0070C0"/>
      <name val="Arial"/>
      <family val="2"/>
    </font>
    <font>
      <b/>
      <vertAlign val="superscript"/>
      <sz val="10"/>
      <name val="Arial"/>
      <family val="2"/>
    </font>
    <font>
      <sz val="11"/>
      <color rgb="FF000000"/>
      <name val="Calibri"/>
      <family val="2"/>
      <scheme val="minor"/>
    </font>
    <font>
      <sz val="10"/>
      <name val="Calibri"/>
      <family val="2"/>
    </font>
    <font>
      <b/>
      <sz val="11"/>
      <name val="Marianne"/>
    </font>
    <font>
      <sz val="10"/>
      <name val="Marianne"/>
    </font>
    <font>
      <i/>
      <sz val="8"/>
      <name val="Marianne"/>
    </font>
    <font>
      <sz val="9"/>
      <name val="Marianne"/>
    </font>
    <font>
      <b/>
      <sz val="9"/>
      <name val="Marianne"/>
    </font>
    <font>
      <sz val="8"/>
      <name val="Marianne"/>
    </font>
    <font>
      <b/>
      <sz val="12"/>
      <name val="Marianne"/>
    </font>
    <font>
      <b/>
      <sz val="12"/>
      <color rgb="FF7030A0"/>
      <name val="Marianne"/>
    </font>
    <font>
      <b/>
      <sz val="10"/>
      <name val="Marianne"/>
    </font>
    <font>
      <i/>
      <u/>
      <sz val="10"/>
      <name val="Arial"/>
      <family val="2"/>
    </font>
  </fonts>
  <fills count="8">
    <fill>
      <patternFill patternType="none"/>
    </fill>
    <fill>
      <patternFill patternType="gray125"/>
    </fill>
    <fill>
      <patternFill patternType="solid">
        <fgColor indexed="9"/>
        <bgColor indexed="64"/>
      </patternFill>
    </fill>
    <fill>
      <patternFill patternType="solid">
        <fgColor rgb="FFFFEB9C"/>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1" tint="0.499984740745262"/>
      </left>
      <right/>
      <top style="thin">
        <color theme="1" tint="0.499984740745262"/>
      </top>
      <bottom style="thin">
        <color indexed="64"/>
      </bottom>
      <diagonal/>
    </border>
    <border>
      <left style="thin">
        <color theme="0"/>
      </left>
      <right style="thin">
        <color theme="0"/>
      </right>
      <top style="thin">
        <color theme="1" tint="0.499984740745262"/>
      </top>
      <bottom style="thin">
        <color indexed="64"/>
      </bottom>
      <diagonal/>
    </border>
    <border>
      <left style="thin">
        <color theme="0"/>
      </left>
      <right style="thin">
        <color theme="1" tint="0.499984740745262"/>
      </right>
      <top style="thin">
        <color theme="1" tint="0.499984740745262"/>
      </top>
      <bottom style="thin">
        <color indexed="64"/>
      </bottom>
      <diagonal/>
    </border>
    <border>
      <left style="thin">
        <color theme="1" tint="0.499984740745262"/>
      </left>
      <right/>
      <top style="thin">
        <color indexed="64"/>
      </top>
      <bottom/>
      <diagonal/>
    </border>
    <border>
      <left style="thin">
        <color theme="0"/>
      </left>
      <right style="thin">
        <color theme="1" tint="0.499984740745262"/>
      </right>
      <top style="thin">
        <color indexed="64"/>
      </top>
      <bottom/>
      <diagonal/>
    </border>
    <border>
      <left style="thin">
        <color theme="1" tint="0.499984740745262"/>
      </left>
      <right/>
      <top/>
      <bottom/>
      <diagonal/>
    </border>
    <border>
      <left style="thin">
        <color theme="0"/>
      </left>
      <right style="thin">
        <color theme="1" tint="0.499984740745262"/>
      </right>
      <top/>
      <bottom/>
      <diagonal/>
    </border>
    <border>
      <left style="thin">
        <color theme="1" tint="0.499984740745262"/>
      </left>
      <right/>
      <top/>
      <bottom style="thin">
        <color theme="1" tint="0.499984740745262"/>
      </bottom>
      <diagonal/>
    </border>
    <border>
      <left style="thin">
        <color theme="0"/>
      </left>
      <right style="thin">
        <color theme="0"/>
      </right>
      <top/>
      <bottom style="thin">
        <color theme="1" tint="0.499984740745262"/>
      </bottom>
      <diagonal/>
    </border>
    <border>
      <left style="thin">
        <color theme="1" tint="0.499984740745262"/>
      </left>
      <right/>
      <top style="thin">
        <color theme="0"/>
      </top>
      <bottom/>
      <diagonal/>
    </border>
    <border>
      <left style="thin">
        <color theme="0"/>
      </left>
      <right style="thin">
        <color theme="0"/>
      </right>
      <top style="thin">
        <color theme="0"/>
      </top>
      <bottom/>
      <diagonal/>
    </border>
    <border>
      <left style="thin">
        <color indexed="64"/>
      </left>
      <right style="medium">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1" tint="0.499984740745262"/>
      </left>
      <right/>
      <top style="thin">
        <color theme="3"/>
      </top>
      <bottom/>
      <diagonal/>
    </border>
    <border>
      <left style="thin">
        <color theme="0"/>
      </left>
      <right style="thin">
        <color theme="0"/>
      </right>
      <top style="thin">
        <color theme="3"/>
      </top>
      <bottom/>
      <diagonal/>
    </border>
    <border>
      <left style="thin">
        <color theme="0"/>
      </left>
      <right style="thin">
        <color indexed="64"/>
      </right>
      <top style="thin">
        <color theme="1" tint="0.499984740745262"/>
      </top>
      <bottom style="thin">
        <color indexed="64"/>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theme="1" tint="0.499984740745262"/>
      </bottom>
      <diagonal/>
    </border>
    <border>
      <left style="thin">
        <color theme="1" tint="0.499984740745262"/>
      </left>
      <right/>
      <top/>
      <bottom style="thin">
        <color theme="0"/>
      </bottom>
      <diagonal/>
    </border>
    <border>
      <left style="thin">
        <color theme="0"/>
      </left>
      <right style="thin">
        <color theme="0"/>
      </right>
      <top/>
      <bottom style="thin">
        <color theme="0"/>
      </bottom>
      <diagonal/>
    </border>
    <border>
      <left style="thin">
        <color theme="0"/>
      </left>
      <right style="thin">
        <color theme="1" tint="0.499984740745262"/>
      </right>
      <top/>
      <bottom style="thin">
        <color theme="0"/>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theme="1" tint="0.499984740745262"/>
      </left>
      <right/>
      <top style="thin">
        <color theme="0"/>
      </top>
      <bottom style="thin">
        <color theme="3"/>
      </bottom>
      <diagonal/>
    </border>
    <border>
      <left style="thin">
        <color theme="0"/>
      </left>
      <right style="thin">
        <color theme="0"/>
      </right>
      <top style="thin">
        <color theme="0"/>
      </top>
      <bottom style="thin">
        <color theme="3"/>
      </bottom>
      <diagonal/>
    </border>
    <border>
      <left style="thin">
        <color theme="0"/>
      </left>
      <right style="thin">
        <color theme="1" tint="0.499984740745262"/>
      </right>
      <top style="thin">
        <color theme="0"/>
      </top>
      <bottom style="thin">
        <color theme="3"/>
      </bottom>
      <diagonal/>
    </border>
    <border>
      <left style="thin">
        <color theme="0"/>
      </left>
      <right/>
      <top style="thin">
        <color theme="1" tint="0.499984740745262"/>
      </top>
      <bottom style="thin">
        <color indexed="64"/>
      </bottom>
      <diagonal/>
    </border>
    <border>
      <left style="thin">
        <color theme="0"/>
      </left>
      <right/>
      <top style="thin">
        <color indexed="64"/>
      </top>
      <bottom/>
      <diagonal/>
    </border>
    <border>
      <left style="thin">
        <color theme="0"/>
      </left>
      <right/>
      <top/>
      <bottom style="thin">
        <color theme="0"/>
      </bottom>
      <diagonal/>
    </border>
    <border>
      <left style="thin">
        <color theme="0"/>
      </left>
      <right/>
      <top/>
      <bottom/>
      <diagonal/>
    </border>
    <border>
      <left style="thin">
        <color theme="0"/>
      </left>
      <right/>
      <top style="thin">
        <color theme="3"/>
      </top>
      <bottom style="thin">
        <color theme="3"/>
      </bottom>
      <diagonal/>
    </border>
    <border>
      <left style="thin">
        <color theme="0"/>
      </left>
      <right/>
      <top style="thin">
        <color theme="0"/>
      </top>
      <bottom style="thin">
        <color theme="3"/>
      </bottom>
      <diagonal/>
    </border>
    <border>
      <left style="thin">
        <color theme="0"/>
      </left>
      <right style="thin">
        <color indexed="64"/>
      </right>
      <top/>
      <bottom style="thin">
        <color theme="0"/>
      </bottom>
      <diagonal/>
    </border>
  </borders>
  <cellStyleXfs count="8">
    <xf numFmtId="0" fontId="0" fillId="0" borderId="0"/>
    <xf numFmtId="9" fontId="2" fillId="0" borderId="0" applyFont="0" applyFill="0" applyBorder="0" applyAlignment="0" applyProtection="0"/>
    <xf numFmtId="0" fontId="2" fillId="0" borderId="0"/>
    <xf numFmtId="0" fontId="6" fillId="3" borderId="0" applyNumberFormat="0" applyBorder="0" applyAlignment="0" applyProtection="0"/>
    <xf numFmtId="0" fontId="8" fillId="0" borderId="0"/>
    <xf numFmtId="0" fontId="14" fillId="0" borderId="0" applyNumberFormat="0" applyFill="0" applyBorder="0" applyAlignment="0" applyProtection="0">
      <alignment vertical="top"/>
      <protection locked="0"/>
    </xf>
    <xf numFmtId="0" fontId="23" fillId="0" borderId="0"/>
    <xf numFmtId="0" fontId="23" fillId="0" borderId="0"/>
  </cellStyleXfs>
  <cellXfs count="159">
    <xf numFmtId="0" fontId="0" fillId="0" borderId="0" xfId="0"/>
    <xf numFmtId="0" fontId="2" fillId="0" borderId="0" xfId="2" applyBorder="1"/>
    <xf numFmtId="0" fontId="7" fillId="0" borderId="0" xfId="3" applyFont="1" applyFill="1" applyBorder="1" applyAlignment="1">
      <alignment vertical="center" wrapText="1"/>
    </xf>
    <xf numFmtId="0" fontId="8" fillId="0" borderId="0" xfId="0" applyFont="1"/>
    <xf numFmtId="0" fontId="8" fillId="0" borderId="0" xfId="0" applyFont="1" applyAlignment="1">
      <alignment horizontal="right"/>
    </xf>
    <xf numFmtId="0" fontId="8" fillId="0" borderId="3" xfId="0" applyFont="1" applyBorder="1"/>
    <xf numFmtId="0" fontId="3" fillId="0" borderId="6" xfId="0" applyFont="1" applyBorder="1" applyAlignment="1">
      <alignment horizontal="centerContinuous" vertical="center" wrapText="1"/>
    </xf>
    <xf numFmtId="0" fontId="3" fillId="0" borderId="7" xfId="0" applyFont="1" applyBorder="1" applyAlignment="1">
      <alignment horizontal="centerContinuous" vertical="center" wrapText="1"/>
    </xf>
    <xf numFmtId="0" fontId="3" fillId="0" borderId="8" xfId="0" applyFont="1" applyBorder="1" applyAlignment="1">
      <alignment horizontal="centerContinuous" vertical="center" wrapText="1"/>
    </xf>
    <xf numFmtId="164" fontId="8" fillId="0" borderId="1" xfId="0" applyNumberFormat="1" applyFont="1" applyFill="1" applyBorder="1"/>
    <xf numFmtId="164" fontId="8" fillId="0" borderId="10" xfId="0" applyNumberFormat="1" applyFont="1" applyFill="1" applyBorder="1"/>
    <xf numFmtId="164" fontId="8" fillId="0" borderId="1" xfId="0" applyNumberFormat="1" applyFont="1" applyBorder="1"/>
    <xf numFmtId="164" fontId="8" fillId="0" borderId="9" xfId="0" applyNumberFormat="1" applyFont="1" applyBorder="1"/>
    <xf numFmtId="164" fontId="8" fillId="0" borderId="10" xfId="0" applyNumberFormat="1" applyFont="1" applyBorder="1"/>
    <xf numFmtId="0" fontId="8" fillId="0" borderId="0" xfId="0" applyFont="1" applyAlignment="1"/>
    <xf numFmtId="0" fontId="8" fillId="0" borderId="0" xfId="0" applyFont="1" applyAlignment="1"/>
    <xf numFmtId="164" fontId="8" fillId="0" borderId="2" xfId="0" applyNumberFormat="1" applyFont="1" applyFill="1" applyBorder="1"/>
    <xf numFmtId="164" fontId="8" fillId="0" borderId="2" xfId="0" applyNumberFormat="1" applyFont="1" applyBorder="1"/>
    <xf numFmtId="164" fontId="8" fillId="0" borderId="24" xfId="0" applyNumberFormat="1" applyFont="1" applyBorder="1"/>
    <xf numFmtId="0" fontId="8" fillId="0" borderId="0" xfId="2" applyFont="1"/>
    <xf numFmtId="0" fontId="8" fillId="0" borderId="0" xfId="2" applyFont="1" applyAlignment="1"/>
    <xf numFmtId="0" fontId="8" fillId="0" borderId="3" xfId="2" applyFont="1" applyBorder="1" applyAlignment="1">
      <alignment horizontal="center" vertical="center" wrapText="1"/>
    </xf>
    <xf numFmtId="1" fontId="8" fillId="0" borderId="1" xfId="2" applyNumberFormat="1" applyFont="1" applyBorder="1" applyAlignment="1">
      <alignment horizontal="center"/>
    </xf>
    <xf numFmtId="167" fontId="8" fillId="0" borderId="1" xfId="2" applyNumberFormat="1" applyFont="1" applyBorder="1" applyAlignment="1">
      <alignment horizontal="center"/>
    </xf>
    <xf numFmtId="167" fontId="8" fillId="0" borderId="5" xfId="2" applyNumberFormat="1" applyFont="1" applyBorder="1" applyAlignment="1">
      <alignment horizontal="center"/>
    </xf>
    <xf numFmtId="0" fontId="8" fillId="0" borderId="1" xfId="2" applyFont="1" applyBorder="1" applyAlignment="1">
      <alignment horizontal="center"/>
    </xf>
    <xf numFmtId="0" fontId="8" fillId="0" borderId="0" xfId="2" applyFont="1" applyAlignment="1">
      <alignment horizontal="right"/>
    </xf>
    <xf numFmtId="0" fontId="1" fillId="0" borderId="0" xfId="2" applyFont="1" applyAlignment="1"/>
    <xf numFmtId="49" fontId="18" fillId="0" borderId="0" xfId="5" applyNumberFormat="1" applyFont="1" applyAlignment="1" applyProtection="1">
      <alignment horizontal="center"/>
    </xf>
    <xf numFmtId="0" fontId="12" fillId="0" borderId="0" xfId="3" applyFont="1" applyFill="1" applyBorder="1" applyAlignment="1">
      <alignment vertical="center" wrapText="1"/>
    </xf>
    <xf numFmtId="0" fontId="2" fillId="0" borderId="0" xfId="2" applyBorder="1" applyAlignment="1">
      <alignment vertical="center"/>
    </xf>
    <xf numFmtId="0" fontId="2" fillId="0" borderId="0" xfId="2" applyFont="1" applyBorder="1" applyAlignment="1">
      <alignment vertical="center"/>
    </xf>
    <xf numFmtId="0" fontId="2" fillId="0" borderId="0" xfId="2" applyFont="1" applyBorder="1"/>
    <xf numFmtId="49" fontId="8" fillId="0" borderId="26" xfId="0" applyNumberFormat="1" applyFont="1" applyBorder="1"/>
    <xf numFmtId="49" fontId="15" fillId="0" borderId="26" xfId="0" applyNumberFormat="1" applyFont="1" applyBorder="1" applyAlignment="1">
      <alignment vertical="center"/>
    </xf>
    <xf numFmtId="49" fontId="16" fillId="5" borderId="26" xfId="0" applyNumberFormat="1" applyFont="1" applyFill="1" applyBorder="1" applyAlignment="1">
      <alignment vertical="center"/>
    </xf>
    <xf numFmtId="49" fontId="9" fillId="0" borderId="26" xfId="0" applyNumberFormat="1" applyFont="1" applyBorder="1" applyAlignment="1">
      <alignment vertical="center"/>
    </xf>
    <xf numFmtId="49" fontId="17" fillId="5" borderId="26" xfId="0" applyNumberFormat="1" applyFont="1" applyFill="1" applyBorder="1" applyAlignment="1">
      <alignment horizontal="left" vertical="center"/>
    </xf>
    <xf numFmtId="0" fontId="13" fillId="5" borderId="13" xfId="0" applyFont="1" applyFill="1" applyBorder="1" applyAlignment="1">
      <alignment horizontal="center" vertical="center"/>
    </xf>
    <xf numFmtId="0" fontId="3" fillId="0" borderId="0" xfId="0" quotePrefix="1"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49" fontId="1" fillId="0" borderId="27" xfId="0" applyNumberFormat="1" applyFont="1" applyBorder="1" applyAlignment="1">
      <alignment wrapText="1"/>
    </xf>
    <xf numFmtId="0" fontId="4" fillId="0" borderId="0" xfId="2" applyFont="1" applyAlignment="1">
      <alignment vertical="center"/>
    </xf>
    <xf numFmtId="164" fontId="8" fillId="0" borderId="4" xfId="0" applyNumberFormat="1" applyFont="1" applyFill="1" applyBorder="1"/>
    <xf numFmtId="0" fontId="8" fillId="0" borderId="4"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3" fillId="0" borderId="0" xfId="2" applyFont="1" applyAlignment="1"/>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9" fillId="2" borderId="16" xfId="0" applyFont="1" applyFill="1" applyBorder="1" applyAlignment="1">
      <alignment vertical="center"/>
    </xf>
    <xf numFmtId="0" fontId="8" fillId="2" borderId="1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7" xfId="0" applyFont="1" applyFill="1" applyBorder="1" applyAlignment="1">
      <alignment horizontal="center" vertical="center"/>
    </xf>
    <xf numFmtId="0" fontId="8" fillId="4" borderId="22" xfId="0" quotePrefix="1" applyFont="1" applyFill="1" applyBorder="1" applyAlignment="1">
      <alignment horizontal="left" vertical="center"/>
    </xf>
    <xf numFmtId="165" fontId="8" fillId="4" borderId="23" xfId="0" applyNumberFormat="1" applyFont="1" applyFill="1" applyBorder="1" applyAlignment="1">
      <alignment horizontal="right" vertical="center"/>
    </xf>
    <xf numFmtId="0" fontId="9" fillId="2" borderId="18" xfId="0" quotePrefix="1" applyFont="1" applyFill="1" applyBorder="1" applyAlignment="1">
      <alignment horizontal="left" vertical="center"/>
    </xf>
    <xf numFmtId="0" fontId="9" fillId="2" borderId="12" xfId="0" applyFont="1" applyFill="1" applyBorder="1" applyAlignment="1">
      <alignment horizontal="center" vertical="center"/>
    </xf>
    <xf numFmtId="0" fontId="8" fillId="4" borderId="18" xfId="0" applyFont="1" applyFill="1" applyBorder="1" applyAlignment="1">
      <alignment vertical="center"/>
    </xf>
    <xf numFmtId="0" fontId="11" fillId="0" borderId="18" xfId="0" quotePrefix="1" applyFont="1" applyBorder="1" applyAlignment="1">
      <alignment horizontal="left" vertical="center"/>
    </xf>
    <xf numFmtId="0" fontId="8" fillId="4" borderId="18" xfId="0" quotePrefix="1" applyFont="1" applyFill="1" applyBorder="1" applyAlignment="1">
      <alignment horizontal="left" vertical="center"/>
    </xf>
    <xf numFmtId="0" fontId="8" fillId="0" borderId="18" xfId="0" quotePrefix="1" applyFont="1" applyBorder="1" applyAlignment="1">
      <alignment horizontal="left" vertical="center"/>
    </xf>
    <xf numFmtId="0" fontId="8" fillId="0" borderId="20" xfId="0" quotePrefix="1" applyFont="1" applyBorder="1" applyAlignment="1">
      <alignment horizontal="left" vertical="center"/>
    </xf>
    <xf numFmtId="0" fontId="3" fillId="0" borderId="0" xfId="0" applyFont="1"/>
    <xf numFmtId="169" fontId="8" fillId="0" borderId="3" xfId="0" applyNumberFormat="1" applyFont="1" applyBorder="1"/>
    <xf numFmtId="169" fontId="8" fillId="0" borderId="0" xfId="0" applyNumberFormat="1" applyFont="1"/>
    <xf numFmtId="0" fontId="8" fillId="0" borderId="0" xfId="2" applyFont="1" applyFill="1"/>
    <xf numFmtId="166" fontId="5" fillId="0" borderId="0" xfId="0" applyNumberFormat="1" applyFont="1" applyAlignment="1">
      <alignment horizontal="right" vertical="center"/>
    </xf>
    <xf numFmtId="0" fontId="5" fillId="0" borderId="0" xfId="0" applyFont="1" applyAlignment="1">
      <alignment horizontal="right"/>
    </xf>
    <xf numFmtId="165" fontId="8" fillId="4" borderId="12" xfId="0" applyNumberFormat="1" applyFont="1" applyFill="1" applyBorder="1" applyAlignment="1">
      <alignment horizontal="right" vertical="center"/>
    </xf>
    <xf numFmtId="165" fontId="9" fillId="4" borderId="19" xfId="0" applyNumberFormat="1" applyFont="1" applyFill="1" applyBorder="1" applyAlignment="1">
      <alignment horizontal="right" vertical="center"/>
    </xf>
    <xf numFmtId="169" fontId="8" fillId="6" borderId="3" xfId="0" applyNumberFormat="1" applyFont="1" applyFill="1" applyBorder="1"/>
    <xf numFmtId="1" fontId="20" fillId="0" borderId="1" xfId="2" applyNumberFormat="1" applyFont="1" applyBorder="1" applyAlignment="1">
      <alignment horizontal="center"/>
    </xf>
    <xf numFmtId="167" fontId="9" fillId="0" borderId="1" xfId="2" applyNumberFormat="1" applyFont="1" applyBorder="1" applyAlignment="1">
      <alignment horizontal="center"/>
    </xf>
    <xf numFmtId="0" fontId="9" fillId="0" borderId="3" xfId="0" applyFont="1" applyBorder="1"/>
    <xf numFmtId="166" fontId="9" fillId="0" borderId="3" xfId="0" applyNumberFormat="1" applyFont="1" applyBorder="1"/>
    <xf numFmtId="0" fontId="9" fillId="2" borderId="28" xfId="0" quotePrefix="1" applyFont="1" applyFill="1" applyBorder="1" applyAlignment="1">
      <alignment horizontal="left" vertical="center"/>
    </xf>
    <xf numFmtId="0" fontId="9" fillId="2" borderId="29" xfId="0" applyFont="1" applyFill="1" applyBorder="1" applyAlignment="1">
      <alignment horizontal="center" vertical="center"/>
    </xf>
    <xf numFmtId="169" fontId="8" fillId="4" borderId="18" xfId="0" applyNumberFormat="1" applyFont="1" applyFill="1" applyBorder="1" applyAlignment="1">
      <alignment vertical="center"/>
    </xf>
    <xf numFmtId="169" fontId="8" fillId="4" borderId="12" xfId="1" applyNumberFormat="1" applyFont="1" applyFill="1" applyBorder="1" applyAlignment="1">
      <alignment horizontal="center" vertical="center"/>
    </xf>
    <xf numFmtId="0" fontId="0" fillId="7" borderId="0" xfId="0" applyFill="1"/>
    <xf numFmtId="169" fontId="8" fillId="0" borderId="12" xfId="1" applyNumberFormat="1" applyFont="1" applyFill="1" applyBorder="1" applyAlignment="1">
      <alignment horizontal="center" vertical="center"/>
    </xf>
    <xf numFmtId="0" fontId="8" fillId="6" borderId="20" xfId="0" quotePrefix="1" applyFont="1" applyFill="1" applyBorder="1" applyAlignment="1">
      <alignment horizontal="left" vertical="center"/>
    </xf>
    <xf numFmtId="169" fontId="9" fillId="6" borderId="21" xfId="1" applyNumberFormat="1" applyFont="1" applyFill="1" applyBorder="1" applyAlignment="1">
      <alignment horizontal="center" vertical="center"/>
    </xf>
    <xf numFmtId="0" fontId="16" fillId="5" borderId="30" xfId="0" applyFont="1" applyFill="1" applyBorder="1" applyAlignment="1">
      <alignment horizontal="center" vertical="center"/>
    </xf>
    <xf numFmtId="0" fontId="9" fillId="2" borderId="31" xfId="0" applyFont="1" applyFill="1" applyBorder="1" applyAlignment="1">
      <alignment horizontal="center" vertical="center"/>
    </xf>
    <xf numFmtId="169" fontId="8" fillId="4" borderId="32" xfId="1" applyNumberFormat="1" applyFont="1" applyFill="1" applyBorder="1" applyAlignment="1">
      <alignment horizontal="center" vertical="center"/>
    </xf>
    <xf numFmtId="169" fontId="8" fillId="0" borderId="32" xfId="1" applyNumberFormat="1" applyFont="1" applyFill="1" applyBorder="1" applyAlignment="1">
      <alignment horizontal="center" vertical="center"/>
    </xf>
    <xf numFmtId="169" fontId="9" fillId="6" borderId="33" xfId="1" applyNumberFormat="1" applyFont="1" applyFill="1" applyBorder="1" applyAlignment="1">
      <alignment horizontal="center" vertical="center"/>
    </xf>
    <xf numFmtId="0" fontId="8" fillId="6" borderId="3" xfId="0" applyFont="1" applyFill="1" applyBorder="1" applyAlignment="1">
      <alignment horizontal="left"/>
    </xf>
    <xf numFmtId="0" fontId="8" fillId="6" borderId="34" xfId="0" quotePrefix="1" applyFont="1" applyFill="1" applyBorder="1" applyAlignment="1">
      <alignment horizontal="left" vertical="center"/>
    </xf>
    <xf numFmtId="165" fontId="8" fillId="6" borderId="35" xfId="0" applyNumberFormat="1" applyFont="1" applyFill="1" applyBorder="1" applyAlignment="1">
      <alignment horizontal="right" vertical="center"/>
    </xf>
    <xf numFmtId="165" fontId="9" fillId="6" borderId="36" xfId="0" applyNumberFormat="1" applyFont="1" applyFill="1" applyBorder="1" applyAlignment="1">
      <alignment horizontal="right" vertical="center"/>
    </xf>
    <xf numFmtId="0" fontId="9" fillId="0" borderId="37" xfId="0" quotePrefix="1" applyFont="1" applyBorder="1" applyAlignment="1">
      <alignment horizontal="left" vertical="center"/>
    </xf>
    <xf numFmtId="168" fontId="8" fillId="0" borderId="38" xfId="1" applyNumberFormat="1" applyFont="1" applyFill="1" applyBorder="1" applyAlignment="1">
      <alignment horizontal="right" vertical="center" indent="1"/>
    </xf>
    <xf numFmtId="168" fontId="9" fillId="0" borderId="39" xfId="1" applyNumberFormat="1" applyFont="1" applyFill="1" applyBorder="1" applyAlignment="1">
      <alignment horizontal="right" vertical="center" indent="1"/>
    </xf>
    <xf numFmtId="164" fontId="8" fillId="2" borderId="12" xfId="0" applyNumberFormat="1" applyFont="1" applyFill="1" applyBorder="1" applyAlignment="1">
      <alignment horizontal="center" vertical="center"/>
    </xf>
    <xf numFmtId="164" fontId="9" fillId="2" borderId="19" xfId="0" applyNumberFormat="1" applyFont="1" applyFill="1" applyBorder="1" applyAlignment="1">
      <alignment horizontal="center" vertical="center"/>
    </xf>
    <xf numFmtId="164" fontId="8" fillId="6" borderId="35" xfId="0" applyNumberFormat="1" applyFont="1" applyFill="1" applyBorder="1" applyAlignment="1">
      <alignment horizontal="right" vertical="center"/>
    </xf>
    <xf numFmtId="164" fontId="9" fillId="6" borderId="36" xfId="0" applyNumberFormat="1" applyFont="1" applyFill="1" applyBorder="1" applyAlignment="1">
      <alignment horizontal="right" vertical="center"/>
    </xf>
    <xf numFmtId="164" fontId="8" fillId="4" borderId="41" xfId="0" applyNumberFormat="1" applyFont="1" applyFill="1" applyBorder="1" applyAlignment="1">
      <alignment horizontal="right" vertical="center"/>
    </xf>
    <xf numFmtId="164" fontId="9" fillId="4" borderId="42" xfId="0" applyNumberFormat="1" applyFont="1" applyFill="1" applyBorder="1" applyAlignment="1">
      <alignment horizontal="right" vertical="center"/>
    </xf>
    <xf numFmtId="0" fontId="3" fillId="0" borderId="0" xfId="0" applyFont="1" applyBorder="1" applyAlignment="1">
      <alignment horizontal="left" vertical="center"/>
    </xf>
    <xf numFmtId="170" fontId="8" fillId="0" borderId="0" xfId="0" applyNumberFormat="1" applyFont="1"/>
    <xf numFmtId="49" fontId="11" fillId="0" borderId="25" xfId="6" applyNumberFormat="1" applyFont="1" applyBorder="1"/>
    <xf numFmtId="49" fontId="21" fillId="0" borderId="26" xfId="6" applyNumberFormat="1" applyFont="1" applyBorder="1" applyAlignment="1">
      <alignment horizontal="center" vertical="center" wrapText="1"/>
    </xf>
    <xf numFmtId="49" fontId="9" fillId="0" borderId="26" xfId="6" applyNumberFormat="1" applyFont="1" applyBorder="1" applyAlignment="1">
      <alignment horizontal="left" vertical="center"/>
    </xf>
    <xf numFmtId="166" fontId="8" fillId="4" borderId="12" xfId="1" applyNumberFormat="1" applyFont="1" applyFill="1" applyBorder="1" applyAlignment="1">
      <alignment horizontal="center" vertical="center"/>
    </xf>
    <xf numFmtId="166" fontId="11" fillId="0" borderId="12" xfId="1" applyNumberFormat="1" applyFont="1" applyBorder="1" applyAlignment="1">
      <alignment horizontal="center" vertical="center"/>
    </xf>
    <xf numFmtId="166" fontId="8" fillId="0" borderId="12" xfId="1" applyNumberFormat="1" applyFont="1" applyBorder="1" applyAlignment="1">
      <alignment horizontal="center" vertical="center"/>
    </xf>
    <xf numFmtId="166" fontId="8" fillId="0" borderId="21" xfId="1" applyNumberFormat="1" applyFont="1" applyBorder="1" applyAlignment="1">
      <alignment horizontal="center" vertical="center"/>
    </xf>
    <xf numFmtId="49" fontId="14" fillId="0" borderId="26" xfId="5" applyNumberFormat="1" applyBorder="1" applyAlignment="1" applyProtection="1">
      <alignment vertical="center"/>
    </xf>
    <xf numFmtId="0" fontId="16" fillId="5" borderId="43" xfId="0" applyFont="1" applyFill="1" applyBorder="1" applyAlignment="1">
      <alignment horizontal="center" vertical="center"/>
    </xf>
    <xf numFmtId="0" fontId="8" fillId="2" borderId="44" xfId="0" applyFont="1" applyFill="1" applyBorder="1" applyAlignment="1">
      <alignment horizontal="center" vertical="center"/>
    </xf>
    <xf numFmtId="165" fontId="8" fillId="6" borderId="45" xfId="0" applyNumberFormat="1" applyFont="1" applyFill="1" applyBorder="1" applyAlignment="1">
      <alignment horizontal="right" vertical="center"/>
    </xf>
    <xf numFmtId="165" fontId="8" fillId="4" borderId="46" xfId="0" applyNumberFormat="1" applyFont="1" applyFill="1" applyBorder="1" applyAlignment="1">
      <alignment horizontal="right" vertical="center"/>
    </xf>
    <xf numFmtId="168" fontId="8" fillId="0" borderId="47" xfId="1" applyNumberFormat="1" applyFont="1" applyFill="1" applyBorder="1" applyAlignment="1">
      <alignment horizontal="right" vertical="center" indent="1"/>
    </xf>
    <xf numFmtId="164" fontId="8" fillId="2" borderId="46" xfId="0" applyNumberFormat="1" applyFont="1" applyFill="1" applyBorder="1" applyAlignment="1">
      <alignment horizontal="center" vertical="center"/>
    </xf>
    <xf numFmtId="164" fontId="8" fillId="6" borderId="45" xfId="0" applyNumberFormat="1" applyFont="1" applyFill="1" applyBorder="1" applyAlignment="1">
      <alignment horizontal="right" vertical="center"/>
    </xf>
    <xf numFmtId="164" fontId="8" fillId="4" borderId="48" xfId="0" applyNumberFormat="1" applyFont="1" applyFill="1" applyBorder="1" applyAlignment="1">
      <alignment horizontal="right" vertical="center"/>
    </xf>
    <xf numFmtId="166" fontId="8" fillId="0" borderId="0" xfId="0" applyNumberFormat="1" applyFont="1"/>
    <xf numFmtId="165" fontId="8" fillId="6" borderId="49" xfId="0" applyNumberFormat="1" applyFont="1" applyFill="1" applyBorder="1" applyAlignment="1">
      <alignment horizontal="right" vertical="center"/>
    </xf>
    <xf numFmtId="165" fontId="8" fillId="6" borderId="12" xfId="0" applyNumberFormat="1" applyFont="1" applyFill="1" applyBorder="1" applyAlignment="1">
      <alignment horizontal="right" vertical="center"/>
    </xf>
    <xf numFmtId="165" fontId="8" fillId="6" borderId="32" xfId="0" applyNumberFormat="1" applyFont="1" applyFill="1" applyBorder="1" applyAlignment="1">
      <alignment horizontal="right" vertical="center"/>
    </xf>
    <xf numFmtId="0" fontId="16" fillId="5" borderId="12" xfId="0" applyFont="1" applyFill="1" applyBorder="1" applyAlignment="1">
      <alignment horizontal="center" vertical="center"/>
    </xf>
    <xf numFmtId="166" fontId="0" fillId="0" borderId="0" xfId="0" applyNumberFormat="1"/>
    <xf numFmtId="0" fontId="9" fillId="2" borderId="32" xfId="0" applyFont="1" applyFill="1" applyBorder="1" applyAlignment="1">
      <alignment horizontal="center" vertical="center"/>
    </xf>
    <xf numFmtId="166" fontId="8" fillId="4" borderId="32" xfId="1" applyNumberFormat="1" applyFont="1" applyFill="1" applyBorder="1" applyAlignment="1">
      <alignment horizontal="center" vertical="center"/>
    </xf>
    <xf numFmtId="166" fontId="8" fillId="0" borderId="32" xfId="1" applyNumberFormat="1" applyFont="1" applyBorder="1" applyAlignment="1">
      <alignment horizontal="center" vertical="center"/>
    </xf>
    <xf numFmtId="166" fontId="8" fillId="0" borderId="33" xfId="1" applyNumberFormat="1" applyFont="1" applyBorder="1" applyAlignment="1">
      <alignment horizontal="center" vertical="center"/>
    </xf>
    <xf numFmtId="166" fontId="11" fillId="0" borderId="32" xfId="1" applyNumberFormat="1" applyFont="1" applyBorder="1" applyAlignment="1">
      <alignment horizontal="center" vertical="center"/>
    </xf>
    <xf numFmtId="1" fontId="9" fillId="0" borderId="1" xfId="2" applyNumberFormat="1" applyFont="1" applyFill="1" applyBorder="1" applyAlignment="1">
      <alignment horizontal="center"/>
    </xf>
    <xf numFmtId="167" fontId="9" fillId="0" borderId="1" xfId="2" applyNumberFormat="1" applyFont="1" applyFill="1" applyBorder="1" applyAlignment="1">
      <alignment horizontal="center"/>
    </xf>
    <xf numFmtId="0" fontId="8" fillId="0" borderId="22" xfId="0" quotePrefix="1" applyFont="1" applyFill="1" applyBorder="1" applyAlignment="1">
      <alignment horizontal="left" vertical="center"/>
    </xf>
    <xf numFmtId="0" fontId="8" fillId="0" borderId="40" xfId="0" quotePrefix="1" applyFont="1" applyFill="1" applyBorder="1" applyAlignment="1">
      <alignment horizontal="left" vertical="center"/>
    </xf>
    <xf numFmtId="1" fontId="8" fillId="0" borderId="2" xfId="2" applyNumberFormat="1" applyFont="1" applyBorder="1" applyAlignment="1">
      <alignment horizontal="center"/>
    </xf>
    <xf numFmtId="167" fontId="8" fillId="0" borderId="2" xfId="2" applyNumberFormat="1" applyFont="1" applyBorder="1" applyAlignment="1">
      <alignment horizontal="center"/>
    </xf>
    <xf numFmtId="0" fontId="25" fillId="0" borderId="0" xfId="0" applyFont="1" applyAlignment="1">
      <alignment horizontal="left" vertical="center"/>
    </xf>
    <xf numFmtId="0" fontId="26" fillId="0" borderId="0" xfId="0" applyFont="1"/>
    <xf numFmtId="0" fontId="25" fillId="0" borderId="0" xfId="2" applyFont="1" applyAlignment="1"/>
    <xf numFmtId="166" fontId="27" fillId="0" borderId="0" xfId="0" applyNumberFormat="1" applyFont="1" applyAlignment="1">
      <alignment horizontal="right" vertical="center"/>
    </xf>
    <xf numFmtId="0" fontId="28" fillId="0" borderId="0" xfId="2" applyFont="1" applyAlignment="1">
      <alignment vertical="center"/>
    </xf>
    <xf numFmtId="0" fontId="29" fillId="0" borderId="0" xfId="0" applyFont="1" applyAlignment="1">
      <alignment vertical="center"/>
    </xf>
    <xf numFmtId="0" fontId="28" fillId="0" borderId="0" xfId="0" applyFont="1" applyAlignment="1">
      <alignment horizontal="left" vertical="center"/>
    </xf>
    <xf numFmtId="0" fontId="31" fillId="0" borderId="0" xfId="0" applyFont="1" applyAlignment="1">
      <alignment horizontal="left" vertical="center"/>
    </xf>
    <xf numFmtId="168" fontId="8" fillId="0" borderId="3" xfId="1" applyNumberFormat="1" applyFont="1" applyBorder="1"/>
    <xf numFmtId="168" fontId="8" fillId="6" borderId="3" xfId="1" applyNumberFormat="1" applyFont="1" applyFill="1" applyBorder="1"/>
    <xf numFmtId="0" fontId="25" fillId="0" borderId="0" xfId="2" applyFont="1" applyAlignment="1">
      <alignment vertical="center"/>
    </xf>
    <xf numFmtId="0" fontId="32" fillId="0" borderId="0" xfId="2" applyFont="1" applyAlignment="1">
      <alignment vertical="center"/>
    </xf>
    <xf numFmtId="0" fontId="33" fillId="0" borderId="0" xfId="2" applyFont="1"/>
    <xf numFmtId="0" fontId="3" fillId="7" borderId="0" xfId="0" applyFont="1" applyFill="1"/>
    <xf numFmtId="0" fontId="8" fillId="7" borderId="0" xfId="0" applyFont="1" applyFill="1"/>
    <xf numFmtId="0" fontId="28" fillId="7" borderId="0" xfId="2" applyFont="1" applyFill="1" applyAlignment="1">
      <alignment vertical="center"/>
    </xf>
    <xf numFmtId="0" fontId="26" fillId="7" borderId="0" xfId="0" applyFont="1" applyFill="1"/>
    <xf numFmtId="49" fontId="8" fillId="0" borderId="26" xfId="7" applyNumberFormat="1" applyFont="1" applyBorder="1" applyAlignment="1">
      <alignment horizontal="left" vertical="center" wrapText="1"/>
    </xf>
    <xf numFmtId="0" fontId="12" fillId="0" borderId="0" xfId="3" applyFont="1" applyFill="1" applyBorder="1" applyAlignment="1">
      <alignment horizontal="center" vertical="center" wrapText="1"/>
    </xf>
    <xf numFmtId="0" fontId="3" fillId="0" borderId="0" xfId="0" applyFont="1" applyBorder="1" applyAlignment="1">
      <alignment horizontal="left" vertical="center" wrapText="1"/>
    </xf>
    <xf numFmtId="0" fontId="4" fillId="0" borderId="0" xfId="0" quotePrefix="1" applyFont="1" applyAlignment="1">
      <alignment horizontal="left" vertical="center"/>
    </xf>
  </cellXfs>
  <cellStyles count="8">
    <cellStyle name="Lien hypertexte" xfId="5" builtinId="8"/>
    <cellStyle name="Neutre 2" xfId="3"/>
    <cellStyle name="Normal" xfId="0" builtinId="0"/>
    <cellStyle name="Normal 2" xfId="2"/>
    <cellStyle name="Normal 3" xfId="4"/>
    <cellStyle name="Normal 5" xfId="6"/>
    <cellStyle name="Normal 5 2" xfId="7"/>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D3341"/>
      <color rgb="FF6666FF"/>
      <color rgb="FFA42C5A"/>
      <color rgb="FF683A96"/>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28276300748367E-2"/>
          <c:y val="1.6299918500407497E-2"/>
          <c:w val="0.94444445549104117"/>
          <c:h val="0.81787908540772258"/>
        </c:manualLayout>
      </c:layout>
      <c:barChart>
        <c:barDir val="col"/>
        <c:grouping val="percentStacked"/>
        <c:varyColors val="0"/>
        <c:ser>
          <c:idx val="0"/>
          <c:order val="0"/>
          <c:tx>
            <c:strRef>
              <c:f>'Figure 8.2'!$A$49</c:f>
              <c:strCache>
                <c:ptCount val="1"/>
                <c:pt idx="0">
                  <c:v>État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8.2'!$H$47:$M$47</c:f>
              <c:strCache>
                <c:ptCount val="6"/>
                <c:pt idx="0">
                  <c:v>2016</c:v>
                </c:pt>
                <c:pt idx="1">
                  <c:v>2017</c:v>
                </c:pt>
                <c:pt idx="2">
                  <c:v>2018</c:v>
                </c:pt>
                <c:pt idx="3">
                  <c:v>2019</c:v>
                </c:pt>
                <c:pt idx="4">
                  <c:v>2020</c:v>
                </c:pt>
                <c:pt idx="5">
                  <c:v>2021p</c:v>
                </c:pt>
              </c:strCache>
            </c:strRef>
          </c:cat>
          <c:val>
            <c:numRef>
              <c:f>'Figure 8.2'!$H$39:$M$39</c:f>
              <c:numCache>
                <c:formatCode>0\.0</c:formatCode>
                <c:ptCount val="6"/>
                <c:pt idx="0">
                  <c:v>57.102943231424966</c:v>
                </c:pt>
                <c:pt idx="1">
                  <c:v>57.480624269827494</c:v>
                </c:pt>
                <c:pt idx="2">
                  <c:v>57.54627634812752</c:v>
                </c:pt>
                <c:pt idx="3">
                  <c:v>57.30597567640401</c:v>
                </c:pt>
                <c:pt idx="4">
                  <c:v>58.598669121856787</c:v>
                </c:pt>
                <c:pt idx="5">
                  <c:v>57.085484109414921</c:v>
                </c:pt>
              </c:numCache>
            </c:numRef>
          </c:val>
          <c:extLst>
            <c:ext xmlns:c16="http://schemas.microsoft.com/office/drawing/2014/chart" uri="{C3380CC4-5D6E-409C-BE32-E72D297353CC}">
              <c16:uniqueId val="{00000000-47CB-4F1E-8FEE-2DD51E4518E0}"/>
            </c:ext>
          </c:extLst>
        </c:ser>
        <c:ser>
          <c:idx val="1"/>
          <c:order val="1"/>
          <c:tx>
            <c:strRef>
              <c:f>'Figure 8.2'!$A$51</c:f>
              <c:strCache>
                <c:ptCount val="1"/>
                <c:pt idx="0">
                  <c:v>Collectivités territoriales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8.2'!$H$47:$M$47</c:f>
              <c:strCache>
                <c:ptCount val="6"/>
                <c:pt idx="0">
                  <c:v>2016</c:v>
                </c:pt>
                <c:pt idx="1">
                  <c:v>2017</c:v>
                </c:pt>
                <c:pt idx="2">
                  <c:v>2018</c:v>
                </c:pt>
                <c:pt idx="3">
                  <c:v>2019</c:v>
                </c:pt>
                <c:pt idx="4">
                  <c:v>2020</c:v>
                </c:pt>
                <c:pt idx="5">
                  <c:v>2021p</c:v>
                </c:pt>
              </c:strCache>
            </c:strRef>
          </c:cat>
          <c:val>
            <c:numRef>
              <c:f>'Figure 8.2'!$H$41:$M$41</c:f>
              <c:numCache>
                <c:formatCode>0\.0</c:formatCode>
                <c:ptCount val="6"/>
                <c:pt idx="0">
                  <c:v>23.475137767946457</c:v>
                </c:pt>
                <c:pt idx="1">
                  <c:v>23.361365723126521</c:v>
                </c:pt>
                <c:pt idx="2">
                  <c:v>23.04070737216335</c:v>
                </c:pt>
                <c:pt idx="3">
                  <c:v>23.659136681552564</c:v>
                </c:pt>
                <c:pt idx="4">
                  <c:v>22.558810814649867</c:v>
                </c:pt>
                <c:pt idx="5">
                  <c:v>22.98344517827368</c:v>
                </c:pt>
              </c:numCache>
            </c:numRef>
          </c:val>
          <c:extLst>
            <c:ext xmlns:c16="http://schemas.microsoft.com/office/drawing/2014/chart" uri="{C3380CC4-5D6E-409C-BE32-E72D297353CC}">
              <c16:uniqueId val="{00000001-47CB-4F1E-8FEE-2DD51E4518E0}"/>
            </c:ext>
          </c:extLst>
        </c:ser>
        <c:ser>
          <c:idx val="2"/>
          <c:order val="2"/>
          <c:tx>
            <c:strRef>
              <c:f>'Figure 8.2'!$A$52</c:f>
              <c:strCache>
                <c:ptCount val="1"/>
                <c:pt idx="0">
                  <c:v>Autres administrations publiques et CAF</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8.2'!$H$47:$M$47</c:f>
              <c:strCache>
                <c:ptCount val="6"/>
                <c:pt idx="0">
                  <c:v>2016</c:v>
                </c:pt>
                <c:pt idx="1">
                  <c:v>2017</c:v>
                </c:pt>
                <c:pt idx="2">
                  <c:v>2018</c:v>
                </c:pt>
                <c:pt idx="3">
                  <c:v>2019</c:v>
                </c:pt>
                <c:pt idx="4">
                  <c:v>2020</c:v>
                </c:pt>
                <c:pt idx="5">
                  <c:v>2021p</c:v>
                </c:pt>
              </c:strCache>
            </c:strRef>
          </c:cat>
          <c:val>
            <c:numRef>
              <c:f>'Figure 8.2'!$H$42:$M$42</c:f>
              <c:numCache>
                <c:formatCode>0\.0</c:formatCode>
                <c:ptCount val="6"/>
                <c:pt idx="0">
                  <c:v>3.0626374674552808</c:v>
                </c:pt>
                <c:pt idx="1">
                  <c:v>2.8830627611502058</c:v>
                </c:pt>
                <c:pt idx="2">
                  <c:v>2.7103935799279033</c:v>
                </c:pt>
                <c:pt idx="3">
                  <c:v>2.677809650553169</c:v>
                </c:pt>
                <c:pt idx="4">
                  <c:v>3.4982379727340738</c:v>
                </c:pt>
                <c:pt idx="5">
                  <c:v>3.1206795225067334</c:v>
                </c:pt>
              </c:numCache>
            </c:numRef>
          </c:val>
          <c:extLst>
            <c:ext xmlns:c16="http://schemas.microsoft.com/office/drawing/2014/chart" uri="{C3380CC4-5D6E-409C-BE32-E72D297353CC}">
              <c16:uniqueId val="{00000002-47CB-4F1E-8FEE-2DD51E4518E0}"/>
            </c:ext>
          </c:extLst>
        </c:ser>
        <c:ser>
          <c:idx val="3"/>
          <c:order val="3"/>
          <c:tx>
            <c:strRef>
              <c:f>'Figure 8.2'!$A$53</c:f>
              <c:strCache>
                <c:ptCount val="1"/>
                <c:pt idx="0">
                  <c:v>Entreprises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8.2'!$H$47:$M$47</c:f>
              <c:strCache>
                <c:ptCount val="6"/>
                <c:pt idx="0">
                  <c:v>2016</c:v>
                </c:pt>
                <c:pt idx="1">
                  <c:v>2017</c:v>
                </c:pt>
                <c:pt idx="2">
                  <c:v>2018</c:v>
                </c:pt>
                <c:pt idx="3">
                  <c:v>2019</c:v>
                </c:pt>
                <c:pt idx="4">
                  <c:v>2020</c:v>
                </c:pt>
                <c:pt idx="5">
                  <c:v>2021p</c:v>
                </c:pt>
              </c:strCache>
            </c:strRef>
          </c:cat>
          <c:val>
            <c:numRef>
              <c:f>'Figure 8.2'!$H$43:$M$43</c:f>
              <c:numCache>
                <c:formatCode>0\.0</c:formatCode>
                <c:ptCount val="6"/>
                <c:pt idx="0">
                  <c:v>8.6669057847833315</c:v>
                </c:pt>
                <c:pt idx="1">
                  <c:v>8.5366985247607214</c:v>
                </c:pt>
                <c:pt idx="2">
                  <c:v>8.9706333625557395</c:v>
                </c:pt>
                <c:pt idx="3">
                  <c:v>8.4834437052900071</c:v>
                </c:pt>
                <c:pt idx="4">
                  <c:v>8.7492219373760385</c:v>
                </c:pt>
                <c:pt idx="5">
                  <c:v>9.3548357100863946</c:v>
                </c:pt>
              </c:numCache>
            </c:numRef>
          </c:val>
          <c:extLst>
            <c:ext xmlns:c16="http://schemas.microsoft.com/office/drawing/2014/chart" uri="{C3380CC4-5D6E-409C-BE32-E72D297353CC}">
              <c16:uniqueId val="{00000003-47CB-4F1E-8FEE-2DD51E4518E0}"/>
            </c:ext>
          </c:extLst>
        </c:ser>
        <c:ser>
          <c:idx val="4"/>
          <c:order val="4"/>
          <c:tx>
            <c:strRef>
              <c:f>'Figure 8.2'!$A$54</c:f>
              <c:strCache>
                <c:ptCount val="1"/>
                <c:pt idx="0">
                  <c:v>Ménages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8.2'!$H$47:$M$47</c:f>
              <c:strCache>
                <c:ptCount val="6"/>
                <c:pt idx="0">
                  <c:v>2016</c:v>
                </c:pt>
                <c:pt idx="1">
                  <c:v>2017</c:v>
                </c:pt>
                <c:pt idx="2">
                  <c:v>2018</c:v>
                </c:pt>
                <c:pt idx="3">
                  <c:v>2019</c:v>
                </c:pt>
                <c:pt idx="4">
                  <c:v>2020</c:v>
                </c:pt>
                <c:pt idx="5">
                  <c:v>2021p</c:v>
                </c:pt>
              </c:strCache>
            </c:strRef>
          </c:cat>
          <c:val>
            <c:numRef>
              <c:f>'Figure 8.2'!$H$44:$M$44</c:f>
              <c:numCache>
                <c:formatCode>0\.0</c:formatCode>
                <c:ptCount val="6"/>
                <c:pt idx="0">
                  <c:v>7.6923757483899609</c:v>
                </c:pt>
                <c:pt idx="1">
                  <c:v>7.738248721135073</c:v>
                </c:pt>
                <c:pt idx="2">
                  <c:v>7.7319893372254809</c:v>
                </c:pt>
                <c:pt idx="3">
                  <c:v>7.8736342862002333</c:v>
                </c:pt>
                <c:pt idx="4">
                  <c:v>6.5950601533832351</c:v>
                </c:pt>
                <c:pt idx="5">
                  <c:v>7.4555554797182664</c:v>
                </c:pt>
              </c:numCache>
            </c:numRef>
          </c:val>
          <c:extLst>
            <c:ext xmlns:c16="http://schemas.microsoft.com/office/drawing/2014/chart" uri="{C3380CC4-5D6E-409C-BE32-E72D297353CC}">
              <c16:uniqueId val="{00000004-47CB-4F1E-8FEE-2DD51E4518E0}"/>
            </c:ext>
          </c:extLst>
        </c:ser>
        <c:dLbls>
          <c:showLegendKey val="0"/>
          <c:showVal val="0"/>
          <c:showCatName val="0"/>
          <c:showSerName val="0"/>
          <c:showPercent val="0"/>
          <c:showBubbleSize val="0"/>
        </c:dLbls>
        <c:gapWidth val="150"/>
        <c:overlap val="100"/>
        <c:axId val="103447168"/>
        <c:axId val="103523072"/>
      </c:barChart>
      <c:catAx>
        <c:axId val="10344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523072"/>
        <c:crosses val="autoZero"/>
        <c:auto val="1"/>
        <c:lblAlgn val="ctr"/>
        <c:lblOffset val="100"/>
        <c:noMultiLvlLbl val="0"/>
      </c:catAx>
      <c:valAx>
        <c:axId val="103523072"/>
        <c:scaling>
          <c:orientation val="minMax"/>
        </c:scaling>
        <c:delete val="1"/>
        <c:axPos val="l"/>
        <c:numFmt formatCode="0%" sourceLinked="1"/>
        <c:majorTickMark val="none"/>
        <c:minorTickMark val="none"/>
        <c:tickLblPos val="nextTo"/>
        <c:crossAx val="103447168"/>
        <c:crosses val="autoZero"/>
        <c:crossBetween val="between"/>
      </c:valAx>
      <c:spPr>
        <a:noFill/>
        <a:ln>
          <a:noFill/>
        </a:ln>
        <a:effectLst/>
      </c:spPr>
    </c:plotArea>
    <c:legend>
      <c:legendPos val="b"/>
      <c:layout>
        <c:manualLayout>
          <c:xMode val="edge"/>
          <c:yMode val="edge"/>
          <c:x val="3.4893017797459278E-2"/>
          <c:y val="0.91912750514987585"/>
          <c:w val="0.78781769072204388"/>
          <c:h val="5.2094174013784439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826012608710991"/>
          <c:y val="4.4139241382798997E-2"/>
          <c:w val="0.56848802821100719"/>
          <c:h val="0.90292560690473889"/>
        </c:manualLayout>
      </c:layout>
      <c:pieChart>
        <c:varyColors val="1"/>
        <c:ser>
          <c:idx val="0"/>
          <c:order val="0"/>
          <c:explosion val="2"/>
          <c:dPt>
            <c:idx val="0"/>
            <c:bubble3D val="0"/>
            <c:spPr>
              <a:solidFill>
                <a:srgbClr val="0070C0"/>
              </a:solidFill>
            </c:spPr>
            <c:extLst>
              <c:ext xmlns:c16="http://schemas.microsoft.com/office/drawing/2014/chart" uri="{C3380CC4-5D6E-409C-BE32-E72D297353CC}">
                <c16:uniqueId val="{00000001-338A-4ECA-8CBE-AF88C8EAD474}"/>
              </c:ext>
            </c:extLst>
          </c:dPt>
          <c:dPt>
            <c:idx val="1"/>
            <c:bubble3D val="0"/>
            <c:spPr>
              <a:solidFill>
                <a:srgbClr val="FFC000"/>
              </a:solidFill>
            </c:spPr>
            <c:extLst>
              <c:ext xmlns:c16="http://schemas.microsoft.com/office/drawing/2014/chart" uri="{C3380CC4-5D6E-409C-BE32-E72D297353CC}">
                <c16:uniqueId val="{00000003-338A-4ECA-8CBE-AF88C8EAD474}"/>
              </c:ext>
            </c:extLst>
          </c:dPt>
          <c:dPt>
            <c:idx val="2"/>
            <c:bubble3D val="0"/>
            <c:spPr>
              <a:solidFill>
                <a:schemeClr val="accent3">
                  <a:lumMod val="75000"/>
                </a:schemeClr>
              </a:solidFill>
            </c:spPr>
            <c:extLst>
              <c:ext xmlns:c16="http://schemas.microsoft.com/office/drawing/2014/chart" uri="{C3380CC4-5D6E-409C-BE32-E72D297353CC}">
                <c16:uniqueId val="{00000005-338A-4ECA-8CBE-AF88C8EAD474}"/>
              </c:ext>
            </c:extLst>
          </c:dPt>
          <c:dPt>
            <c:idx val="3"/>
            <c:bubble3D val="0"/>
            <c:spPr>
              <a:solidFill>
                <a:schemeClr val="tx2"/>
              </a:solidFill>
            </c:spPr>
            <c:extLst>
              <c:ext xmlns:c16="http://schemas.microsoft.com/office/drawing/2014/chart" uri="{C3380CC4-5D6E-409C-BE32-E72D297353CC}">
                <c16:uniqueId val="{00000007-338A-4ECA-8CBE-AF88C8EAD474}"/>
              </c:ext>
            </c:extLst>
          </c:dPt>
          <c:dLbls>
            <c:spPr>
              <a:noFill/>
              <a:ln>
                <a:noFill/>
              </a:ln>
              <a:effectLst/>
            </c:spPr>
            <c:txPr>
              <a:bodyPr/>
              <a:lstStyle/>
              <a:p>
                <a:pPr>
                  <a:defRPr sz="1200" b="1"/>
                </a:pPr>
                <a:endParaRPr lang="fr-FR"/>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8.3'!$A$33:$A$36</c:f>
              <c:strCache>
                <c:ptCount val="4"/>
                <c:pt idx="0">
                  <c:v>Premier degré</c:v>
                </c:pt>
                <c:pt idx="1">
                  <c:v>Second degré</c:v>
                </c:pt>
                <c:pt idx="2">
                  <c:v>Supérieur</c:v>
                </c:pt>
                <c:pt idx="3">
                  <c:v>Extrascolaire</c:v>
                </c:pt>
              </c:strCache>
            </c:strRef>
          </c:cat>
          <c:val>
            <c:numRef>
              <c:f>'Figure 8.3'!$C$33:$C$36</c:f>
              <c:numCache>
                <c:formatCode>0\.0" "%</c:formatCode>
                <c:ptCount val="4"/>
                <c:pt idx="0">
                  <c:v>0.29400307259767799</c:v>
                </c:pt>
                <c:pt idx="1">
                  <c:v>0.38218606773883956</c:v>
                </c:pt>
                <c:pt idx="2">
                  <c:v>0.21522988984630043</c:v>
                </c:pt>
                <c:pt idx="3">
                  <c:v>0.10858096981718202</c:v>
                </c:pt>
              </c:numCache>
            </c:numRef>
          </c:val>
          <c:extLst>
            <c:ext xmlns:c16="http://schemas.microsoft.com/office/drawing/2014/chart" uri="{C3380CC4-5D6E-409C-BE32-E72D297353CC}">
              <c16:uniqueId val="{00000008-338A-4ECA-8CBE-AF88C8EAD474}"/>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3530685713466"/>
          <c:y val="4.4510385756676582E-2"/>
          <c:w val="0.76044270422481341"/>
          <c:h val="0.91165497755403524"/>
        </c:manualLayout>
      </c:layout>
      <c:barChart>
        <c:barDir val="bar"/>
        <c:grouping val="clustered"/>
        <c:varyColors val="0"/>
        <c:ser>
          <c:idx val="0"/>
          <c:order val="0"/>
          <c:spPr>
            <a:solidFill>
              <a:schemeClr val="accent1">
                <a:lumMod val="75000"/>
              </a:schemeClr>
            </a:solidFill>
            <a:ln w="12700">
              <a:noFill/>
              <a:prstDash val="solid"/>
            </a:ln>
          </c:spPr>
          <c:invertIfNegative val="0"/>
          <c:dPt>
            <c:idx val="3"/>
            <c:invertIfNegative val="0"/>
            <c:bubble3D val="0"/>
            <c:spPr>
              <a:solidFill>
                <a:schemeClr val="accent2"/>
              </a:solidFill>
              <a:ln w="12700">
                <a:noFill/>
                <a:prstDash val="solid"/>
              </a:ln>
            </c:spPr>
            <c:extLst>
              <c:ext xmlns:c16="http://schemas.microsoft.com/office/drawing/2014/chart" uri="{C3380CC4-5D6E-409C-BE32-E72D297353CC}">
                <c16:uniqueId val="{0000000B-8FBC-42DE-901A-03F60BCFCF5F}"/>
              </c:ext>
            </c:extLst>
          </c:dPt>
          <c:dPt>
            <c:idx val="4"/>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1-5C33-43B8-B1AE-440E5B4B992F}"/>
              </c:ext>
            </c:extLst>
          </c:dPt>
          <c:dPt>
            <c:idx val="5"/>
            <c:invertIfNegative val="0"/>
            <c:bubble3D val="0"/>
            <c:extLst>
              <c:ext xmlns:c16="http://schemas.microsoft.com/office/drawing/2014/chart" uri="{C3380CC4-5D6E-409C-BE32-E72D297353CC}">
                <c16:uniqueId val="{00000003-5C33-43B8-B1AE-440E5B4B992F}"/>
              </c:ext>
            </c:extLst>
          </c:dPt>
          <c:dPt>
            <c:idx val="6"/>
            <c:invertIfNegative val="0"/>
            <c:bubble3D val="0"/>
            <c:extLst>
              <c:ext xmlns:c16="http://schemas.microsoft.com/office/drawing/2014/chart" uri="{C3380CC4-5D6E-409C-BE32-E72D297353CC}">
                <c16:uniqueId val="{00000004-5C33-43B8-B1AE-440E5B4B992F}"/>
              </c:ext>
            </c:extLst>
          </c:dPt>
          <c:dPt>
            <c:idx val="7"/>
            <c:invertIfNegative val="0"/>
            <c:bubble3D val="0"/>
            <c:extLst>
              <c:ext xmlns:c16="http://schemas.microsoft.com/office/drawing/2014/chart" uri="{C3380CC4-5D6E-409C-BE32-E72D297353CC}">
                <c16:uniqueId val="{00000005-5C33-43B8-B1AE-440E5B4B992F}"/>
              </c:ext>
            </c:extLst>
          </c:dPt>
          <c:dPt>
            <c:idx val="8"/>
            <c:invertIfNegative val="0"/>
            <c:bubble3D val="0"/>
            <c:extLst>
              <c:ext xmlns:c16="http://schemas.microsoft.com/office/drawing/2014/chart" uri="{C3380CC4-5D6E-409C-BE32-E72D297353CC}">
                <c16:uniqueId val="{00000006-5C33-43B8-B1AE-440E5B4B992F}"/>
              </c:ext>
            </c:extLst>
          </c:dPt>
          <c:dLbls>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8.4'!$A$30:$A$36</c:f>
              <c:strCache>
                <c:ptCount val="7"/>
                <c:pt idx="0">
                  <c:v>Italie</c:v>
                </c:pt>
                <c:pt idx="1">
                  <c:v>Espagne</c:v>
                </c:pt>
                <c:pt idx="2">
                  <c:v>Allemagne</c:v>
                </c:pt>
                <c:pt idx="3">
                  <c:v>Moyenne OCDE</c:v>
                </c:pt>
                <c:pt idx="4">
                  <c:v>France</c:v>
                </c:pt>
                <c:pt idx="5">
                  <c:v>Finlande</c:v>
                </c:pt>
                <c:pt idx="6">
                  <c:v>Norvège</c:v>
                </c:pt>
              </c:strCache>
            </c:strRef>
          </c:cat>
          <c:val>
            <c:numRef>
              <c:f>'Figure 8.4'!$B$30:$B$36</c:f>
              <c:numCache>
                <c:formatCode>0\.0" %"</c:formatCode>
                <c:ptCount val="7"/>
                <c:pt idx="0">
                  <c:v>3.849602</c:v>
                </c:pt>
                <c:pt idx="1">
                  <c:v>4.3355350000000001</c:v>
                </c:pt>
                <c:pt idx="2">
                  <c:v>4.3367820000000004</c:v>
                </c:pt>
                <c:pt idx="3">
                  <c:v>4.8953078888888877</c:v>
                </c:pt>
                <c:pt idx="4">
                  <c:v>5.1608749999999999</c:v>
                </c:pt>
                <c:pt idx="5">
                  <c:v>5.2430640000000004</c:v>
                </c:pt>
                <c:pt idx="6">
                  <c:v>6.5625210000000003</c:v>
                </c:pt>
              </c:numCache>
            </c:numRef>
          </c:val>
          <c:extLst>
            <c:ext xmlns:c16="http://schemas.microsoft.com/office/drawing/2014/chart" uri="{C3380CC4-5D6E-409C-BE32-E72D297353CC}">
              <c16:uniqueId val="{00000007-5C33-43B8-B1AE-440E5B4B992F}"/>
            </c:ext>
          </c:extLst>
        </c:ser>
        <c:dLbls>
          <c:showLegendKey val="0"/>
          <c:showVal val="0"/>
          <c:showCatName val="0"/>
          <c:showSerName val="0"/>
          <c:showPercent val="0"/>
          <c:showBubbleSize val="0"/>
        </c:dLbls>
        <c:gapWidth val="100"/>
        <c:axId val="108631552"/>
        <c:axId val="108633088"/>
      </c:barChart>
      <c:catAx>
        <c:axId val="10863155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8633088"/>
        <c:crosses val="autoZero"/>
        <c:auto val="0"/>
        <c:lblAlgn val="ctr"/>
        <c:lblOffset val="100"/>
        <c:tickLblSkip val="1"/>
        <c:tickMarkSkip val="1"/>
        <c:noMultiLvlLbl val="0"/>
      </c:catAx>
      <c:valAx>
        <c:axId val="108633088"/>
        <c:scaling>
          <c:orientation val="minMax"/>
        </c:scaling>
        <c:delete val="1"/>
        <c:axPos val="b"/>
        <c:numFmt formatCode="0\.0&quot; %&quot;" sourceLinked="1"/>
        <c:majorTickMark val="out"/>
        <c:minorTickMark val="none"/>
        <c:tickLblPos val="none"/>
        <c:crossAx val="108631552"/>
        <c:crosses val="autoZero"/>
        <c:crossBetween val="between"/>
      </c:valAx>
      <c:spPr>
        <a:no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083" footer="0.4921259845000008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33116254216342E-2"/>
          <c:y val="5.4216973787677654E-2"/>
          <c:w val="0.8606198443709715"/>
          <c:h val="0.86001280193236718"/>
        </c:manualLayout>
      </c:layout>
      <c:lineChart>
        <c:grouping val="standard"/>
        <c:varyColors val="0"/>
        <c:ser>
          <c:idx val="0"/>
          <c:order val="0"/>
          <c:tx>
            <c:strRef>
              <c:f>'Figure 8.5-web'!$B$33</c:f>
              <c:strCache>
                <c:ptCount val="1"/>
                <c:pt idx="0">
                  <c:v>Dépense moyenne par élève</c:v>
                </c:pt>
              </c:strCache>
            </c:strRef>
          </c:tx>
          <c:spPr>
            <a:ln w="38100">
              <a:solidFill>
                <a:srgbClr val="FF0000"/>
              </a:solidFill>
              <a:prstDash val="solid"/>
            </a:ln>
          </c:spPr>
          <c:marker>
            <c:symbol val="none"/>
          </c:marker>
          <c:cat>
            <c:strRef>
              <c:f>'Figure 8.5-web'!$A$34:$A$75</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8.5-web'!$B$34:$B$75</c:f>
              <c:numCache>
                <c:formatCode>#.##0"   "</c:formatCode>
                <c:ptCount val="42"/>
                <c:pt idx="0">
                  <c:v>5050</c:v>
                </c:pt>
                <c:pt idx="1">
                  <c:v>5240</c:v>
                </c:pt>
                <c:pt idx="2">
                  <c:v>5510</c:v>
                </c:pt>
                <c:pt idx="3">
                  <c:v>5560</c:v>
                </c:pt>
                <c:pt idx="4">
                  <c:v>5670</c:v>
                </c:pt>
                <c:pt idx="5">
                  <c:v>5750</c:v>
                </c:pt>
                <c:pt idx="6">
                  <c:v>5710</c:v>
                </c:pt>
                <c:pt idx="7">
                  <c:v>5770</c:v>
                </c:pt>
                <c:pt idx="8">
                  <c:v>5910</c:v>
                </c:pt>
                <c:pt idx="9">
                  <c:v>6080</c:v>
                </c:pt>
                <c:pt idx="10">
                  <c:v>6310</c:v>
                </c:pt>
                <c:pt idx="11">
                  <c:v>6560</c:v>
                </c:pt>
                <c:pt idx="12">
                  <c:v>6890</c:v>
                </c:pt>
                <c:pt idx="13">
                  <c:v>7110</c:v>
                </c:pt>
                <c:pt idx="14">
                  <c:v>7270</c:v>
                </c:pt>
                <c:pt idx="15">
                  <c:v>7450</c:v>
                </c:pt>
                <c:pt idx="16">
                  <c:v>7580</c:v>
                </c:pt>
                <c:pt idx="17">
                  <c:v>7750</c:v>
                </c:pt>
                <c:pt idx="18">
                  <c:v>7970</c:v>
                </c:pt>
                <c:pt idx="19">
                  <c:v>8250</c:v>
                </c:pt>
                <c:pt idx="20">
                  <c:v>8390</c:v>
                </c:pt>
                <c:pt idx="21">
                  <c:v>8450</c:v>
                </c:pt>
                <c:pt idx="22">
                  <c:v>8510</c:v>
                </c:pt>
                <c:pt idx="23">
                  <c:v>8590</c:v>
                </c:pt>
                <c:pt idx="24">
                  <c:v>8620</c:v>
                </c:pt>
                <c:pt idx="25">
                  <c:v>8590</c:v>
                </c:pt>
                <c:pt idx="26">
                  <c:v>8670</c:v>
                </c:pt>
                <c:pt idx="27">
                  <c:v>8710</c:v>
                </c:pt>
                <c:pt idx="28">
                  <c:v>8800</c:v>
                </c:pt>
                <c:pt idx="29">
                  <c:v>9060</c:v>
                </c:pt>
                <c:pt idx="30">
                  <c:v>9090</c:v>
                </c:pt>
                <c:pt idx="31">
                  <c:v>9010</c:v>
                </c:pt>
                <c:pt idx="32">
                  <c:v>8960</c:v>
                </c:pt>
                <c:pt idx="33">
                  <c:v>9070</c:v>
                </c:pt>
                <c:pt idx="34">
                  <c:v>9120</c:v>
                </c:pt>
                <c:pt idx="35">
                  <c:v>9050</c:v>
                </c:pt>
                <c:pt idx="36">
                  <c:v>9050</c:v>
                </c:pt>
                <c:pt idx="37">
                  <c:v>9230</c:v>
                </c:pt>
                <c:pt idx="38">
                  <c:v>9270</c:v>
                </c:pt>
                <c:pt idx="39">
                  <c:v>9350</c:v>
                </c:pt>
                <c:pt idx="40">
                  <c:v>9100</c:v>
                </c:pt>
                <c:pt idx="41">
                  <c:v>9360</c:v>
                </c:pt>
              </c:numCache>
            </c:numRef>
          </c:val>
          <c:smooth val="0"/>
          <c:extLst>
            <c:ext xmlns:c16="http://schemas.microsoft.com/office/drawing/2014/chart" uri="{C3380CC4-5D6E-409C-BE32-E72D297353CC}">
              <c16:uniqueId val="{00000000-E4DD-407F-B1C9-8B64B643066D}"/>
            </c:ext>
          </c:extLst>
        </c:ser>
        <c:ser>
          <c:idx val="1"/>
          <c:order val="1"/>
          <c:tx>
            <c:strRef>
              <c:f>'Figure 8.5-web'!$C$33</c:f>
              <c:strCache>
                <c:ptCount val="1"/>
                <c:pt idx="0">
                  <c:v>Dépense moyenne pour un élève du 1er degré</c:v>
                </c:pt>
              </c:strCache>
            </c:strRef>
          </c:tx>
          <c:spPr>
            <a:ln w="28575">
              <a:solidFill>
                <a:srgbClr val="0070C0"/>
              </a:solidFill>
              <a:prstDash val="solid"/>
            </a:ln>
          </c:spPr>
          <c:marker>
            <c:symbol val="square"/>
            <c:size val="5"/>
            <c:spPr>
              <a:noFill/>
              <a:ln w="9525">
                <a:noFill/>
              </a:ln>
            </c:spPr>
          </c:marker>
          <c:cat>
            <c:strRef>
              <c:f>'Figure 8.5-web'!$A$34:$A$75</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8.5-web'!$C$34:$C$75</c:f>
              <c:numCache>
                <c:formatCode>#.##0"   "</c:formatCode>
                <c:ptCount val="42"/>
                <c:pt idx="0">
                  <c:v>3480</c:v>
                </c:pt>
                <c:pt idx="1">
                  <c:v>3660</c:v>
                </c:pt>
                <c:pt idx="2">
                  <c:v>3870</c:v>
                </c:pt>
                <c:pt idx="3">
                  <c:v>3920</c:v>
                </c:pt>
                <c:pt idx="4">
                  <c:v>4070</c:v>
                </c:pt>
                <c:pt idx="5">
                  <c:v>4130</c:v>
                </c:pt>
                <c:pt idx="6">
                  <c:v>4010</c:v>
                </c:pt>
                <c:pt idx="7">
                  <c:v>4080</c:v>
                </c:pt>
                <c:pt idx="8">
                  <c:v>4180</c:v>
                </c:pt>
                <c:pt idx="9">
                  <c:v>4280</c:v>
                </c:pt>
                <c:pt idx="10">
                  <c:v>4350</c:v>
                </c:pt>
                <c:pt idx="11">
                  <c:v>4510</c:v>
                </c:pt>
                <c:pt idx="12">
                  <c:v>4690</c:v>
                </c:pt>
                <c:pt idx="13">
                  <c:v>4870</c:v>
                </c:pt>
                <c:pt idx="14">
                  <c:v>5030</c:v>
                </c:pt>
                <c:pt idx="15">
                  <c:v>5180</c:v>
                </c:pt>
                <c:pt idx="16">
                  <c:v>5280</c:v>
                </c:pt>
                <c:pt idx="17">
                  <c:v>5430</c:v>
                </c:pt>
                <c:pt idx="18">
                  <c:v>5640</c:v>
                </c:pt>
                <c:pt idx="19">
                  <c:v>5870</c:v>
                </c:pt>
                <c:pt idx="20">
                  <c:v>5980</c:v>
                </c:pt>
                <c:pt idx="21">
                  <c:v>6000</c:v>
                </c:pt>
                <c:pt idx="22">
                  <c:v>5960</c:v>
                </c:pt>
                <c:pt idx="23">
                  <c:v>6150</c:v>
                </c:pt>
                <c:pt idx="24">
                  <c:v>6200</c:v>
                </c:pt>
                <c:pt idx="25">
                  <c:v>6140</c:v>
                </c:pt>
                <c:pt idx="26">
                  <c:v>6160</c:v>
                </c:pt>
                <c:pt idx="27">
                  <c:v>6140</c:v>
                </c:pt>
                <c:pt idx="28">
                  <c:v>6060</c:v>
                </c:pt>
                <c:pt idx="29">
                  <c:v>6270</c:v>
                </c:pt>
                <c:pt idx="30">
                  <c:v>6320</c:v>
                </c:pt>
                <c:pt idx="31">
                  <c:v>6340</c:v>
                </c:pt>
                <c:pt idx="32">
                  <c:v>6430</c:v>
                </c:pt>
                <c:pt idx="33">
                  <c:v>6640</c:v>
                </c:pt>
                <c:pt idx="34">
                  <c:v>6680</c:v>
                </c:pt>
                <c:pt idx="35">
                  <c:v>6700</c:v>
                </c:pt>
                <c:pt idx="36">
                  <c:v>6730</c:v>
                </c:pt>
                <c:pt idx="37">
                  <c:v>7050</c:v>
                </c:pt>
                <c:pt idx="38">
                  <c:v>7160</c:v>
                </c:pt>
                <c:pt idx="39">
                  <c:v>7310</c:v>
                </c:pt>
                <c:pt idx="40">
                  <c:v>7130</c:v>
                </c:pt>
                <c:pt idx="41">
                  <c:v>7440</c:v>
                </c:pt>
              </c:numCache>
            </c:numRef>
          </c:val>
          <c:smooth val="0"/>
          <c:extLst>
            <c:ext xmlns:c16="http://schemas.microsoft.com/office/drawing/2014/chart" uri="{C3380CC4-5D6E-409C-BE32-E72D297353CC}">
              <c16:uniqueId val="{00000001-E4DD-407F-B1C9-8B64B643066D}"/>
            </c:ext>
          </c:extLst>
        </c:ser>
        <c:ser>
          <c:idx val="2"/>
          <c:order val="2"/>
          <c:tx>
            <c:strRef>
              <c:f>'Figure 8.5-web'!$D$33</c:f>
              <c:strCache>
                <c:ptCount val="1"/>
                <c:pt idx="0">
                  <c:v>Dépense moyenne pour un élève du 2d degré</c:v>
                </c:pt>
              </c:strCache>
            </c:strRef>
          </c:tx>
          <c:spPr>
            <a:ln w="28575">
              <a:solidFill>
                <a:srgbClr val="FFC000"/>
              </a:solidFill>
              <a:prstDash val="solid"/>
            </a:ln>
          </c:spPr>
          <c:marker>
            <c:symbol val="triangle"/>
            <c:size val="5"/>
            <c:spPr>
              <a:noFill/>
              <a:ln w="9525">
                <a:noFill/>
              </a:ln>
            </c:spPr>
          </c:marker>
          <c:cat>
            <c:strRef>
              <c:f>'Figure 8.5-web'!$A$34:$A$75</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8.5-web'!$D$34:$D$75</c:f>
              <c:numCache>
                <c:formatCode>#.##0"   "</c:formatCode>
                <c:ptCount val="42"/>
                <c:pt idx="0">
                  <c:v>6310</c:v>
                </c:pt>
                <c:pt idx="1">
                  <c:v>6480</c:v>
                </c:pt>
                <c:pt idx="2">
                  <c:v>6780</c:v>
                </c:pt>
                <c:pt idx="3">
                  <c:v>6770</c:v>
                </c:pt>
                <c:pt idx="4">
                  <c:v>6770</c:v>
                </c:pt>
                <c:pt idx="5">
                  <c:v>6750</c:v>
                </c:pt>
                <c:pt idx="6">
                  <c:v>6740</c:v>
                </c:pt>
                <c:pt idx="7">
                  <c:v>6780</c:v>
                </c:pt>
                <c:pt idx="8">
                  <c:v>6970</c:v>
                </c:pt>
                <c:pt idx="9">
                  <c:v>7230</c:v>
                </c:pt>
                <c:pt idx="10">
                  <c:v>7580</c:v>
                </c:pt>
                <c:pt idx="11">
                  <c:v>7860</c:v>
                </c:pt>
                <c:pt idx="12">
                  <c:v>8310</c:v>
                </c:pt>
                <c:pt idx="13">
                  <c:v>8550</c:v>
                </c:pt>
                <c:pt idx="14">
                  <c:v>8700</c:v>
                </c:pt>
                <c:pt idx="15">
                  <c:v>8930</c:v>
                </c:pt>
                <c:pt idx="16">
                  <c:v>9060</c:v>
                </c:pt>
                <c:pt idx="17">
                  <c:v>9260</c:v>
                </c:pt>
                <c:pt idx="18">
                  <c:v>9460</c:v>
                </c:pt>
                <c:pt idx="19">
                  <c:v>9770</c:v>
                </c:pt>
                <c:pt idx="20">
                  <c:v>9950</c:v>
                </c:pt>
                <c:pt idx="21">
                  <c:v>10050</c:v>
                </c:pt>
                <c:pt idx="22">
                  <c:v>10160</c:v>
                </c:pt>
                <c:pt idx="23">
                  <c:v>10180</c:v>
                </c:pt>
                <c:pt idx="24">
                  <c:v>10190</c:v>
                </c:pt>
                <c:pt idx="25">
                  <c:v>10190</c:v>
                </c:pt>
                <c:pt idx="26">
                  <c:v>10350</c:v>
                </c:pt>
                <c:pt idx="27">
                  <c:v>10320</c:v>
                </c:pt>
                <c:pt idx="28">
                  <c:v>10480</c:v>
                </c:pt>
                <c:pt idx="29">
                  <c:v>10750</c:v>
                </c:pt>
                <c:pt idx="30">
                  <c:v>10790</c:v>
                </c:pt>
                <c:pt idx="31">
                  <c:v>10530</c:v>
                </c:pt>
                <c:pt idx="32">
                  <c:v>10380</c:v>
                </c:pt>
                <c:pt idx="33">
                  <c:v>10360</c:v>
                </c:pt>
                <c:pt idx="34">
                  <c:v>10410</c:v>
                </c:pt>
                <c:pt idx="35">
                  <c:v>10350</c:v>
                </c:pt>
                <c:pt idx="36">
                  <c:v>10360</c:v>
                </c:pt>
                <c:pt idx="37">
                  <c:v>10470</c:v>
                </c:pt>
                <c:pt idx="38">
                  <c:v>10420</c:v>
                </c:pt>
                <c:pt idx="39">
                  <c:v>10420</c:v>
                </c:pt>
                <c:pt idx="40">
                  <c:v>10050</c:v>
                </c:pt>
                <c:pt idx="41">
                  <c:v>10380</c:v>
                </c:pt>
              </c:numCache>
            </c:numRef>
          </c:val>
          <c:smooth val="0"/>
          <c:extLst>
            <c:ext xmlns:c16="http://schemas.microsoft.com/office/drawing/2014/chart" uri="{C3380CC4-5D6E-409C-BE32-E72D297353CC}">
              <c16:uniqueId val="{00000002-E4DD-407F-B1C9-8B64B643066D}"/>
            </c:ext>
          </c:extLst>
        </c:ser>
        <c:ser>
          <c:idx val="3"/>
          <c:order val="3"/>
          <c:tx>
            <c:strRef>
              <c:f>'Figure 8.5-web'!$E$33</c:f>
              <c:strCache>
                <c:ptCount val="1"/>
                <c:pt idx="0">
                  <c:v>Dépense moyenne pour un élève du supérieur</c:v>
                </c:pt>
              </c:strCache>
            </c:strRef>
          </c:tx>
          <c:spPr>
            <a:ln w="28575">
              <a:solidFill>
                <a:schemeClr val="accent3"/>
              </a:solidFill>
              <a:prstDash val="solid"/>
            </a:ln>
          </c:spPr>
          <c:marker>
            <c:symbol val="x"/>
            <c:size val="5"/>
            <c:spPr>
              <a:noFill/>
              <a:ln w="9525">
                <a:noFill/>
              </a:ln>
            </c:spPr>
          </c:marker>
          <c:cat>
            <c:strRef>
              <c:f>'Figure 8.5-web'!$A$34:$A$75</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8.5-web'!$E$34:$E$75</c:f>
              <c:numCache>
                <c:formatCode>#.##0"   "</c:formatCode>
                <c:ptCount val="42"/>
                <c:pt idx="0">
                  <c:v>8990</c:v>
                </c:pt>
                <c:pt idx="1">
                  <c:v>9030</c:v>
                </c:pt>
                <c:pt idx="2">
                  <c:v>9250</c:v>
                </c:pt>
                <c:pt idx="3">
                  <c:v>9190</c:v>
                </c:pt>
                <c:pt idx="4">
                  <c:v>9260</c:v>
                </c:pt>
                <c:pt idx="5">
                  <c:v>9620</c:v>
                </c:pt>
                <c:pt idx="6">
                  <c:v>9610</c:v>
                </c:pt>
                <c:pt idx="7">
                  <c:v>9650</c:v>
                </c:pt>
                <c:pt idx="8">
                  <c:v>9700</c:v>
                </c:pt>
                <c:pt idx="9">
                  <c:v>9550</c:v>
                </c:pt>
                <c:pt idx="10">
                  <c:v>9910</c:v>
                </c:pt>
                <c:pt idx="11">
                  <c:v>10060</c:v>
                </c:pt>
                <c:pt idx="12">
                  <c:v>10150</c:v>
                </c:pt>
                <c:pt idx="13">
                  <c:v>10170</c:v>
                </c:pt>
                <c:pt idx="14">
                  <c:v>10080</c:v>
                </c:pt>
                <c:pt idx="15">
                  <c:v>10230</c:v>
                </c:pt>
                <c:pt idx="16">
                  <c:v>10380</c:v>
                </c:pt>
                <c:pt idx="17">
                  <c:v>10640</c:v>
                </c:pt>
                <c:pt idx="18">
                  <c:v>10930</c:v>
                </c:pt>
                <c:pt idx="19">
                  <c:v>11290</c:v>
                </c:pt>
                <c:pt idx="20">
                  <c:v>11440</c:v>
                </c:pt>
                <c:pt idx="21">
                  <c:v>11470</c:v>
                </c:pt>
                <c:pt idx="22">
                  <c:v>11690</c:v>
                </c:pt>
                <c:pt idx="23">
                  <c:v>11600</c:v>
                </c:pt>
                <c:pt idx="24">
                  <c:v>11610</c:v>
                </c:pt>
                <c:pt idx="25">
                  <c:v>11650</c:v>
                </c:pt>
                <c:pt idx="26">
                  <c:v>11750</c:v>
                </c:pt>
                <c:pt idx="27">
                  <c:v>12220</c:v>
                </c:pt>
                <c:pt idx="28">
                  <c:v>12680</c:v>
                </c:pt>
                <c:pt idx="29">
                  <c:v>13050</c:v>
                </c:pt>
                <c:pt idx="30">
                  <c:v>12970</c:v>
                </c:pt>
                <c:pt idx="31">
                  <c:v>12980</c:v>
                </c:pt>
                <c:pt idx="32">
                  <c:v>12700</c:v>
                </c:pt>
                <c:pt idx="33">
                  <c:v>12800</c:v>
                </c:pt>
                <c:pt idx="34">
                  <c:v>12800</c:v>
                </c:pt>
                <c:pt idx="35">
                  <c:v>12480</c:v>
                </c:pt>
                <c:pt idx="36">
                  <c:v>12350</c:v>
                </c:pt>
                <c:pt idx="37">
                  <c:v>12220</c:v>
                </c:pt>
                <c:pt idx="38">
                  <c:v>12180</c:v>
                </c:pt>
                <c:pt idx="39">
                  <c:v>12180</c:v>
                </c:pt>
                <c:pt idx="40">
                  <c:v>11860</c:v>
                </c:pt>
                <c:pt idx="41">
                  <c:v>11630</c:v>
                </c:pt>
              </c:numCache>
            </c:numRef>
          </c:val>
          <c:smooth val="0"/>
          <c:extLst>
            <c:ext xmlns:c16="http://schemas.microsoft.com/office/drawing/2014/chart" uri="{C3380CC4-5D6E-409C-BE32-E72D297353CC}">
              <c16:uniqueId val="{00000003-E4DD-407F-B1C9-8B64B643066D}"/>
            </c:ext>
          </c:extLst>
        </c:ser>
        <c:dLbls>
          <c:showLegendKey val="0"/>
          <c:showVal val="0"/>
          <c:showCatName val="0"/>
          <c:showSerName val="0"/>
          <c:showPercent val="0"/>
          <c:showBubbleSize val="0"/>
        </c:dLbls>
        <c:smooth val="0"/>
        <c:axId val="38830080"/>
        <c:axId val="38832768"/>
      </c:lineChart>
      <c:catAx>
        <c:axId val="38830080"/>
        <c:scaling>
          <c:orientation val="minMax"/>
        </c:scaling>
        <c:delete val="0"/>
        <c:axPos val="b"/>
        <c:title>
          <c:tx>
            <c:rich>
              <a:bodyPr/>
              <a:lstStyle/>
              <a:p>
                <a:pPr>
                  <a:defRPr sz="800" b="0" i="0" u="none" strike="noStrike" baseline="0">
                    <a:solidFill>
                      <a:srgbClr val="000000"/>
                    </a:solidFill>
                    <a:latin typeface="CG Times (W1)"/>
                    <a:ea typeface="CG Times (W1)"/>
                    <a:cs typeface="CG Times (W1)"/>
                  </a:defRPr>
                </a:pPr>
                <a:r>
                  <a:rPr lang="fr-FR"/>
                  <a:t>En euros 2021</a:t>
                </a:r>
              </a:p>
            </c:rich>
          </c:tx>
          <c:layout>
            <c:manualLayout>
              <c:xMode val="edge"/>
              <c:yMode val="edge"/>
              <c:x val="4.9445908690091819E-3"/>
              <c:y val="9.0301932367149763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rtl="0">
              <a:defRPr sz="800" b="0" i="0" u="none" strike="noStrike" baseline="0">
                <a:solidFill>
                  <a:srgbClr val="000000"/>
                </a:solidFill>
                <a:latin typeface="CG Times (W1)"/>
                <a:ea typeface="CG Times (W1)"/>
                <a:cs typeface="CG Times (W1)"/>
              </a:defRPr>
            </a:pPr>
            <a:endParaRPr lang="fr-FR"/>
          </a:p>
        </c:txPr>
        <c:crossAx val="38832768"/>
        <c:crosses val="autoZero"/>
        <c:auto val="0"/>
        <c:lblAlgn val="ctr"/>
        <c:lblOffset val="100"/>
        <c:tickLblSkip val="5"/>
        <c:tickMarkSkip val="1"/>
        <c:noMultiLvlLbl val="0"/>
      </c:catAx>
      <c:valAx>
        <c:axId val="38832768"/>
        <c:scaling>
          <c:orientation val="minMax"/>
          <c:max val="14000"/>
          <c:min val="2000"/>
        </c:scaling>
        <c:delete val="0"/>
        <c:axPos val="l"/>
        <c:majorGridlines>
          <c:spPr>
            <a:ln w="3175">
              <a:solidFill>
                <a:srgbClr val="969696"/>
              </a:solidFill>
              <a:prstDash val="dash"/>
            </a:ln>
          </c:spPr>
        </c:majorGridlines>
        <c:numFmt formatCode="#.##0&quot;   &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8830080"/>
        <c:crosses val="autoZero"/>
        <c:crossBetween val="midCat"/>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5000000000000056" r="0.75000000000000056" t="0.98425196899999956" header="0.49212598450000106" footer="0.49212598450000106"/>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723899</xdr:colOff>
      <xdr:row>1</xdr:row>
      <xdr:rowOff>38099</xdr:rowOff>
    </xdr:from>
    <xdr:to>
      <xdr:col>7</xdr:col>
      <xdr:colOff>419100</xdr:colOff>
      <xdr:row>25</xdr:row>
      <xdr:rowOff>47624</xdr:rowOff>
    </xdr:to>
    <xdr:grpSp>
      <xdr:nvGrpSpPr>
        <xdr:cNvPr id="34" name="Groupe 33"/>
        <xdr:cNvGrpSpPr/>
      </xdr:nvGrpSpPr>
      <xdr:grpSpPr>
        <a:xfrm>
          <a:off x="723899" y="270932"/>
          <a:ext cx="6690784" cy="4835525"/>
          <a:chOff x="4671482" y="8875182"/>
          <a:chExt cx="5029201" cy="3819525"/>
        </a:xfrm>
      </xdr:grpSpPr>
      <xdr:graphicFrame macro="">
        <xdr:nvGraphicFramePr>
          <xdr:cNvPr id="2" name="Graphique 1"/>
          <xdr:cNvGraphicFramePr/>
        </xdr:nvGraphicFramePr>
        <xdr:xfrm>
          <a:off x="4671482" y="8875182"/>
          <a:ext cx="5029201" cy="38195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3" name="ZoneTexte 32"/>
          <xdr:cNvSpPr txBox="1"/>
        </xdr:nvSpPr>
        <xdr:spPr>
          <a:xfrm>
            <a:off x="4677833" y="10162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34018</xdr:colOff>
      <xdr:row>2</xdr:row>
      <xdr:rowOff>8845</xdr:rowOff>
    </xdr:from>
    <xdr:to>
      <xdr:col>3</xdr:col>
      <xdr:colOff>110588</xdr:colOff>
      <xdr:row>18</xdr:row>
      <xdr:rowOff>161245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1049729</xdr:colOff>
      <xdr:row>6</xdr:row>
      <xdr:rowOff>55912</xdr:rowOff>
    </xdr:from>
    <xdr:to>
      <xdr:col>2</xdr:col>
      <xdr:colOff>666008</xdr:colOff>
      <xdr:row>7</xdr:row>
      <xdr:rowOff>115785</xdr:rowOff>
    </xdr:to>
    <xdr:sp macro="" textlink="">
      <xdr:nvSpPr>
        <xdr:cNvPr id="4" name="ZoneTexte 1"/>
        <xdr:cNvSpPr txBox="1"/>
      </xdr:nvSpPr>
      <xdr:spPr>
        <a:xfrm>
          <a:off x="3116654" y="1065562"/>
          <a:ext cx="1121229" cy="22179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100" b="1"/>
            <a:t>Premier degré</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0.55209</cdr:x>
      <cdr:y>0.89444</cdr:y>
    </cdr:from>
    <cdr:to>
      <cdr:x>0.80913</cdr:x>
      <cdr:y>0.9756</cdr:y>
    </cdr:to>
    <cdr:sp macro="" textlink="">
      <cdr:nvSpPr>
        <cdr:cNvPr id="2" name="ZoneTexte 1"/>
        <cdr:cNvSpPr txBox="1"/>
      </cdr:nvSpPr>
      <cdr:spPr>
        <a:xfrm xmlns:a="http://schemas.openxmlformats.org/drawingml/2006/main">
          <a:off x="2394319" y="2493121"/>
          <a:ext cx="1114742" cy="2262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Second degré</a:t>
          </a:r>
          <a:r>
            <a:rPr lang="fr-FR" sz="1100" b="1" baseline="30000"/>
            <a:t>1</a:t>
          </a:r>
        </a:p>
        <a:p xmlns:a="http://schemas.openxmlformats.org/drawingml/2006/main">
          <a:endParaRPr lang="fr-FR" sz="1100" b="1"/>
        </a:p>
      </cdr:txBody>
    </cdr:sp>
  </cdr:relSizeAnchor>
  <cdr:relSizeAnchor xmlns:cdr="http://schemas.openxmlformats.org/drawingml/2006/chartDrawing">
    <cdr:from>
      <cdr:x>0</cdr:x>
      <cdr:y>0.39466</cdr:y>
    </cdr:from>
    <cdr:to>
      <cdr:x>0.17895</cdr:x>
      <cdr:y>0.47941</cdr:y>
    </cdr:to>
    <cdr:sp macro="" textlink="">
      <cdr:nvSpPr>
        <cdr:cNvPr id="3" name="ZoneTexte 1"/>
        <cdr:cNvSpPr txBox="1"/>
      </cdr:nvSpPr>
      <cdr:spPr>
        <a:xfrm xmlns:a="http://schemas.openxmlformats.org/drawingml/2006/main">
          <a:off x="0" y="1082631"/>
          <a:ext cx="775607" cy="2324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Supérieur</a:t>
          </a:r>
          <a:r>
            <a:rPr lang="fr-FR" sz="1100" b="1" baseline="30000"/>
            <a:t>1</a:t>
          </a:r>
        </a:p>
      </cdr:txBody>
    </cdr:sp>
  </cdr:relSizeAnchor>
  <cdr:relSizeAnchor xmlns:cdr="http://schemas.openxmlformats.org/drawingml/2006/chartDrawing">
    <cdr:from>
      <cdr:x>0.06028</cdr:x>
      <cdr:y>0.02803</cdr:y>
    </cdr:from>
    <cdr:to>
      <cdr:x>0.29702</cdr:x>
      <cdr:y>0.10268</cdr:y>
    </cdr:to>
    <cdr:sp macro="" textlink="">
      <cdr:nvSpPr>
        <cdr:cNvPr id="4" name="ZoneTexte 1"/>
        <cdr:cNvSpPr txBox="1"/>
      </cdr:nvSpPr>
      <cdr:spPr>
        <a:xfrm xmlns:a="http://schemas.openxmlformats.org/drawingml/2006/main">
          <a:off x="261258" y="76880"/>
          <a:ext cx="1026100" cy="2047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Extrascolaire</a:t>
          </a:r>
          <a:r>
            <a:rPr lang="fr-FR" sz="1100" b="1" baseline="30000"/>
            <a:t>2</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104775</xdr:colOff>
      <xdr:row>1</xdr:row>
      <xdr:rowOff>0</xdr:rowOff>
    </xdr:from>
    <xdr:to>
      <xdr:col>7</xdr:col>
      <xdr:colOff>0</xdr:colOff>
      <xdr:row>22</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95247</xdr:colOff>
      <xdr:row>1</xdr:row>
      <xdr:rowOff>28574</xdr:rowOff>
    </xdr:from>
    <xdr:to>
      <xdr:col>7</xdr:col>
      <xdr:colOff>723899</xdr:colOff>
      <xdr:row>26</xdr:row>
      <xdr:rowOff>120449</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68035</xdr:colOff>
      <xdr:row>24</xdr:row>
      <xdr:rowOff>115659</xdr:rowOff>
    </xdr:from>
    <xdr:to>
      <xdr:col>7</xdr:col>
      <xdr:colOff>612322</xdr:colOff>
      <xdr:row>25</xdr:row>
      <xdr:rowOff>115661</xdr:rowOff>
    </xdr:to>
    <xdr:sp macro="" textlink="">
      <xdr:nvSpPr>
        <xdr:cNvPr id="3" name="ZoneTexte 2"/>
        <xdr:cNvSpPr txBox="1"/>
      </xdr:nvSpPr>
      <xdr:spPr>
        <a:xfrm>
          <a:off x="6000749" y="4136570"/>
          <a:ext cx="544287" cy="1632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2021p</a:t>
          </a:r>
          <a:endParaRPr lang="fr-FR" sz="900">
            <a:latin typeface="Arial" panose="020B0604020202020204" pitchFamily="34" charset="0"/>
            <a:cs typeface="Arial" panose="020B0604020202020204" pitchFamily="34" charset="0"/>
          </a:endParaRPr>
        </a:p>
      </xdr:txBody>
    </xdr:sp>
    <xdr:clientData/>
  </xdr:twoCellAnchor>
</xdr:wsDr>
</file>

<file path=xl/drawings/drawing6.xml><?xml version="1.0" encoding="utf-8"?>
<c:userShapes xmlns:c="http://schemas.openxmlformats.org/drawingml/2006/chart">
  <cdr:absSizeAnchor xmlns:cdr="http://schemas.openxmlformats.org/drawingml/2006/chartDrawing">
    <cdr:from>
      <cdr:x>0.58021</cdr:x>
      <cdr:y>0.44327</cdr:y>
    </cdr:from>
    <cdr:ext cx="685034" cy="180200"/>
    <cdr:sp macro="" textlink="">
      <cdr:nvSpPr>
        <cdr:cNvPr id="33805" name="Texte 5"/>
        <cdr:cNvSpPr txBox="1">
          <a:spLocks xmlns:a="http://schemas.openxmlformats.org/drawingml/2006/main" noChangeArrowheads="1"/>
        </cdr:cNvSpPr>
      </cdr:nvSpPr>
      <cdr:spPr bwMode="auto">
        <a:xfrm xmlns:a="http://schemas.openxmlformats.org/drawingml/2006/main">
          <a:off x="3807771" y="1835126"/>
          <a:ext cx="685034" cy="1802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1" i="0" u="none" strike="noStrike" baseline="0">
              <a:solidFill>
                <a:srgbClr val="000000"/>
              </a:solidFill>
              <a:latin typeface="Arial" panose="020B0604020202020204" pitchFamily="34" charset="0"/>
              <a:cs typeface="Arial" panose="020B0604020202020204" pitchFamily="34" charset="0"/>
            </a:rPr>
            <a:t>Ensemble</a:t>
          </a:r>
        </a:p>
      </cdr:txBody>
    </cdr:sp>
  </cdr:absSizeAnchor>
  <cdr:absSizeAnchor xmlns:cdr="http://schemas.openxmlformats.org/drawingml/2006/chartDrawing">
    <cdr:from>
      <cdr:x>0.58472</cdr:x>
      <cdr:y>0.61054</cdr:y>
    </cdr:from>
    <cdr:ext cx="937524" cy="303776"/>
    <cdr:sp macro="" textlink="">
      <cdr:nvSpPr>
        <cdr:cNvPr id="33806" name="Texte 5"/>
        <cdr:cNvSpPr txBox="1">
          <a:spLocks xmlns:a="http://schemas.openxmlformats.org/drawingml/2006/main" noChangeArrowheads="1"/>
        </cdr:cNvSpPr>
      </cdr:nvSpPr>
      <cdr:spPr bwMode="auto">
        <a:xfrm xmlns:a="http://schemas.openxmlformats.org/drawingml/2006/main">
          <a:off x="3836562" y="2548404"/>
          <a:ext cx="937524" cy="3037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Premier degré</a:t>
          </a:r>
        </a:p>
      </cdr:txBody>
    </cdr:sp>
  </cdr:absSizeAnchor>
  <cdr:absSizeAnchor xmlns:cdr="http://schemas.openxmlformats.org/drawingml/2006/chartDrawing">
    <cdr:from>
      <cdr:x>0.51427</cdr:x>
      <cdr:y>0.32574</cdr:y>
    </cdr:from>
    <cdr:ext cx="1140601" cy="285249"/>
    <cdr:sp macro="" textlink="">
      <cdr:nvSpPr>
        <cdr:cNvPr id="33807" name="Texte 5"/>
        <cdr:cNvSpPr txBox="1">
          <a:spLocks xmlns:a="http://schemas.openxmlformats.org/drawingml/2006/main" noChangeArrowheads="1"/>
        </cdr:cNvSpPr>
      </cdr:nvSpPr>
      <cdr:spPr bwMode="auto">
        <a:xfrm xmlns:a="http://schemas.openxmlformats.org/drawingml/2006/main">
          <a:off x="3374297" y="1359644"/>
          <a:ext cx="1140601" cy="2852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Second degré</a:t>
          </a:r>
        </a:p>
      </cdr:txBody>
    </cdr:sp>
  </cdr:absSizeAnchor>
  <cdr:absSizeAnchor xmlns:cdr="http://schemas.openxmlformats.org/drawingml/2006/chartDrawing">
    <cdr:from>
      <cdr:x>0.5574</cdr:x>
      <cdr:y>0.22428</cdr:y>
    </cdr:from>
    <cdr:ext cx="841139" cy="187676"/>
    <cdr:sp macro="" textlink="">
      <cdr:nvSpPr>
        <cdr:cNvPr id="33808" name="Texte 5"/>
        <cdr:cNvSpPr txBox="1">
          <a:spLocks xmlns:a="http://schemas.openxmlformats.org/drawingml/2006/main" noChangeArrowheads="1"/>
        </cdr:cNvSpPr>
      </cdr:nvSpPr>
      <cdr:spPr bwMode="auto">
        <a:xfrm xmlns:a="http://schemas.openxmlformats.org/drawingml/2006/main">
          <a:off x="3657326" y="936148"/>
          <a:ext cx="841139" cy="1876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Supérieur</a:t>
          </a:r>
        </a:p>
      </cdr:txBody>
    </cdr:sp>
  </cdr:absSizeAnchor>
  <cdr:absSizeAnchor xmlns:cdr="http://schemas.openxmlformats.org/drawingml/2006/chartDrawing">
    <cdr:from>
      <cdr:x>0.92374</cdr:x>
      <cdr:y>0.35406</cdr:y>
    </cdr:from>
    <cdr:ext cx="0" cy="0"/>
    <cdr:sp macro="" textlink="'Figure 8.5-web'!$B$70">
      <cdr:nvSpPr>
        <cdr:cNvPr id="33811" name="Text Box 19"/>
        <cdr:cNvSpPr txBox="1">
          <a:spLocks xmlns:a="http://schemas.openxmlformats.org/drawingml/2006/main" noChangeArrowheads="1" noTextEdit="1"/>
        </cdr:cNvSpPr>
      </cdr:nvSpPr>
      <cdr:spPr bwMode="auto">
        <a:xfrm xmlns:a="http://schemas.openxmlformats.org/drawingml/2006/main">
          <a:off x="656143" y="2836446"/>
          <a:ext cx="420580" cy="21905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0.92454</cdr:x>
      <cdr:y>0.51126</cdr:y>
    </cdr:from>
    <cdr:ext cx="0" cy="0"/>
    <cdr:sp macro="" textlink="'Figure 8.5-web'!$C$70">
      <cdr:nvSpPr>
        <cdr:cNvPr id="33812" name="Text Box 20"/>
        <cdr:cNvSpPr txBox="1">
          <a:spLocks xmlns:a="http://schemas.openxmlformats.org/drawingml/2006/main" noChangeArrowheads="1" noTextEdit="1"/>
        </cdr:cNvSpPr>
      </cdr:nvSpPr>
      <cdr:spPr bwMode="auto">
        <a:xfrm xmlns:a="http://schemas.openxmlformats.org/drawingml/2006/main">
          <a:off x="675204" y="3346912"/>
          <a:ext cx="368064" cy="19750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0.92013</cdr:x>
      <cdr:y>0.27066</cdr:y>
    </cdr:from>
    <cdr:ext cx="0" cy="0"/>
    <cdr:sp macro="" textlink="'Figure 8.5-web'!$D$70">
      <cdr:nvSpPr>
        <cdr:cNvPr id="33813" name="Text Box 21"/>
        <cdr:cNvSpPr txBox="1">
          <a:spLocks xmlns:a="http://schemas.openxmlformats.org/drawingml/2006/main" noChangeArrowheads="1" noTextEdit="1"/>
        </cdr:cNvSpPr>
      </cdr:nvSpPr>
      <cdr:spPr bwMode="auto">
        <a:xfrm xmlns:a="http://schemas.openxmlformats.org/drawingml/2006/main">
          <a:off x="608554" y="2413208"/>
          <a:ext cx="439206" cy="2146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0.09525</cdr:y>
    </cdr:from>
    <cdr:ext cx="0" cy="0"/>
    <cdr:sp macro="" textlink="'Figure 8.5-web'!$E$70">
      <cdr:nvSpPr>
        <cdr:cNvPr id="33815" name="Text Box 23"/>
        <cdr:cNvSpPr txBox="1">
          <a:spLocks xmlns:a="http://schemas.openxmlformats.org/drawingml/2006/main" noChangeArrowheads="1" noTextEdit="1"/>
        </cdr:cNvSpPr>
      </cdr:nvSpPr>
      <cdr:spPr bwMode="auto">
        <a:xfrm xmlns:a="http://schemas.openxmlformats.org/drawingml/2006/main">
          <a:off x="5934076" y="501277"/>
          <a:ext cx="506126" cy="21309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0.26425</cdr:y>
    </cdr:from>
    <cdr:ext cx="0" cy="0"/>
    <cdr:sp macro="" textlink="'Figure 8.5-web'!$D$70">
      <cdr:nvSpPr>
        <cdr:cNvPr id="33816" name="Text Box 24"/>
        <cdr:cNvSpPr txBox="1">
          <a:spLocks xmlns:a="http://schemas.openxmlformats.org/drawingml/2006/main" noChangeArrowheads="1" noTextEdit="1"/>
        </cdr:cNvSpPr>
      </cdr:nvSpPr>
      <cdr:spPr bwMode="auto">
        <a:xfrm xmlns:a="http://schemas.openxmlformats.org/drawingml/2006/main">
          <a:off x="6069021" y="1288772"/>
          <a:ext cx="371169" cy="2058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0.9338</cdr:x>
      <cdr:y>0.49304</cdr:y>
    </cdr:from>
    <cdr:ext cx="371168" cy="202294"/>
    <cdr:sp macro="" textlink="'Figure 8.5-web'!$C$70">
      <cdr:nvSpPr>
        <cdr:cNvPr id="33818" name="Text Box 26"/>
        <cdr:cNvSpPr txBox="1">
          <a:spLocks xmlns:a="http://schemas.openxmlformats.org/drawingml/2006/main" noChangeArrowheads="1" noTextEdit="1"/>
        </cdr:cNvSpPr>
      </cdr:nvSpPr>
      <cdr:spPr bwMode="auto">
        <a:xfrm xmlns:a="http://schemas.openxmlformats.org/drawingml/2006/main">
          <a:off x="6126999" y="2057959"/>
          <a:ext cx="371168" cy="2022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0.08553</cdr:x>
      <cdr:y>0.81187</cdr:y>
    </cdr:from>
    <cdr:to>
      <cdr:x>0.16702</cdr:x>
      <cdr:y>0.85392</cdr:y>
    </cdr:to>
    <cdr:sp macro="" textlink="'Figure 8.5-web'!$C$34">
      <cdr:nvSpPr>
        <cdr:cNvPr id="5135" name="Text Box 15"/>
        <cdr:cNvSpPr txBox="1">
          <a:spLocks xmlns:a="http://schemas.openxmlformats.org/drawingml/2006/main" noChangeArrowheads="1"/>
        </cdr:cNvSpPr>
      </cdr:nvSpPr>
      <cdr:spPr bwMode="auto">
        <a:xfrm xmlns:a="http://schemas.openxmlformats.org/drawingml/2006/main">
          <a:off x="512227" y="3361151"/>
          <a:ext cx="488011" cy="1740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137E6E1D-1BAE-4984-86D6-0F3EA5B4315D}"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3 480   </a:t>
          </a:fld>
          <a:endParaRPr lang="fr-FR" sz="6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0.08871</cdr:x>
      <cdr:y>0.69592</cdr:y>
    </cdr:from>
    <cdr:to>
      <cdr:x>0.1702</cdr:x>
      <cdr:y>0.74369</cdr:y>
    </cdr:to>
    <cdr:sp macro="" textlink="'Figure 8.5-web'!$B$34">
      <cdr:nvSpPr>
        <cdr:cNvPr id="5136" name="Text Box 16"/>
        <cdr:cNvSpPr txBox="1">
          <a:spLocks xmlns:a="http://schemas.openxmlformats.org/drawingml/2006/main" noChangeArrowheads="1"/>
        </cdr:cNvSpPr>
      </cdr:nvSpPr>
      <cdr:spPr bwMode="auto">
        <a:xfrm xmlns:a="http://schemas.openxmlformats.org/drawingml/2006/main">
          <a:off x="531277" y="2881112"/>
          <a:ext cx="488011" cy="1977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9B25F439-8E6B-42C5-8C2E-31151E460722}" type="TxLink">
            <a:rPr lang="en-US" sz="800" b="1" i="0" u="none" strike="noStrike" baseline="0">
              <a:solidFill>
                <a:sysClr val="windowText" lastClr="000000"/>
              </a:solidFill>
              <a:latin typeface="Arial" panose="020B0604020202020204" pitchFamily="34" charset="0"/>
              <a:cs typeface="Arial" panose="020B0604020202020204" pitchFamily="34" charset="0"/>
            </a:rPr>
            <a:pPr algn="l" rtl="0">
              <a:defRPr sz="1000"/>
            </a:pPr>
            <a:t>5 050   </a:t>
          </a:fld>
          <a:endParaRPr lang="fr-FR" sz="6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0.08712</cdr:x>
      <cdr:y>0.52251</cdr:y>
    </cdr:from>
    <cdr:to>
      <cdr:x>0.16935</cdr:x>
      <cdr:y>0.57248</cdr:y>
    </cdr:to>
    <cdr:sp macro="" textlink="'Figure 8.5-web'!$D$34">
      <cdr:nvSpPr>
        <cdr:cNvPr id="5137" name="Text Box 17"/>
        <cdr:cNvSpPr txBox="1">
          <a:spLocks xmlns:a="http://schemas.openxmlformats.org/drawingml/2006/main" noChangeArrowheads="1"/>
        </cdr:cNvSpPr>
      </cdr:nvSpPr>
      <cdr:spPr bwMode="auto">
        <a:xfrm xmlns:a="http://schemas.openxmlformats.org/drawingml/2006/main">
          <a:off x="521752" y="2163177"/>
          <a:ext cx="492443" cy="2068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8E8EF025-917F-4343-BF6F-D302A39DF9AE}"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6 310   </a:t>
          </a:fld>
          <a:endParaRPr lang="fr-FR" sz="6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0.08712</cdr:x>
      <cdr:y>0.33845</cdr:y>
    </cdr:from>
    <cdr:to>
      <cdr:x>0.15831</cdr:x>
      <cdr:y>0.37985</cdr:y>
    </cdr:to>
    <cdr:sp macro="" textlink="'Figure 8.5-web'!$E$34">
      <cdr:nvSpPr>
        <cdr:cNvPr id="5138" name="Text Box 18"/>
        <cdr:cNvSpPr txBox="1">
          <a:spLocks xmlns:a="http://schemas.openxmlformats.org/drawingml/2006/main" noChangeArrowheads="1"/>
        </cdr:cNvSpPr>
      </cdr:nvSpPr>
      <cdr:spPr bwMode="auto">
        <a:xfrm xmlns:a="http://schemas.openxmlformats.org/drawingml/2006/main">
          <a:off x="521752" y="1401186"/>
          <a:ext cx="426329" cy="1713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B5B38D97-FE8A-4659-9765-1D5D3DE291A1}"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8 990   </a:t>
          </a:fld>
          <a:endParaRPr lang="fr-FR" sz="8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0.90478</cdr:x>
      <cdr:y>0.4977</cdr:y>
    </cdr:from>
    <cdr:to>
      <cdr:x>0.99364</cdr:x>
      <cdr:y>0.52979</cdr:y>
    </cdr:to>
    <cdr:sp macro="" textlink="'Figure 8.5-web'!$C$75">
      <cdr:nvSpPr>
        <cdr:cNvPr id="4114" name="Text Box 19"/>
        <cdr:cNvSpPr txBox="1">
          <a:spLocks xmlns:a="http://schemas.openxmlformats.org/drawingml/2006/main" noChangeArrowheads="1"/>
        </cdr:cNvSpPr>
      </cdr:nvSpPr>
      <cdr:spPr bwMode="auto">
        <a:xfrm xmlns:a="http://schemas.openxmlformats.org/drawingml/2006/main">
          <a:off x="5936607" y="2077409"/>
          <a:ext cx="583043" cy="133944"/>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4E82466E-4C9F-4D27-A685-231E777E4ACD}" type="TxLink">
            <a:rPr lang="en-US" sz="800" b="1" i="0" u="none" strike="noStrike" baseline="0">
              <a:solidFill>
                <a:srgbClr val="000000"/>
              </a:solidFill>
              <a:latin typeface="Arial"/>
              <a:cs typeface="Arial"/>
            </a:rPr>
            <a:pPr algn="r" rtl="0">
              <a:defRPr sz="1000"/>
            </a:pPr>
            <a:t>7 440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0.89297</cdr:x>
      <cdr:y>0.35691</cdr:y>
    </cdr:from>
    <cdr:to>
      <cdr:x>0.99779</cdr:x>
      <cdr:y>0.39047</cdr:y>
    </cdr:to>
    <cdr:sp macro="" textlink="'Figure 8.5-web'!$B$75">
      <cdr:nvSpPr>
        <cdr:cNvPr id="4115" name="Text Box 20"/>
        <cdr:cNvSpPr txBox="1">
          <a:spLocks xmlns:a="http://schemas.openxmlformats.org/drawingml/2006/main" noChangeArrowheads="1"/>
        </cdr:cNvSpPr>
      </cdr:nvSpPr>
      <cdr:spPr bwMode="auto">
        <a:xfrm xmlns:a="http://schemas.openxmlformats.org/drawingml/2006/main">
          <a:off x="5860318" y="1477628"/>
          <a:ext cx="687905" cy="138938"/>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1FCAA65D-EDB4-4039-BB82-633984AA94F8}" type="TxLink">
            <a:rPr lang="en-US" sz="800" b="1" i="0" u="none" strike="noStrike" baseline="0">
              <a:solidFill>
                <a:srgbClr val="000000"/>
              </a:solidFill>
              <a:latin typeface="Arial"/>
              <a:cs typeface="Arial"/>
            </a:rPr>
            <a:pPr algn="r" rtl="0">
              <a:defRPr sz="1000"/>
            </a:pPr>
            <a:t>9 360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0.91202</cdr:x>
      <cdr:y>0.19943</cdr:y>
    </cdr:from>
    <cdr:to>
      <cdr:x>1</cdr:x>
      <cdr:y>0.2372</cdr:y>
    </cdr:to>
    <cdr:sp macro="" textlink="'Figure 8.5-web'!$E$75">
      <cdr:nvSpPr>
        <cdr:cNvPr id="5141" name="Text Box 21"/>
        <cdr:cNvSpPr txBox="1">
          <a:spLocks xmlns:a="http://schemas.openxmlformats.org/drawingml/2006/main" noChangeArrowheads="1"/>
        </cdr:cNvSpPr>
      </cdr:nvSpPr>
      <cdr:spPr bwMode="auto">
        <a:xfrm xmlns:a="http://schemas.openxmlformats.org/drawingml/2006/main">
          <a:off x="5984097" y="832422"/>
          <a:ext cx="577269" cy="15765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A280CEFA-29B2-43B9-A359-C1C98090E46E}" type="TxLink">
            <a:rPr lang="en-US" sz="800" b="1" i="0" u="none" strike="noStrike" baseline="0">
              <a:solidFill>
                <a:srgbClr val="000000"/>
              </a:solidFill>
              <a:latin typeface="Arial"/>
              <a:cs typeface="Arial"/>
            </a:rPr>
            <a:pPr algn="r" rtl="0">
              <a:defRPr sz="1000"/>
            </a:pPr>
            <a:t>11 630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0.89671</cdr:x>
      <cdr:y>0.27452</cdr:y>
    </cdr:from>
    <cdr:to>
      <cdr:x>1</cdr:x>
      <cdr:y>0.31786</cdr:y>
    </cdr:to>
    <cdr:sp macro="" textlink="'Figure 8.5-web'!$D$75">
      <cdr:nvSpPr>
        <cdr:cNvPr id="5142" name="Text Box 22"/>
        <cdr:cNvSpPr txBox="1">
          <a:spLocks xmlns:a="http://schemas.openxmlformats.org/drawingml/2006/main" noChangeArrowheads="1"/>
        </cdr:cNvSpPr>
      </cdr:nvSpPr>
      <cdr:spPr bwMode="auto">
        <a:xfrm xmlns:a="http://schemas.openxmlformats.org/drawingml/2006/main">
          <a:off x="5883643" y="1145851"/>
          <a:ext cx="677723" cy="18090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3DFED023-CC78-4355-BECF-5C049A714996}" type="TxLink">
            <a:rPr lang="en-US" sz="800" b="1" i="0" u="none" strike="noStrike" baseline="0">
              <a:solidFill>
                <a:srgbClr val="000000"/>
              </a:solidFill>
              <a:latin typeface="Arial"/>
              <a:cs typeface="Arial"/>
            </a:rPr>
            <a:pPr algn="r" rtl="0">
              <a:defRPr sz="1000"/>
            </a:pPr>
            <a:t>10 380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tabSelected="1" zoomScaleNormal="100" workbookViewId="0"/>
  </sheetViews>
  <sheetFormatPr baseColWidth="10" defaultRowHeight="12.75" x14ac:dyDescent="0.2"/>
  <cols>
    <col min="1" max="1" width="118" style="1" customWidth="1"/>
    <col min="2" max="5" width="11.42578125" style="1"/>
    <col min="6" max="6" width="21.5703125" style="1" customWidth="1"/>
    <col min="7" max="256" width="11.42578125" style="1"/>
    <col min="257" max="257" width="17" style="1" customWidth="1"/>
    <col min="258" max="261" width="11.42578125" style="1"/>
    <col min="262" max="262" width="21.5703125" style="1" customWidth="1"/>
    <col min="263" max="512" width="11.42578125" style="1"/>
    <col min="513" max="513" width="17" style="1" customWidth="1"/>
    <col min="514" max="517" width="11.42578125" style="1"/>
    <col min="518" max="518" width="21.5703125" style="1" customWidth="1"/>
    <col min="519" max="768" width="11.42578125" style="1"/>
    <col min="769" max="769" width="17" style="1" customWidth="1"/>
    <col min="770" max="773" width="11.42578125" style="1"/>
    <col min="774" max="774" width="21.5703125" style="1" customWidth="1"/>
    <col min="775" max="1024" width="11.42578125" style="1"/>
    <col min="1025" max="1025" width="17" style="1" customWidth="1"/>
    <col min="1026" max="1029" width="11.42578125" style="1"/>
    <col min="1030" max="1030" width="21.5703125" style="1" customWidth="1"/>
    <col min="1031" max="1280" width="11.42578125" style="1"/>
    <col min="1281" max="1281" width="17" style="1" customWidth="1"/>
    <col min="1282" max="1285" width="11.42578125" style="1"/>
    <col min="1286" max="1286" width="21.5703125" style="1" customWidth="1"/>
    <col min="1287" max="1536" width="11.42578125" style="1"/>
    <col min="1537" max="1537" width="17" style="1" customWidth="1"/>
    <col min="1538" max="1541" width="11.42578125" style="1"/>
    <col min="1542" max="1542" width="21.5703125" style="1" customWidth="1"/>
    <col min="1543" max="1792" width="11.42578125" style="1"/>
    <col min="1793" max="1793" width="17" style="1" customWidth="1"/>
    <col min="1794" max="1797" width="11.42578125" style="1"/>
    <col min="1798" max="1798" width="21.5703125" style="1" customWidth="1"/>
    <col min="1799" max="2048" width="11.42578125" style="1"/>
    <col min="2049" max="2049" width="17" style="1" customWidth="1"/>
    <col min="2050" max="2053" width="11.42578125" style="1"/>
    <col min="2054" max="2054" width="21.5703125" style="1" customWidth="1"/>
    <col min="2055" max="2304" width="11.42578125" style="1"/>
    <col min="2305" max="2305" width="17" style="1" customWidth="1"/>
    <col min="2306" max="2309" width="11.42578125" style="1"/>
    <col min="2310" max="2310" width="21.5703125" style="1" customWidth="1"/>
    <col min="2311" max="2560" width="11.42578125" style="1"/>
    <col min="2561" max="2561" width="17" style="1" customWidth="1"/>
    <col min="2562" max="2565" width="11.42578125" style="1"/>
    <col min="2566" max="2566" width="21.5703125" style="1" customWidth="1"/>
    <col min="2567" max="2816" width="11.42578125" style="1"/>
    <col min="2817" max="2817" width="17" style="1" customWidth="1"/>
    <col min="2818" max="2821" width="11.42578125" style="1"/>
    <col min="2822" max="2822" width="21.5703125" style="1" customWidth="1"/>
    <col min="2823" max="3072" width="11.42578125" style="1"/>
    <col min="3073" max="3073" width="17" style="1" customWidth="1"/>
    <col min="3074" max="3077" width="11.42578125" style="1"/>
    <col min="3078" max="3078" width="21.5703125" style="1" customWidth="1"/>
    <col min="3079" max="3328" width="11.42578125" style="1"/>
    <col min="3329" max="3329" width="17" style="1" customWidth="1"/>
    <col min="3330" max="3333" width="11.42578125" style="1"/>
    <col min="3334" max="3334" width="21.5703125" style="1" customWidth="1"/>
    <col min="3335" max="3584" width="11.42578125" style="1"/>
    <col min="3585" max="3585" width="17" style="1" customWidth="1"/>
    <col min="3586" max="3589" width="11.42578125" style="1"/>
    <col min="3590" max="3590" width="21.5703125" style="1" customWidth="1"/>
    <col min="3591" max="3840" width="11.42578125" style="1"/>
    <col min="3841" max="3841" width="17" style="1" customWidth="1"/>
    <col min="3842" max="3845" width="11.42578125" style="1"/>
    <col min="3846" max="3846" width="21.5703125" style="1" customWidth="1"/>
    <col min="3847" max="4096" width="11.42578125" style="1"/>
    <col min="4097" max="4097" width="17" style="1" customWidth="1"/>
    <col min="4098" max="4101" width="11.42578125" style="1"/>
    <col min="4102" max="4102" width="21.5703125" style="1" customWidth="1"/>
    <col min="4103" max="4352" width="11.42578125" style="1"/>
    <col min="4353" max="4353" width="17" style="1" customWidth="1"/>
    <col min="4354" max="4357" width="11.42578125" style="1"/>
    <col min="4358" max="4358" width="21.5703125" style="1" customWidth="1"/>
    <col min="4359" max="4608" width="11.42578125" style="1"/>
    <col min="4609" max="4609" width="17" style="1" customWidth="1"/>
    <col min="4610" max="4613" width="11.42578125" style="1"/>
    <col min="4614" max="4614" width="21.5703125" style="1" customWidth="1"/>
    <col min="4615" max="4864" width="11.42578125" style="1"/>
    <col min="4865" max="4865" width="17" style="1" customWidth="1"/>
    <col min="4866" max="4869" width="11.42578125" style="1"/>
    <col min="4870" max="4870" width="21.5703125" style="1" customWidth="1"/>
    <col min="4871" max="5120" width="11.42578125" style="1"/>
    <col min="5121" max="5121" width="17" style="1" customWidth="1"/>
    <col min="5122" max="5125" width="11.42578125" style="1"/>
    <col min="5126" max="5126" width="21.5703125" style="1" customWidth="1"/>
    <col min="5127" max="5376" width="11.42578125" style="1"/>
    <col min="5377" max="5377" width="17" style="1" customWidth="1"/>
    <col min="5378" max="5381" width="11.42578125" style="1"/>
    <col min="5382" max="5382" width="21.5703125" style="1" customWidth="1"/>
    <col min="5383" max="5632" width="11.42578125" style="1"/>
    <col min="5633" max="5633" width="17" style="1" customWidth="1"/>
    <col min="5634" max="5637" width="11.42578125" style="1"/>
    <col min="5638" max="5638" width="21.5703125" style="1" customWidth="1"/>
    <col min="5639" max="5888" width="11.42578125" style="1"/>
    <col min="5889" max="5889" width="17" style="1" customWidth="1"/>
    <col min="5890" max="5893" width="11.42578125" style="1"/>
    <col min="5894" max="5894" width="21.5703125" style="1" customWidth="1"/>
    <col min="5895" max="6144" width="11.42578125" style="1"/>
    <col min="6145" max="6145" width="17" style="1" customWidth="1"/>
    <col min="6146" max="6149" width="11.42578125" style="1"/>
    <col min="6150" max="6150" width="21.5703125" style="1" customWidth="1"/>
    <col min="6151" max="6400" width="11.42578125" style="1"/>
    <col min="6401" max="6401" width="17" style="1" customWidth="1"/>
    <col min="6402" max="6405" width="11.42578125" style="1"/>
    <col min="6406" max="6406" width="21.5703125" style="1" customWidth="1"/>
    <col min="6407" max="6656" width="11.42578125" style="1"/>
    <col min="6657" max="6657" width="17" style="1" customWidth="1"/>
    <col min="6658" max="6661" width="11.42578125" style="1"/>
    <col min="6662" max="6662" width="21.5703125" style="1" customWidth="1"/>
    <col min="6663" max="6912" width="11.42578125" style="1"/>
    <col min="6913" max="6913" width="17" style="1" customWidth="1"/>
    <col min="6914" max="6917" width="11.42578125" style="1"/>
    <col min="6918" max="6918" width="21.5703125" style="1" customWidth="1"/>
    <col min="6919" max="7168" width="11.42578125" style="1"/>
    <col min="7169" max="7169" width="17" style="1" customWidth="1"/>
    <col min="7170" max="7173" width="11.42578125" style="1"/>
    <col min="7174" max="7174" width="21.5703125" style="1" customWidth="1"/>
    <col min="7175" max="7424" width="11.42578125" style="1"/>
    <col min="7425" max="7425" width="17" style="1" customWidth="1"/>
    <col min="7426" max="7429" width="11.42578125" style="1"/>
    <col min="7430" max="7430" width="21.5703125" style="1" customWidth="1"/>
    <col min="7431" max="7680" width="11.42578125" style="1"/>
    <col min="7681" max="7681" width="17" style="1" customWidth="1"/>
    <col min="7682" max="7685" width="11.42578125" style="1"/>
    <col min="7686" max="7686" width="21.5703125" style="1" customWidth="1"/>
    <col min="7687" max="7936" width="11.42578125" style="1"/>
    <col min="7937" max="7937" width="17" style="1" customWidth="1"/>
    <col min="7938" max="7941" width="11.42578125" style="1"/>
    <col min="7942" max="7942" width="21.5703125" style="1" customWidth="1"/>
    <col min="7943" max="8192" width="11.42578125" style="1"/>
    <col min="8193" max="8193" width="17" style="1" customWidth="1"/>
    <col min="8194" max="8197" width="11.42578125" style="1"/>
    <col min="8198" max="8198" width="21.5703125" style="1" customWidth="1"/>
    <col min="8199" max="8448" width="11.42578125" style="1"/>
    <col min="8449" max="8449" width="17" style="1" customWidth="1"/>
    <col min="8450" max="8453" width="11.42578125" style="1"/>
    <col min="8454" max="8454" width="21.5703125" style="1" customWidth="1"/>
    <col min="8455" max="8704" width="11.42578125" style="1"/>
    <col min="8705" max="8705" width="17" style="1" customWidth="1"/>
    <col min="8706" max="8709" width="11.42578125" style="1"/>
    <col min="8710" max="8710" width="21.5703125" style="1" customWidth="1"/>
    <col min="8711" max="8960" width="11.42578125" style="1"/>
    <col min="8961" max="8961" width="17" style="1" customWidth="1"/>
    <col min="8962" max="8965" width="11.42578125" style="1"/>
    <col min="8966" max="8966" width="21.5703125" style="1" customWidth="1"/>
    <col min="8967" max="9216" width="11.42578125" style="1"/>
    <col min="9217" max="9217" width="17" style="1" customWidth="1"/>
    <col min="9218" max="9221" width="11.42578125" style="1"/>
    <col min="9222" max="9222" width="21.5703125" style="1" customWidth="1"/>
    <col min="9223" max="9472" width="11.42578125" style="1"/>
    <col min="9473" max="9473" width="17" style="1" customWidth="1"/>
    <col min="9474" max="9477" width="11.42578125" style="1"/>
    <col min="9478" max="9478" width="21.5703125" style="1" customWidth="1"/>
    <col min="9479" max="9728" width="11.42578125" style="1"/>
    <col min="9729" max="9729" width="17" style="1" customWidth="1"/>
    <col min="9730" max="9733" width="11.42578125" style="1"/>
    <col min="9734" max="9734" width="21.5703125" style="1" customWidth="1"/>
    <col min="9735" max="9984" width="11.42578125" style="1"/>
    <col min="9985" max="9985" width="17" style="1" customWidth="1"/>
    <col min="9986" max="9989" width="11.42578125" style="1"/>
    <col min="9990" max="9990" width="21.5703125" style="1" customWidth="1"/>
    <col min="9991" max="10240" width="11.42578125" style="1"/>
    <col min="10241" max="10241" width="17" style="1" customWidth="1"/>
    <col min="10242" max="10245" width="11.42578125" style="1"/>
    <col min="10246" max="10246" width="21.5703125" style="1" customWidth="1"/>
    <col min="10247" max="10496" width="11.42578125" style="1"/>
    <col min="10497" max="10497" width="17" style="1" customWidth="1"/>
    <col min="10498" max="10501" width="11.42578125" style="1"/>
    <col min="10502" max="10502" width="21.5703125" style="1" customWidth="1"/>
    <col min="10503" max="10752" width="11.42578125" style="1"/>
    <col min="10753" max="10753" width="17" style="1" customWidth="1"/>
    <col min="10754" max="10757" width="11.42578125" style="1"/>
    <col min="10758" max="10758" width="21.5703125" style="1" customWidth="1"/>
    <col min="10759" max="11008" width="11.42578125" style="1"/>
    <col min="11009" max="11009" width="17" style="1" customWidth="1"/>
    <col min="11010" max="11013" width="11.42578125" style="1"/>
    <col min="11014" max="11014" width="21.5703125" style="1" customWidth="1"/>
    <col min="11015" max="11264" width="11.42578125" style="1"/>
    <col min="11265" max="11265" width="17" style="1" customWidth="1"/>
    <col min="11266" max="11269" width="11.42578125" style="1"/>
    <col min="11270" max="11270" width="21.5703125" style="1" customWidth="1"/>
    <col min="11271" max="11520" width="11.42578125" style="1"/>
    <col min="11521" max="11521" width="17" style="1" customWidth="1"/>
    <col min="11522" max="11525" width="11.42578125" style="1"/>
    <col min="11526" max="11526" width="21.5703125" style="1" customWidth="1"/>
    <col min="11527" max="11776" width="11.42578125" style="1"/>
    <col min="11777" max="11777" width="17" style="1" customWidth="1"/>
    <col min="11778" max="11781" width="11.42578125" style="1"/>
    <col min="11782" max="11782" width="21.5703125" style="1" customWidth="1"/>
    <col min="11783" max="12032" width="11.42578125" style="1"/>
    <col min="12033" max="12033" width="17" style="1" customWidth="1"/>
    <col min="12034" max="12037" width="11.42578125" style="1"/>
    <col min="12038" max="12038" width="21.5703125" style="1" customWidth="1"/>
    <col min="12039" max="12288" width="11.42578125" style="1"/>
    <col min="12289" max="12289" width="17" style="1" customWidth="1"/>
    <col min="12290" max="12293" width="11.42578125" style="1"/>
    <col min="12294" max="12294" width="21.5703125" style="1" customWidth="1"/>
    <col min="12295" max="12544" width="11.42578125" style="1"/>
    <col min="12545" max="12545" width="17" style="1" customWidth="1"/>
    <col min="12546" max="12549" width="11.42578125" style="1"/>
    <col min="12550" max="12550" width="21.5703125" style="1" customWidth="1"/>
    <col min="12551" max="12800" width="11.42578125" style="1"/>
    <col min="12801" max="12801" width="17" style="1" customWidth="1"/>
    <col min="12802" max="12805" width="11.42578125" style="1"/>
    <col min="12806" max="12806" width="21.5703125" style="1" customWidth="1"/>
    <col min="12807" max="13056" width="11.42578125" style="1"/>
    <col min="13057" max="13057" width="17" style="1" customWidth="1"/>
    <col min="13058" max="13061" width="11.42578125" style="1"/>
    <col min="13062" max="13062" width="21.5703125" style="1" customWidth="1"/>
    <col min="13063" max="13312" width="11.42578125" style="1"/>
    <col min="13313" max="13313" width="17" style="1" customWidth="1"/>
    <col min="13314" max="13317" width="11.42578125" style="1"/>
    <col min="13318" max="13318" width="21.5703125" style="1" customWidth="1"/>
    <col min="13319" max="13568" width="11.42578125" style="1"/>
    <col min="13569" max="13569" width="17" style="1" customWidth="1"/>
    <col min="13570" max="13573" width="11.42578125" style="1"/>
    <col min="13574" max="13574" width="21.5703125" style="1" customWidth="1"/>
    <col min="13575" max="13824" width="11.42578125" style="1"/>
    <col min="13825" max="13825" width="17" style="1" customWidth="1"/>
    <col min="13826" max="13829" width="11.42578125" style="1"/>
    <col min="13830" max="13830" width="21.5703125" style="1" customWidth="1"/>
    <col min="13831" max="14080" width="11.42578125" style="1"/>
    <col min="14081" max="14081" width="17" style="1" customWidth="1"/>
    <col min="14082" max="14085" width="11.42578125" style="1"/>
    <col min="14086" max="14086" width="21.5703125" style="1" customWidth="1"/>
    <col min="14087" max="14336" width="11.42578125" style="1"/>
    <col min="14337" max="14337" width="17" style="1" customWidth="1"/>
    <col min="14338" max="14341" width="11.42578125" style="1"/>
    <col min="14342" max="14342" width="21.5703125" style="1" customWidth="1"/>
    <col min="14343" max="14592" width="11.42578125" style="1"/>
    <col min="14593" max="14593" width="17" style="1" customWidth="1"/>
    <col min="14594" max="14597" width="11.42578125" style="1"/>
    <col min="14598" max="14598" width="21.5703125" style="1" customWidth="1"/>
    <col min="14599" max="14848" width="11.42578125" style="1"/>
    <col min="14849" max="14849" width="17" style="1" customWidth="1"/>
    <col min="14850" max="14853" width="11.42578125" style="1"/>
    <col min="14854" max="14854" width="21.5703125" style="1" customWidth="1"/>
    <col min="14855" max="15104" width="11.42578125" style="1"/>
    <col min="15105" max="15105" width="17" style="1" customWidth="1"/>
    <col min="15106" max="15109" width="11.42578125" style="1"/>
    <col min="15110" max="15110" width="21.5703125" style="1" customWidth="1"/>
    <col min="15111" max="15360" width="11.42578125" style="1"/>
    <col min="15361" max="15361" width="17" style="1" customWidth="1"/>
    <col min="15362" max="15365" width="11.42578125" style="1"/>
    <col min="15366" max="15366" width="21.5703125" style="1" customWidth="1"/>
    <col min="15367" max="15616" width="11.42578125" style="1"/>
    <col min="15617" max="15617" width="17" style="1" customWidth="1"/>
    <col min="15618" max="15621" width="11.42578125" style="1"/>
    <col min="15622" max="15622" width="21.5703125" style="1" customWidth="1"/>
    <col min="15623" max="15872" width="11.42578125" style="1"/>
    <col min="15873" max="15873" width="17" style="1" customWidth="1"/>
    <col min="15874" max="15877" width="11.42578125" style="1"/>
    <col min="15878" max="15878" width="21.5703125" style="1" customWidth="1"/>
    <col min="15879" max="16128" width="11.42578125" style="1"/>
    <col min="16129" max="16129" width="17" style="1" customWidth="1"/>
    <col min="16130" max="16133" width="11.42578125" style="1"/>
    <col min="16134" max="16134" width="21.5703125" style="1" customWidth="1"/>
    <col min="16135" max="16384" width="11.42578125" style="1"/>
  </cols>
  <sheetData>
    <row r="1" spans="1:7" ht="15" x14ac:dyDescent="0.2">
      <c r="A1" s="105" t="s">
        <v>62</v>
      </c>
      <c r="B1" s="156"/>
      <c r="C1" s="156"/>
      <c r="D1" s="156"/>
      <c r="E1" s="156"/>
      <c r="F1" s="156"/>
    </row>
    <row r="2" spans="1:7" s="30" customFormat="1" ht="26.25" x14ac:dyDescent="0.2">
      <c r="A2" s="106" t="s">
        <v>63</v>
      </c>
      <c r="B2" s="29"/>
      <c r="C2" s="29"/>
      <c r="D2" s="29"/>
      <c r="E2" s="29"/>
      <c r="F2" s="29"/>
    </row>
    <row r="3" spans="1:7" ht="15.75" customHeight="1" x14ac:dyDescent="0.2">
      <c r="A3" s="107" t="s">
        <v>64</v>
      </c>
      <c r="B3" s="29"/>
      <c r="C3" s="29"/>
      <c r="D3" s="29"/>
      <c r="E3" s="29"/>
      <c r="F3" s="29"/>
    </row>
    <row r="4" spans="1:7" ht="208.5" customHeight="1" x14ac:dyDescent="0.2">
      <c r="A4" s="155" t="s">
        <v>72</v>
      </c>
      <c r="B4" s="29"/>
      <c r="C4" s="29"/>
      <c r="D4" s="29"/>
      <c r="E4" s="29"/>
      <c r="F4" s="29"/>
    </row>
    <row r="5" spans="1:7" ht="15" x14ac:dyDescent="0.2">
      <c r="A5" s="112" t="s">
        <v>65</v>
      </c>
      <c r="B5" s="29"/>
      <c r="C5" s="29"/>
      <c r="D5" s="29"/>
      <c r="E5" s="29"/>
      <c r="F5" s="29"/>
    </row>
    <row r="6" spans="1:7" ht="12.75" customHeight="1" x14ac:dyDescent="0.2">
      <c r="A6" s="33"/>
      <c r="B6" s="29"/>
      <c r="C6" s="29"/>
      <c r="D6" s="29"/>
      <c r="E6" s="29"/>
      <c r="F6" s="29"/>
    </row>
    <row r="7" spans="1:7" ht="15.75" customHeight="1" x14ac:dyDescent="0.2">
      <c r="A7" s="34" t="s">
        <v>66</v>
      </c>
      <c r="B7" s="29"/>
      <c r="C7" s="29"/>
      <c r="D7" s="29"/>
      <c r="E7" s="29"/>
      <c r="F7" s="29"/>
    </row>
    <row r="8" spans="1:7" ht="12.75" customHeight="1" x14ac:dyDescent="0.2">
      <c r="A8" s="33"/>
      <c r="B8" s="29"/>
      <c r="C8" s="29"/>
      <c r="D8" s="29"/>
      <c r="E8" s="29"/>
      <c r="F8" s="29"/>
    </row>
    <row r="9" spans="1:7" ht="14.25" customHeight="1" x14ac:dyDescent="0.2">
      <c r="A9" s="35" t="s">
        <v>15</v>
      </c>
      <c r="B9" s="29"/>
      <c r="C9" s="29"/>
      <c r="D9" s="29"/>
      <c r="E9" s="29"/>
      <c r="F9" s="29"/>
    </row>
    <row r="10" spans="1:7" s="31" customFormat="1" ht="20.25" customHeight="1" x14ac:dyDescent="0.2">
      <c r="A10" s="36" t="s">
        <v>53</v>
      </c>
    </row>
    <row r="11" spans="1:7" s="31" customFormat="1" ht="20.25" customHeight="1" x14ac:dyDescent="0.2">
      <c r="A11" s="36" t="s">
        <v>67</v>
      </c>
    </row>
    <row r="12" spans="1:7" s="31" customFormat="1" ht="20.25" customHeight="1" x14ac:dyDescent="0.2">
      <c r="A12" s="36" t="s">
        <v>69</v>
      </c>
    </row>
    <row r="13" spans="1:7" s="31" customFormat="1" ht="20.25" customHeight="1" x14ac:dyDescent="0.2">
      <c r="A13" s="36" t="s">
        <v>70</v>
      </c>
    </row>
    <row r="14" spans="1:7" s="32" customFormat="1" ht="20.25" customHeight="1" x14ac:dyDescent="0.2">
      <c r="A14" s="36" t="s">
        <v>71</v>
      </c>
    </row>
    <row r="15" spans="1:7" ht="14.25" customHeight="1" x14ac:dyDescent="0.2">
      <c r="A15" s="37" t="s">
        <v>36</v>
      </c>
      <c r="C15" s="2"/>
      <c r="D15" s="2"/>
      <c r="E15" s="2"/>
      <c r="F15" s="2"/>
      <c r="G15" s="2"/>
    </row>
    <row r="16" spans="1:7" x14ac:dyDescent="0.2">
      <c r="A16" s="42" t="s">
        <v>68</v>
      </c>
    </row>
    <row r="17" spans="1:1" x14ac:dyDescent="0.2">
      <c r="A17" s="28"/>
    </row>
  </sheetData>
  <mergeCells count="1">
    <mergeCell ref="B1:F1"/>
  </mergeCells>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showGridLines="0" zoomScaleNormal="100" workbookViewId="0">
      <selection activeCell="A22" sqref="A22"/>
    </sheetView>
  </sheetViews>
  <sheetFormatPr baseColWidth="10" defaultColWidth="11.42578125" defaultRowHeight="12.75" x14ac:dyDescent="0.2"/>
  <cols>
    <col min="1" max="1" width="42.5703125" style="3" customWidth="1"/>
    <col min="2" max="8" width="9.28515625" style="3" customWidth="1"/>
    <col min="9" max="16384" width="11.42578125" style="3"/>
  </cols>
  <sheetData>
    <row r="1" spans="1:9" s="139" customFormat="1" ht="18" x14ac:dyDescent="0.3">
      <c r="A1" s="138" t="s">
        <v>53</v>
      </c>
    </row>
    <row r="3" spans="1:9" ht="18.75" customHeight="1" x14ac:dyDescent="0.2">
      <c r="A3" s="38"/>
      <c r="B3" s="49">
        <v>2016</v>
      </c>
      <c r="C3" s="49">
        <v>2017</v>
      </c>
      <c r="D3" s="49">
        <v>2018</v>
      </c>
      <c r="E3" s="49">
        <v>2019</v>
      </c>
      <c r="F3" s="113">
        <v>2020</v>
      </c>
      <c r="G3" s="50" t="s">
        <v>37</v>
      </c>
    </row>
    <row r="4" spans="1:9" ht="18.75" customHeight="1" x14ac:dyDescent="0.2">
      <c r="A4" s="51" t="s">
        <v>13</v>
      </c>
      <c r="B4" s="52"/>
      <c r="C4" s="52"/>
      <c r="D4" s="52"/>
      <c r="E4" s="52"/>
      <c r="F4" s="114"/>
      <c r="G4" s="54"/>
    </row>
    <row r="5" spans="1:9" ht="18.75" customHeight="1" x14ac:dyDescent="0.2">
      <c r="A5" s="91" t="s">
        <v>42</v>
      </c>
      <c r="B5" s="92">
        <v>150.0606968910804</v>
      </c>
      <c r="C5" s="92">
        <v>154.24170578068276</v>
      </c>
      <c r="D5" s="92">
        <v>157.80375347907943</v>
      </c>
      <c r="E5" s="92">
        <v>160.94081509913698</v>
      </c>
      <c r="F5" s="115">
        <v>160.53973082689114</v>
      </c>
      <c r="G5" s="93">
        <v>168.83870530334747</v>
      </c>
    </row>
    <row r="6" spans="1:9" ht="18.75" customHeight="1" x14ac:dyDescent="0.2">
      <c r="A6" s="134" t="s">
        <v>50</v>
      </c>
      <c r="B6" s="56">
        <v>160.70082336359374</v>
      </c>
      <c r="C6" s="70">
        <v>164.3212156256219</v>
      </c>
      <c r="D6" s="70">
        <v>166.46440852808726</v>
      </c>
      <c r="E6" s="70">
        <v>167.63030035260789</v>
      </c>
      <c r="F6" s="116">
        <v>162.67913123094763</v>
      </c>
      <c r="G6" s="71">
        <v>168.83870530334747</v>
      </c>
    </row>
    <row r="7" spans="1:9" ht="18.75" customHeight="1" x14ac:dyDescent="0.2">
      <c r="A7" s="94" t="s">
        <v>35</v>
      </c>
      <c r="B7" s="95">
        <v>6.7167427167849472E-2</v>
      </c>
      <c r="C7" s="95">
        <v>6.7142123372584503E-2</v>
      </c>
      <c r="D7" s="95">
        <v>6.6772459207178184E-2</v>
      </c>
      <c r="E7" s="95">
        <v>6.602334438877723E-2</v>
      </c>
      <c r="F7" s="117">
        <v>6.9483611814235818E-2</v>
      </c>
      <c r="G7" s="96">
        <v>6.7511976881420036E-2</v>
      </c>
    </row>
    <row r="8" spans="1:9" ht="18.75" customHeight="1" x14ac:dyDescent="0.2">
      <c r="A8" s="57" t="s">
        <v>10</v>
      </c>
      <c r="B8" s="97"/>
      <c r="C8" s="97"/>
      <c r="D8" s="97"/>
      <c r="E8" s="97"/>
      <c r="F8" s="118"/>
      <c r="G8" s="98"/>
    </row>
    <row r="9" spans="1:9" ht="18.75" customHeight="1" x14ac:dyDescent="0.2">
      <c r="A9" s="91" t="s">
        <v>41</v>
      </c>
      <c r="B9" s="99">
        <v>8450</v>
      </c>
      <c r="C9" s="99">
        <v>8660</v>
      </c>
      <c r="D9" s="99">
        <v>8790</v>
      </c>
      <c r="E9" s="99">
        <v>8980</v>
      </c>
      <c r="F9" s="119">
        <v>8980</v>
      </c>
      <c r="G9" s="100">
        <v>9360</v>
      </c>
    </row>
    <row r="10" spans="1:9" ht="18.75" customHeight="1" x14ac:dyDescent="0.2">
      <c r="A10" s="135" t="s">
        <v>51</v>
      </c>
      <c r="B10" s="101">
        <v>9050</v>
      </c>
      <c r="C10" s="101">
        <v>9230</v>
      </c>
      <c r="D10" s="101">
        <v>9270</v>
      </c>
      <c r="E10" s="101">
        <v>9350</v>
      </c>
      <c r="F10" s="120">
        <v>9100</v>
      </c>
      <c r="G10" s="102">
        <v>9360</v>
      </c>
    </row>
    <row r="11" spans="1:9" x14ac:dyDescent="0.2">
      <c r="A11" s="39" t="s">
        <v>38</v>
      </c>
    </row>
    <row r="12" spans="1:9" ht="26.25" customHeight="1" x14ac:dyDescent="0.2">
      <c r="A12" s="157" t="s">
        <v>52</v>
      </c>
      <c r="B12" s="157"/>
      <c r="C12" s="157"/>
      <c r="D12" s="157"/>
      <c r="E12" s="157"/>
      <c r="F12" s="157"/>
      <c r="G12" s="157"/>
      <c r="H12" s="157"/>
      <c r="I12" s="157"/>
    </row>
    <row r="13" spans="1:9" ht="15" customHeight="1" x14ac:dyDescent="0.2">
      <c r="A13" s="103" t="s">
        <v>30</v>
      </c>
    </row>
    <row r="14" spans="1:9" x14ac:dyDescent="0.2">
      <c r="A14" s="40" t="s">
        <v>44</v>
      </c>
    </row>
    <row r="17" spans="2:8" x14ac:dyDescent="0.2">
      <c r="B17" s="104"/>
      <c r="C17" s="104"/>
      <c r="D17" s="104"/>
      <c r="E17" s="104"/>
      <c r="F17" s="104"/>
      <c r="G17" s="104"/>
      <c r="H17" s="104"/>
    </row>
    <row r="21" spans="2:8" x14ac:dyDescent="0.2">
      <c r="B21" s="121"/>
      <c r="C21" s="121"/>
      <c r="D21" s="121"/>
      <c r="E21" s="121"/>
      <c r="F21" s="121"/>
      <c r="G21" s="121"/>
      <c r="H21" s="121"/>
    </row>
    <row r="22" spans="2:8" x14ac:dyDescent="0.2">
      <c r="B22" s="121"/>
      <c r="C22" s="121"/>
      <c r="D22" s="121"/>
      <c r="E22" s="121"/>
      <c r="F22" s="121"/>
      <c r="G22" s="121"/>
      <c r="H22" s="121"/>
    </row>
  </sheetData>
  <mergeCells count="1">
    <mergeCell ref="A12:I12"/>
  </mergeCells>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showGridLines="0" zoomScale="90" zoomScaleNormal="90" zoomScaleSheetLayoutView="80" workbookViewId="0">
      <selection activeCell="J17" sqref="J17"/>
    </sheetView>
  </sheetViews>
  <sheetFormatPr baseColWidth="10" defaultRowHeight="12.75" x14ac:dyDescent="0.2"/>
  <cols>
    <col min="1" max="1" width="36.28515625" bestFit="1" customWidth="1"/>
  </cols>
  <sheetData>
    <row r="1" spans="1:1" s="139" customFormat="1" ht="18" x14ac:dyDescent="0.35">
      <c r="A1" s="140" t="s">
        <v>48</v>
      </c>
    </row>
    <row r="2" spans="1:1" s="139" customFormat="1" ht="15.75" x14ac:dyDescent="0.3"/>
    <row r="3" spans="1:1" s="139" customFormat="1" ht="15.75" x14ac:dyDescent="0.3"/>
    <row r="4" spans="1:1" s="139" customFormat="1" ht="15.75" x14ac:dyDescent="0.3"/>
    <row r="5" spans="1:1" s="139" customFormat="1" ht="15.75" x14ac:dyDescent="0.3"/>
    <row r="6" spans="1:1" s="139" customFormat="1" ht="15.75" x14ac:dyDescent="0.3"/>
    <row r="7" spans="1:1" s="139" customFormat="1" ht="15.75" x14ac:dyDescent="0.3"/>
    <row r="8" spans="1:1" s="139" customFormat="1" ht="15.75" x14ac:dyDescent="0.3"/>
    <row r="9" spans="1:1" s="139" customFormat="1" ht="15.75" x14ac:dyDescent="0.3"/>
    <row r="10" spans="1:1" s="139" customFormat="1" ht="15.75" x14ac:dyDescent="0.3"/>
    <row r="11" spans="1:1" s="139" customFormat="1" ht="15.75" x14ac:dyDescent="0.3"/>
    <row r="12" spans="1:1" s="139" customFormat="1" ht="15.75" x14ac:dyDescent="0.3"/>
    <row r="13" spans="1:1" s="139" customFormat="1" ht="15.75" x14ac:dyDescent="0.3"/>
    <row r="14" spans="1:1" s="139" customFormat="1" ht="15.75" x14ac:dyDescent="0.3"/>
    <row r="15" spans="1:1" s="139" customFormat="1" ht="15.75" x14ac:dyDescent="0.3"/>
    <row r="16" spans="1:1" s="139" customFormat="1" ht="15.75" x14ac:dyDescent="0.3"/>
    <row r="17" spans="1:8" s="139" customFormat="1" ht="15.75" x14ac:dyDescent="0.3"/>
    <row r="18" spans="1:8" s="139" customFormat="1" ht="15.75" x14ac:dyDescent="0.3"/>
    <row r="19" spans="1:8" s="139" customFormat="1" ht="15.75" x14ac:dyDescent="0.3"/>
    <row r="20" spans="1:8" s="139" customFormat="1" ht="15.75" x14ac:dyDescent="0.3"/>
    <row r="21" spans="1:8" s="139" customFormat="1" ht="15.75" x14ac:dyDescent="0.3"/>
    <row r="22" spans="1:8" s="139" customFormat="1" ht="15.75" x14ac:dyDescent="0.3"/>
    <row r="23" spans="1:8" s="139" customFormat="1" ht="15.75" x14ac:dyDescent="0.3"/>
    <row r="24" spans="1:8" s="139" customFormat="1" ht="15.75" x14ac:dyDescent="0.3"/>
    <row r="25" spans="1:8" s="139" customFormat="1" ht="15.75" x14ac:dyDescent="0.3"/>
    <row r="26" spans="1:8" s="139" customFormat="1" ht="15.75" x14ac:dyDescent="0.3"/>
    <row r="27" spans="1:8" s="139" customFormat="1" ht="15.75" x14ac:dyDescent="0.3">
      <c r="G27" s="141" t="s">
        <v>58</v>
      </c>
      <c r="H27" s="141"/>
    </row>
    <row r="28" spans="1:8" s="139" customFormat="1" ht="15.75" x14ac:dyDescent="0.3">
      <c r="A28" s="142" t="s">
        <v>54</v>
      </c>
    </row>
    <row r="29" spans="1:8" s="139" customFormat="1" ht="15.75" x14ac:dyDescent="0.3">
      <c r="A29" s="143" t="s">
        <v>55</v>
      </c>
    </row>
    <row r="30" spans="1:8" s="154" customFormat="1" ht="15.75" x14ac:dyDescent="0.3">
      <c r="A30" s="153" t="s">
        <v>59</v>
      </c>
    </row>
    <row r="31" spans="1:8" s="139" customFormat="1" ht="15.75" x14ac:dyDescent="0.3">
      <c r="A31" s="142" t="s">
        <v>56</v>
      </c>
    </row>
    <row r="32" spans="1:8" s="139" customFormat="1" ht="15.75" x14ac:dyDescent="0.3">
      <c r="A32" s="144" t="s">
        <v>57</v>
      </c>
    </row>
    <row r="34" spans="1:13" x14ac:dyDescent="0.2">
      <c r="A34" s="38"/>
      <c r="B34" s="49">
        <v>2010</v>
      </c>
      <c r="C34" s="49">
        <v>2011</v>
      </c>
      <c r="D34" s="49">
        <v>2012</v>
      </c>
      <c r="E34" s="49">
        <v>2013</v>
      </c>
      <c r="F34" s="49">
        <v>2014</v>
      </c>
      <c r="G34" s="49">
        <v>2015</v>
      </c>
      <c r="H34" s="49">
        <v>2016</v>
      </c>
      <c r="I34" s="49">
        <v>2017</v>
      </c>
      <c r="J34" s="49">
        <v>2018</v>
      </c>
      <c r="K34" s="49">
        <v>2019</v>
      </c>
      <c r="L34" s="125">
        <v>2020</v>
      </c>
      <c r="M34" s="85" t="s">
        <v>37</v>
      </c>
    </row>
    <row r="35" spans="1:13" x14ac:dyDescent="0.2">
      <c r="A35" s="51" t="s">
        <v>13</v>
      </c>
      <c r="B35" s="3"/>
      <c r="C35" s="3"/>
      <c r="D35" s="3"/>
      <c r="E35" s="3"/>
      <c r="F35" s="3"/>
      <c r="G35" s="53"/>
      <c r="H35" s="52"/>
      <c r="I35" s="52"/>
      <c r="J35" s="52"/>
      <c r="K35" s="52"/>
      <c r="M35" s="86"/>
    </row>
    <row r="36" spans="1:13" x14ac:dyDescent="0.2">
      <c r="A36" s="91" t="s">
        <v>42</v>
      </c>
      <c r="B36" s="92">
        <v>139.33738405858679</v>
      </c>
      <c r="C36" s="92">
        <v>140.08447371049354</v>
      </c>
      <c r="D36" s="92">
        <v>140.77779999999998</v>
      </c>
      <c r="E36" s="92">
        <v>143.99735633136675</v>
      </c>
      <c r="F36" s="92">
        <v>146.04476044071629</v>
      </c>
      <c r="G36" s="92">
        <v>147.6153784097456</v>
      </c>
      <c r="H36" s="92">
        <f>'Tableau 8.1'!B5</f>
        <v>150.0606968910804</v>
      </c>
      <c r="I36" s="92">
        <f>'Tableau 8.1'!C5</f>
        <v>154.24170578068276</v>
      </c>
      <c r="J36" s="92">
        <f>'Tableau 8.1'!D5</f>
        <v>157.80375347907943</v>
      </c>
      <c r="K36" s="92">
        <f>'Tableau 8.1'!E5</f>
        <v>160.94081509913698</v>
      </c>
      <c r="L36" s="92">
        <f>'Tableau 8.1'!F5</f>
        <v>160.53973082689114</v>
      </c>
      <c r="M36" s="122">
        <f>'Tableau 8.1'!G5</f>
        <v>168.83870530334747</v>
      </c>
    </row>
    <row r="37" spans="1:13" x14ac:dyDescent="0.2">
      <c r="A37" s="55" t="s">
        <v>43</v>
      </c>
      <c r="B37" s="123">
        <v>157.02787541930772</v>
      </c>
      <c r="C37" s="123">
        <v>156.38730166668057</v>
      </c>
      <c r="D37" s="123">
        <v>155.3563754411615</v>
      </c>
      <c r="E37" s="123">
        <v>157.68241329358915</v>
      </c>
      <c r="F37" s="123">
        <v>159.00700441918369</v>
      </c>
      <c r="G37" s="123">
        <v>158.90822021811843</v>
      </c>
      <c r="H37" s="123">
        <f>'Tableau 8.1'!B6</f>
        <v>160.70082336359374</v>
      </c>
      <c r="I37" s="123">
        <f>'Tableau 8.1'!C6</f>
        <v>164.3212156256219</v>
      </c>
      <c r="J37" s="123">
        <f>'Tableau 8.1'!D6</f>
        <v>166.46440852808726</v>
      </c>
      <c r="K37" s="123">
        <f>'Tableau 8.1'!E6</f>
        <v>167.63030035260789</v>
      </c>
      <c r="L37" s="123">
        <f>'Tableau 8.1'!F6</f>
        <v>162.67913123094763</v>
      </c>
      <c r="M37" s="124">
        <f>'Tableau 8.1'!G6</f>
        <v>168.83870530334747</v>
      </c>
    </row>
    <row r="38" spans="1:13" x14ac:dyDescent="0.2">
      <c r="A38" s="57" t="s">
        <v>14</v>
      </c>
      <c r="B38" s="3"/>
      <c r="C38" s="3"/>
      <c r="D38" s="3"/>
      <c r="E38" s="3"/>
      <c r="F38" s="3"/>
      <c r="G38" s="58"/>
      <c r="H38" s="58"/>
      <c r="I38" s="58"/>
      <c r="J38" s="58"/>
      <c r="K38" s="58"/>
      <c r="M38" s="127"/>
    </row>
    <row r="39" spans="1:13" ht="14.25" x14ac:dyDescent="0.2">
      <c r="A39" s="59" t="s">
        <v>24</v>
      </c>
      <c r="B39" s="108">
        <f>B49/B55*100</f>
        <v>57.916904745440299</v>
      </c>
      <c r="C39" s="108">
        <f t="shared" ref="C39:M39" si="0">C49/C55*100</f>
        <v>57.727096985154638</v>
      </c>
      <c r="D39" s="108">
        <f t="shared" si="0"/>
        <v>57.488751777624103</v>
      </c>
      <c r="E39" s="108">
        <f t="shared" si="0"/>
        <v>57.129891789649854</v>
      </c>
      <c r="F39" s="108">
        <f t="shared" si="0"/>
        <v>57.077852762281175</v>
      </c>
      <c r="G39" s="108">
        <f t="shared" si="0"/>
        <v>57.209529141349947</v>
      </c>
      <c r="H39" s="108">
        <f t="shared" si="0"/>
        <v>57.102943231424966</v>
      </c>
      <c r="I39" s="108">
        <f t="shared" si="0"/>
        <v>57.480624269827494</v>
      </c>
      <c r="J39" s="108">
        <f t="shared" si="0"/>
        <v>57.54627634812752</v>
      </c>
      <c r="K39" s="108">
        <f t="shared" si="0"/>
        <v>57.30597567640401</v>
      </c>
      <c r="L39" s="108">
        <f t="shared" si="0"/>
        <v>58.598669121856787</v>
      </c>
      <c r="M39" s="128">
        <f t="shared" si="0"/>
        <v>57.085484109414921</v>
      </c>
    </row>
    <row r="40" spans="1:13" x14ac:dyDescent="0.2">
      <c r="A40" s="60" t="s">
        <v>28</v>
      </c>
      <c r="B40" s="109">
        <f>B50/B55*100</f>
        <v>52.922337029805618</v>
      </c>
      <c r="C40" s="109">
        <f t="shared" ref="C40:M40" si="1">C50/C55*100</f>
        <v>52.779082536155123</v>
      </c>
      <c r="D40" s="109">
        <f t="shared" si="1"/>
        <v>53.090117902112311</v>
      </c>
      <c r="E40" s="109">
        <f t="shared" si="1"/>
        <v>52.906404732506751</v>
      </c>
      <c r="F40" s="109">
        <f t="shared" si="1"/>
        <v>53.270081860464749</v>
      </c>
      <c r="G40" s="109">
        <f t="shared" si="1"/>
        <v>53.635103694662554</v>
      </c>
      <c r="H40" s="109">
        <f t="shared" si="1"/>
        <v>53.71589294459914</v>
      </c>
      <c r="I40" s="109">
        <f t="shared" si="1"/>
        <v>54.209518669032022</v>
      </c>
      <c r="J40" s="109">
        <f t="shared" si="1"/>
        <v>53.997177274514797</v>
      </c>
      <c r="K40" s="109">
        <f t="shared" si="1"/>
        <v>53.762697047513875</v>
      </c>
      <c r="L40" s="109">
        <f t="shared" si="1"/>
        <v>55.043544185146274</v>
      </c>
      <c r="M40" s="131">
        <f t="shared" si="1"/>
        <v>53.593567047383907</v>
      </c>
    </row>
    <row r="41" spans="1:13" x14ac:dyDescent="0.2">
      <c r="A41" s="61" t="s">
        <v>0</v>
      </c>
      <c r="B41" s="108">
        <f>B51/B55*100</f>
        <v>23.877688665619004</v>
      </c>
      <c r="C41" s="108">
        <f t="shared" ref="C41:M41" si="2">C51/C55*100</f>
        <v>23.663429209079453</v>
      </c>
      <c r="D41" s="108">
        <f t="shared" si="2"/>
        <v>23.683137540151872</v>
      </c>
      <c r="E41" s="108">
        <f t="shared" si="2"/>
        <v>23.897044907948633</v>
      </c>
      <c r="F41" s="108">
        <f t="shared" si="2"/>
        <v>23.857248640978394</v>
      </c>
      <c r="G41" s="108">
        <f t="shared" si="2"/>
        <v>23.850178352331312</v>
      </c>
      <c r="H41" s="108">
        <f t="shared" si="2"/>
        <v>23.475137767946457</v>
      </c>
      <c r="I41" s="108">
        <f t="shared" si="2"/>
        <v>23.361365723126521</v>
      </c>
      <c r="J41" s="108">
        <f t="shared" si="2"/>
        <v>23.04070737216335</v>
      </c>
      <c r="K41" s="108">
        <f t="shared" si="2"/>
        <v>23.659136681552564</v>
      </c>
      <c r="L41" s="108">
        <f t="shared" si="2"/>
        <v>22.558810814649867</v>
      </c>
      <c r="M41" s="128">
        <f t="shared" si="2"/>
        <v>22.98344517827368</v>
      </c>
    </row>
    <row r="42" spans="1:13" ht="14.25" x14ac:dyDescent="0.2">
      <c r="A42" s="62" t="s">
        <v>25</v>
      </c>
      <c r="B42" s="110">
        <f>B52/B55*100</f>
        <v>2.3283055167993694</v>
      </c>
      <c r="C42" s="110">
        <f t="shared" ref="C42:M42" si="3">C52/C55*100</f>
        <v>2.3493681439683094</v>
      </c>
      <c r="D42" s="110">
        <f t="shared" si="3"/>
        <v>2.6618543548769731</v>
      </c>
      <c r="E42" s="110">
        <f t="shared" si="3"/>
        <v>2.5295579900169654</v>
      </c>
      <c r="F42" s="110">
        <f t="shared" si="3"/>
        <v>2.793417038769872</v>
      </c>
      <c r="G42" s="110">
        <f t="shared" si="3"/>
        <v>2.9018611565648254</v>
      </c>
      <c r="H42" s="110">
        <f t="shared" si="3"/>
        <v>3.0626374674552808</v>
      </c>
      <c r="I42" s="110">
        <f t="shared" si="3"/>
        <v>2.8830627611502058</v>
      </c>
      <c r="J42" s="110">
        <f t="shared" si="3"/>
        <v>2.7103935799279033</v>
      </c>
      <c r="K42" s="110">
        <f t="shared" si="3"/>
        <v>2.677809650553169</v>
      </c>
      <c r="L42" s="110">
        <f t="shared" si="3"/>
        <v>3.4982379727340738</v>
      </c>
      <c r="M42" s="129">
        <f t="shared" si="3"/>
        <v>3.1206795225067334</v>
      </c>
    </row>
    <row r="43" spans="1:13" x14ac:dyDescent="0.2">
      <c r="A43" s="61" t="s">
        <v>1</v>
      </c>
      <c r="B43" s="108">
        <f>B53/B55*100</f>
        <v>8.2731566103989937</v>
      </c>
      <c r="C43" s="108">
        <f t="shared" ref="C43:M43" si="4">C53/C55*100</f>
        <v>8.5441303257745744</v>
      </c>
      <c r="D43" s="108">
        <f t="shared" si="4"/>
        <v>8.5446711058135527</v>
      </c>
      <c r="E43" s="108">
        <f t="shared" si="4"/>
        <v>8.8029734708003051</v>
      </c>
      <c r="F43" s="108">
        <f t="shared" si="4"/>
        <v>8.5017401011770364</v>
      </c>
      <c r="G43" s="108">
        <f t="shared" si="4"/>
        <v>8.4663598413801306</v>
      </c>
      <c r="H43" s="108">
        <f t="shared" si="4"/>
        <v>8.6669057847833315</v>
      </c>
      <c r="I43" s="108">
        <f t="shared" si="4"/>
        <v>8.5366985247607214</v>
      </c>
      <c r="J43" s="108">
        <f t="shared" si="4"/>
        <v>8.9706333625557395</v>
      </c>
      <c r="K43" s="108">
        <f t="shared" si="4"/>
        <v>8.4834437052900071</v>
      </c>
      <c r="L43" s="108">
        <f t="shared" si="4"/>
        <v>8.7492219373760385</v>
      </c>
      <c r="M43" s="128">
        <f t="shared" si="4"/>
        <v>9.3548357100863946</v>
      </c>
    </row>
    <row r="44" spans="1:13" x14ac:dyDescent="0.2">
      <c r="A44" s="63" t="s">
        <v>2</v>
      </c>
      <c r="B44" s="111">
        <f>B54/B55*100</f>
        <v>7.6039444617423237</v>
      </c>
      <c r="C44" s="111">
        <f t="shared" ref="C44:M44" si="5">C54/C55*100</f>
        <v>7.7159753360230097</v>
      </c>
      <c r="D44" s="111">
        <f t="shared" si="5"/>
        <v>7.6215852215335014</v>
      </c>
      <c r="E44" s="111">
        <f t="shared" si="5"/>
        <v>7.6405318415842194</v>
      </c>
      <c r="F44" s="111">
        <f t="shared" si="5"/>
        <v>7.7697414567935077</v>
      </c>
      <c r="G44" s="111">
        <f t="shared" si="5"/>
        <v>7.572071508373786</v>
      </c>
      <c r="H44" s="111">
        <f t="shared" si="5"/>
        <v>7.6923757483899609</v>
      </c>
      <c r="I44" s="111">
        <f t="shared" si="5"/>
        <v>7.738248721135073</v>
      </c>
      <c r="J44" s="111">
        <f t="shared" si="5"/>
        <v>7.7319893372254809</v>
      </c>
      <c r="K44" s="111">
        <f t="shared" si="5"/>
        <v>7.8736342862002333</v>
      </c>
      <c r="L44" s="111">
        <f t="shared" si="5"/>
        <v>6.5950601533832351</v>
      </c>
      <c r="M44" s="130">
        <f t="shared" si="5"/>
        <v>7.4555554797182664</v>
      </c>
    </row>
    <row r="47" spans="1:13" x14ac:dyDescent="0.2">
      <c r="B47" s="49">
        <v>2010</v>
      </c>
      <c r="C47" s="49">
        <v>2011</v>
      </c>
      <c r="D47" s="49">
        <v>2012</v>
      </c>
      <c r="E47" s="49">
        <v>2013</v>
      </c>
      <c r="F47" s="49">
        <v>2014</v>
      </c>
      <c r="G47" s="49">
        <v>2015</v>
      </c>
      <c r="H47" s="49">
        <v>2016</v>
      </c>
      <c r="I47" s="49">
        <v>2017</v>
      </c>
      <c r="J47" s="49">
        <v>2018</v>
      </c>
      <c r="K47" s="49">
        <v>2019</v>
      </c>
      <c r="L47" s="49">
        <v>2020</v>
      </c>
      <c r="M47" s="85" t="s">
        <v>37</v>
      </c>
    </row>
    <row r="48" spans="1:13" x14ac:dyDescent="0.2">
      <c r="A48" s="77" t="s">
        <v>40</v>
      </c>
      <c r="B48" s="78"/>
      <c r="C48" s="78"/>
      <c r="D48" s="78"/>
      <c r="E48" s="78"/>
      <c r="F48" s="78"/>
      <c r="G48" s="78"/>
      <c r="H48" s="78"/>
      <c r="I48" s="78"/>
      <c r="J48" s="78"/>
      <c r="K48" s="78"/>
      <c r="L48" s="78"/>
      <c r="M48" s="86"/>
    </row>
    <row r="49" spans="1:13" x14ac:dyDescent="0.2">
      <c r="A49" s="79" t="s">
        <v>32</v>
      </c>
      <c r="B49" s="80">
        <v>80.699899999999985</v>
      </c>
      <c r="C49" s="80">
        <v>80.866700000000122</v>
      </c>
      <c r="D49" s="80">
        <v>80.931400000000167</v>
      </c>
      <c r="E49" s="80">
        <v>82.265533852066369</v>
      </c>
      <c r="F49" s="80">
        <v>83.359213331378314</v>
      </c>
      <c r="G49" s="80">
        <v>84.450062928437504</v>
      </c>
      <c r="H49" s="80">
        <v>85.68907455839431</v>
      </c>
      <c r="I49" s="80">
        <v>88.659095367167026</v>
      </c>
      <c r="J49" s="80">
        <v>90.810184064788899</v>
      </c>
      <c r="K49" s="80">
        <v>92.228704354117738</v>
      </c>
      <c r="L49" s="80">
        <v>94.07414567636944</v>
      </c>
      <c r="M49" s="87">
        <v>96.382392286484261</v>
      </c>
    </row>
    <row r="50" spans="1:13" x14ac:dyDescent="0.2">
      <c r="A50" s="81"/>
      <c r="B50" s="82">
        <v>73.740599999999915</v>
      </c>
      <c r="C50" s="82">
        <v>73.93529999999997</v>
      </c>
      <c r="D50" s="82">
        <v>74.739099999999922</v>
      </c>
      <c r="E50" s="82">
        <v>76.183824144782861</v>
      </c>
      <c r="F50" s="82">
        <v>77.798163439689205</v>
      </c>
      <c r="G50" s="82">
        <v>79.173661279335676</v>
      </c>
      <c r="H50" s="82">
        <v>80.606443293932145</v>
      </c>
      <c r="I50" s="82">
        <v>83.613686290612634</v>
      </c>
      <c r="J50" s="82">
        <v>85.209572511936784</v>
      </c>
      <c r="K50" s="82">
        <v>86.526122847548436</v>
      </c>
      <c r="L50" s="82">
        <v>88.366757672414707</v>
      </c>
      <c r="M50" s="88">
        <v>90.486684728684409</v>
      </c>
    </row>
    <row r="51" spans="1:13" x14ac:dyDescent="0.2">
      <c r="A51" s="79" t="s">
        <v>0</v>
      </c>
      <c r="B51" s="80">
        <v>33.270546760327179</v>
      </c>
      <c r="C51" s="80">
        <v>33.148790269394183</v>
      </c>
      <c r="D51" s="80">
        <v>33.340599999999945</v>
      </c>
      <c r="E51" s="80">
        <v>34.411112908765539</v>
      </c>
      <c r="F51" s="80">
        <v>34.842261625462939</v>
      </c>
      <c r="G51" s="80">
        <v>35.206531026193133</v>
      </c>
      <c r="H51" s="80">
        <v>35.226955330721658</v>
      </c>
      <c r="I51" s="80">
        <v>36.032968985014072</v>
      </c>
      <c r="J51" s="80">
        <v>36.359101061404715</v>
      </c>
      <c r="K51" s="80">
        <v>38.077207420709584</v>
      </c>
      <c r="L51" s="80">
        <v>36.215854159586499</v>
      </c>
      <c r="M51" s="87">
        <v>38.804951273101899</v>
      </c>
    </row>
    <row r="52" spans="1:13" x14ac:dyDescent="0.2">
      <c r="A52" t="s">
        <v>33</v>
      </c>
      <c r="B52" s="82">
        <v>3.2441999999999998</v>
      </c>
      <c r="C52" s="82">
        <v>3.2910999999999992</v>
      </c>
      <c r="D52" s="82">
        <v>3.7472999999999983</v>
      </c>
      <c r="E52" s="82">
        <v>3.6424966324932893</v>
      </c>
      <c r="F52" s="82">
        <v>4.0796392223816103</v>
      </c>
      <c r="G52" s="82">
        <v>4.2835933271885924</v>
      </c>
      <c r="H52" s="82">
        <v>4.595815126910729</v>
      </c>
      <c r="I52" s="82">
        <v>4.4468851815257278</v>
      </c>
      <c r="J52" s="82">
        <v>4.2771028031822222</v>
      </c>
      <c r="K52" s="82">
        <v>4.3096886784036199</v>
      </c>
      <c r="L52" s="82">
        <v>5.616061825111375</v>
      </c>
      <c r="M52" s="88">
        <v>5.2689149024670519</v>
      </c>
    </row>
    <row r="53" spans="1:13" x14ac:dyDescent="0.2">
      <c r="A53" s="79" t="s">
        <v>1</v>
      </c>
      <c r="B53" s="80">
        <v>11.5276</v>
      </c>
      <c r="C53" s="80">
        <v>11.968999999999999</v>
      </c>
      <c r="D53" s="80">
        <v>12.028999999999998</v>
      </c>
      <c r="E53" s="80">
        <v>12.676049076504002</v>
      </c>
      <c r="F53" s="80">
        <v>12.416345964056314</v>
      </c>
      <c r="G53" s="80">
        <v>12.497649117384032</v>
      </c>
      <c r="H53" s="80">
        <v>13.005619219539225</v>
      </c>
      <c r="I53" s="80">
        <v>13.167149421945314</v>
      </c>
      <c r="J53" s="80">
        <v>14.155996156959505</v>
      </c>
      <c r="K53" s="80">
        <v>13.653323447770159</v>
      </c>
      <c r="L53" s="80">
        <v>14.045977347710801</v>
      </c>
      <c r="M53" s="87">
        <v>15.794583496165071</v>
      </c>
    </row>
    <row r="54" spans="1:13" x14ac:dyDescent="0.2">
      <c r="A54" t="s">
        <v>2</v>
      </c>
      <c r="B54" s="82">
        <v>10.595137298259536</v>
      </c>
      <c r="C54" s="82">
        <v>10.808883441099328</v>
      </c>
      <c r="D54" s="82">
        <v>10.729499999999996</v>
      </c>
      <c r="E54" s="82">
        <v>11.002163861537571</v>
      </c>
      <c r="F54" s="82">
        <v>11.347300297437098</v>
      </c>
      <c r="G54" s="82">
        <v>11.177542010542508</v>
      </c>
      <c r="H54" s="82">
        <v>11.543232655514435</v>
      </c>
      <c r="I54" s="82">
        <v>11.935606825030602</v>
      </c>
      <c r="J54" s="82">
        <v>12.201369392743999</v>
      </c>
      <c r="K54" s="82">
        <v>12.671891198135764</v>
      </c>
      <c r="L54" s="82">
        <v>10.587691818112997</v>
      </c>
      <c r="M54" s="88">
        <v>12.58786334512909</v>
      </c>
    </row>
    <row r="55" spans="1:13" x14ac:dyDescent="0.2">
      <c r="A55" s="83" t="s">
        <v>21</v>
      </c>
      <c r="B55" s="84">
        <f>B49+B51+B52+B53+B54</f>
        <v>139.33738405858671</v>
      </c>
      <c r="C55" s="84">
        <f t="shared" ref="C55:M55" si="6">C49+C51+C52+C53+C54</f>
        <v>140.08447371049365</v>
      </c>
      <c r="D55" s="84">
        <f t="shared" si="6"/>
        <v>140.7778000000001</v>
      </c>
      <c r="E55" s="84">
        <f t="shared" si="6"/>
        <v>143.9973563313668</v>
      </c>
      <c r="F55" s="84">
        <f t="shared" si="6"/>
        <v>146.04476044071629</v>
      </c>
      <c r="G55" s="84">
        <f t="shared" si="6"/>
        <v>147.61537840974577</v>
      </c>
      <c r="H55" s="84">
        <f t="shared" si="6"/>
        <v>150.06069689108037</v>
      </c>
      <c r="I55" s="84">
        <f t="shared" si="6"/>
        <v>154.24170578068271</v>
      </c>
      <c r="J55" s="84">
        <f t="shared" si="6"/>
        <v>157.80375347907935</v>
      </c>
      <c r="K55" s="84">
        <f t="shared" si="6"/>
        <v>160.9408150991369</v>
      </c>
      <c r="L55" s="84">
        <f t="shared" si="6"/>
        <v>160.53973082689112</v>
      </c>
      <c r="M55" s="89">
        <f t="shared" si="6"/>
        <v>168.83870530334738</v>
      </c>
    </row>
    <row r="62" spans="1:13" x14ac:dyDescent="0.2">
      <c r="B62" s="126"/>
      <c r="C62" s="126"/>
      <c r="D62" s="126"/>
      <c r="E62" s="126"/>
      <c r="F62" s="126"/>
      <c r="G62" s="126"/>
      <c r="H62" s="126"/>
      <c r="I62" s="126"/>
      <c r="J62" s="126"/>
      <c r="K62" s="126"/>
      <c r="L62" s="126"/>
      <c r="M62" s="126"/>
    </row>
    <row r="63" spans="1:13" x14ac:dyDescent="0.2">
      <c r="B63" s="126"/>
      <c r="C63" s="126"/>
      <c r="D63" s="126"/>
      <c r="E63" s="126"/>
      <c r="F63" s="126"/>
      <c r="G63" s="126"/>
      <c r="H63" s="126"/>
      <c r="I63" s="126"/>
      <c r="J63" s="126"/>
      <c r="K63" s="126"/>
      <c r="L63" s="126"/>
      <c r="M63" s="126"/>
    </row>
  </sheetData>
  <pageMargins left="0.7" right="0.7" top="0.75" bottom="0.75" header="0.3" footer="0.3"/>
  <pageSetup paperSize="9" scale="7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showGridLines="0" zoomScaleNormal="100" workbookViewId="0">
      <selection activeCell="D21" sqref="D20:D21"/>
    </sheetView>
  </sheetViews>
  <sheetFormatPr baseColWidth="10" defaultColWidth="11.42578125" defaultRowHeight="12.75" x14ac:dyDescent="0.2"/>
  <cols>
    <col min="1" max="1" width="31" style="3" customWidth="1"/>
    <col min="2" max="2" width="22.5703125" style="3" customWidth="1"/>
    <col min="3" max="3" width="10.28515625" style="3" customWidth="1"/>
    <col min="4" max="16384" width="11.42578125" style="3"/>
  </cols>
  <sheetData>
    <row r="1" spans="1:9" s="139" customFormat="1" ht="18.75" x14ac:dyDescent="0.3">
      <c r="A1" s="145" t="s">
        <v>47</v>
      </c>
      <c r="B1" s="145"/>
      <c r="C1" s="145"/>
      <c r="D1" s="145"/>
      <c r="E1" s="145"/>
      <c r="F1" s="145"/>
      <c r="G1" s="145"/>
      <c r="H1" s="145"/>
      <c r="I1" s="145"/>
    </row>
    <row r="21" spans="1:3" x14ac:dyDescent="0.2">
      <c r="C21" s="69"/>
    </row>
    <row r="24" spans="1:3" x14ac:dyDescent="0.2">
      <c r="A24" s="64"/>
      <c r="C24" s="68" t="s">
        <v>45</v>
      </c>
    </row>
    <row r="25" spans="1:3" x14ac:dyDescent="0.2">
      <c r="A25" s="64" t="s">
        <v>26</v>
      </c>
    </row>
    <row r="26" spans="1:3" x14ac:dyDescent="0.2">
      <c r="A26" s="64" t="s">
        <v>27</v>
      </c>
    </row>
    <row r="27" spans="1:3" s="152" customFormat="1" x14ac:dyDescent="0.2">
      <c r="A27" s="151" t="s">
        <v>61</v>
      </c>
    </row>
    <row r="28" spans="1:3" x14ac:dyDescent="0.2">
      <c r="A28" s="64" t="s">
        <v>31</v>
      </c>
    </row>
    <row r="29" spans="1:3" x14ac:dyDescent="0.2">
      <c r="A29" s="40" t="s">
        <v>44</v>
      </c>
    </row>
    <row r="32" spans="1:3" x14ac:dyDescent="0.2">
      <c r="A32" s="75" t="s">
        <v>19</v>
      </c>
      <c r="B32" s="75" t="s">
        <v>22</v>
      </c>
      <c r="C32" s="76" t="s">
        <v>23</v>
      </c>
    </row>
    <row r="33" spans="1:3" x14ac:dyDescent="0.2">
      <c r="A33" s="5" t="s">
        <v>16</v>
      </c>
      <c r="B33" s="65">
        <v>49.639098132598001</v>
      </c>
      <c r="C33" s="146">
        <f>B33/$B$37</f>
        <v>0.29400307259767799</v>
      </c>
    </row>
    <row r="34" spans="1:3" x14ac:dyDescent="0.2">
      <c r="A34" s="5" t="s">
        <v>17</v>
      </c>
      <c r="B34" s="65">
        <v>64.52780086200309</v>
      </c>
      <c r="C34" s="146">
        <f t="shared" ref="C34:C36" si="0">B34/$B$37</f>
        <v>0.38218606773883956</v>
      </c>
    </row>
    <row r="35" spans="1:3" x14ac:dyDescent="0.2">
      <c r="A35" s="5" t="s">
        <v>18</v>
      </c>
      <c r="B35" s="65">
        <v>36.339135944231437</v>
      </c>
      <c r="C35" s="146">
        <f t="shared" si="0"/>
        <v>0.21522988984630043</v>
      </c>
    </row>
    <row r="36" spans="1:3" x14ac:dyDescent="0.2">
      <c r="A36" s="5" t="s">
        <v>20</v>
      </c>
      <c r="B36" s="65">
        <v>18.332670364514851</v>
      </c>
      <c r="C36" s="146">
        <f t="shared" si="0"/>
        <v>0.10858096981718202</v>
      </c>
    </row>
    <row r="37" spans="1:3" x14ac:dyDescent="0.2">
      <c r="A37" s="90" t="s">
        <v>21</v>
      </c>
      <c r="B37" s="72">
        <v>168.83870530334738</v>
      </c>
      <c r="C37" s="147">
        <v>1</v>
      </c>
    </row>
    <row r="42" spans="1:3" x14ac:dyDescent="0.2">
      <c r="B42" s="66"/>
    </row>
    <row r="43" spans="1:3" x14ac:dyDescent="0.2">
      <c r="B43" s="66"/>
    </row>
    <row r="45" spans="1:3" x14ac:dyDescent="0.2">
      <c r="B45" s="121"/>
    </row>
    <row r="46" spans="1:3" x14ac:dyDescent="0.2">
      <c r="B46" s="121"/>
    </row>
    <row r="47" spans="1:3" x14ac:dyDescent="0.2">
      <c r="B47" s="121"/>
    </row>
    <row r="48" spans="1:3" x14ac:dyDescent="0.2">
      <c r="B48" s="121"/>
    </row>
    <row r="49" spans="2:2" x14ac:dyDescent="0.2">
      <c r="B49" s="121"/>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showGridLines="0" zoomScaleNormal="100" workbookViewId="0">
      <selection activeCell="I5" sqref="I5:N5"/>
    </sheetView>
  </sheetViews>
  <sheetFormatPr baseColWidth="10" defaultColWidth="11.42578125" defaultRowHeight="12.75" x14ac:dyDescent="0.2"/>
  <cols>
    <col min="1" max="1" width="14.7109375" style="19" customWidth="1"/>
    <col min="2" max="16384" width="11.42578125" style="19"/>
  </cols>
  <sheetData>
    <row r="1" spans="1:14" s="150" customFormat="1" ht="18" customHeight="1" x14ac:dyDescent="0.3">
      <c r="A1" s="148" t="s">
        <v>60</v>
      </c>
      <c r="B1" s="149"/>
      <c r="C1" s="149"/>
      <c r="D1" s="149"/>
      <c r="E1" s="149"/>
      <c r="F1" s="149"/>
      <c r="G1" s="149"/>
    </row>
    <row r="2" spans="1:14" ht="12" customHeight="1" x14ac:dyDescent="0.2">
      <c r="A2" s="43"/>
      <c r="B2" s="20"/>
      <c r="C2" s="20"/>
      <c r="D2" s="20"/>
      <c r="E2" s="20"/>
      <c r="F2" s="20"/>
      <c r="G2" s="20"/>
    </row>
    <row r="3" spans="1:14" ht="12" customHeight="1" x14ac:dyDescent="0.2"/>
    <row r="4" spans="1:14" x14ac:dyDescent="0.2">
      <c r="A4" s="67"/>
    </row>
    <row r="5" spans="1:14" x14ac:dyDescent="0.2">
      <c r="H5" s="67"/>
      <c r="I5" s="67"/>
      <c r="J5" s="67"/>
      <c r="K5" s="67"/>
      <c r="L5" s="67"/>
      <c r="M5" s="67"/>
      <c r="N5" s="67"/>
    </row>
    <row r="19" spans="1:7" x14ac:dyDescent="0.2">
      <c r="G19" s="26"/>
    </row>
    <row r="20" spans="1:7" x14ac:dyDescent="0.2">
      <c r="G20" s="26"/>
    </row>
    <row r="21" spans="1:7" x14ac:dyDescent="0.2">
      <c r="G21" s="26"/>
    </row>
    <row r="22" spans="1:7" x14ac:dyDescent="0.2">
      <c r="G22" s="26"/>
    </row>
    <row r="23" spans="1:7" x14ac:dyDescent="0.2">
      <c r="B23" s="27"/>
      <c r="C23" s="27"/>
    </row>
    <row r="24" spans="1:7" ht="12.75" customHeight="1" x14ac:dyDescent="0.2">
      <c r="F24" s="68" t="s">
        <v>45</v>
      </c>
    </row>
    <row r="25" spans="1:7" ht="12.75" customHeight="1" x14ac:dyDescent="0.2">
      <c r="A25" s="48" t="s">
        <v>39</v>
      </c>
    </row>
    <row r="26" spans="1:7" ht="12.75" customHeight="1" x14ac:dyDescent="0.2"/>
    <row r="29" spans="1:7" ht="12.75" customHeight="1" x14ac:dyDescent="0.2">
      <c r="A29" s="21" t="s">
        <v>3</v>
      </c>
      <c r="B29" s="21" t="s">
        <v>8</v>
      </c>
    </row>
    <row r="30" spans="1:7" x14ac:dyDescent="0.2">
      <c r="A30" s="22" t="s">
        <v>4</v>
      </c>
      <c r="B30" s="23">
        <v>3.849602</v>
      </c>
    </row>
    <row r="31" spans="1:7" x14ac:dyDescent="0.2">
      <c r="A31" s="22" t="s">
        <v>5</v>
      </c>
      <c r="B31" s="23">
        <v>4.3355350000000001</v>
      </c>
    </row>
    <row r="32" spans="1:7" x14ac:dyDescent="0.2">
      <c r="A32" s="22" t="s">
        <v>9</v>
      </c>
      <c r="B32" s="24">
        <v>4.3367820000000004</v>
      </c>
    </row>
    <row r="33" spans="1:2" x14ac:dyDescent="0.2">
      <c r="A33" s="73" t="s">
        <v>29</v>
      </c>
      <c r="B33" s="74">
        <v>4.8953078888888877</v>
      </c>
    </row>
    <row r="34" spans="1:2" x14ac:dyDescent="0.2">
      <c r="A34" s="132" t="s">
        <v>6</v>
      </c>
      <c r="B34" s="133">
        <v>5.1608749999999999</v>
      </c>
    </row>
    <row r="35" spans="1:2" x14ac:dyDescent="0.2">
      <c r="A35" s="25" t="s">
        <v>7</v>
      </c>
      <c r="B35" s="23">
        <v>5.2430640000000004</v>
      </c>
    </row>
    <row r="36" spans="1:2" x14ac:dyDescent="0.2">
      <c r="A36" s="136" t="s">
        <v>49</v>
      </c>
      <c r="B36" s="137">
        <v>6.5625210000000003</v>
      </c>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H75"/>
  <sheetViews>
    <sheetView showGridLines="0" zoomScale="130" zoomScaleNormal="130" workbookViewId="0">
      <selection activeCell="F30" sqref="F30"/>
    </sheetView>
  </sheetViews>
  <sheetFormatPr baseColWidth="10" defaultColWidth="11.42578125" defaultRowHeight="12.75" x14ac:dyDescent="0.2"/>
  <cols>
    <col min="1" max="1" width="8.85546875" style="3" customWidth="1"/>
    <col min="2" max="2" width="11.5703125" style="3" customWidth="1"/>
    <col min="3" max="3" width="13.7109375" style="3" customWidth="1"/>
    <col min="4" max="4" width="15.28515625" style="3" customWidth="1"/>
    <col min="5" max="5" width="14.140625" style="3" customWidth="1"/>
    <col min="6" max="6" width="15.28515625" style="3" customWidth="1"/>
    <col min="7" max="7" width="10.140625" style="3" customWidth="1"/>
    <col min="8" max="8" width="13.85546875" style="3" customWidth="1"/>
    <col min="9" max="14" width="11.42578125" style="3"/>
    <col min="15" max="15" width="20.28515625" style="3" customWidth="1"/>
    <col min="16" max="16384" width="11.42578125" style="3"/>
  </cols>
  <sheetData>
    <row r="1" spans="1:8" ht="21" customHeight="1" x14ac:dyDescent="0.2">
      <c r="A1" s="158" t="s">
        <v>46</v>
      </c>
      <c r="B1" s="158"/>
      <c r="C1" s="158"/>
      <c r="D1" s="158"/>
      <c r="E1" s="158"/>
      <c r="F1" s="158"/>
      <c r="G1" s="158"/>
      <c r="H1" s="158"/>
    </row>
    <row r="2" spans="1:8" x14ac:dyDescent="0.2">
      <c r="G2" s="4"/>
    </row>
    <row r="28" spans="1:8" x14ac:dyDescent="0.2">
      <c r="H28" s="68" t="s">
        <v>45</v>
      </c>
    </row>
    <row r="29" spans="1:8" x14ac:dyDescent="0.2">
      <c r="A29" s="39" t="s">
        <v>38</v>
      </c>
    </row>
    <row r="30" spans="1:8" ht="16.5" customHeight="1" x14ac:dyDescent="0.2">
      <c r="A30" s="41" t="s">
        <v>30</v>
      </c>
      <c r="B30" s="15"/>
      <c r="C30" s="15"/>
      <c r="D30" s="15"/>
      <c r="E30" s="15"/>
      <c r="F30" s="15"/>
      <c r="G30" s="15"/>
    </row>
    <row r="31" spans="1:8" ht="18" customHeight="1" x14ac:dyDescent="0.2">
      <c r="A31" s="40" t="s">
        <v>44</v>
      </c>
      <c r="B31" s="14"/>
      <c r="C31" s="14"/>
      <c r="D31" s="14"/>
    </row>
    <row r="32" spans="1:8" ht="13.5" thickBot="1" x14ac:dyDescent="0.25"/>
    <row r="33" spans="1:6" ht="48" x14ac:dyDescent="0.2">
      <c r="A33" s="6"/>
      <c r="B33" s="7" t="s">
        <v>10</v>
      </c>
      <c r="C33" s="7" t="s">
        <v>11</v>
      </c>
      <c r="D33" s="7" t="s">
        <v>34</v>
      </c>
      <c r="E33" s="8" t="s">
        <v>12</v>
      </c>
    </row>
    <row r="34" spans="1:6" x14ac:dyDescent="0.2">
      <c r="A34" s="45">
        <v>1980</v>
      </c>
      <c r="B34" s="44">
        <v>5050</v>
      </c>
      <c r="C34" s="44">
        <v>3480</v>
      </c>
      <c r="D34" s="9">
        <v>6310</v>
      </c>
      <c r="E34" s="10">
        <v>8990</v>
      </c>
    </row>
    <row r="35" spans="1:6" x14ac:dyDescent="0.2">
      <c r="A35" s="46">
        <v>1981</v>
      </c>
      <c r="B35" s="9">
        <v>5240</v>
      </c>
      <c r="C35" s="9">
        <v>3660</v>
      </c>
      <c r="D35" s="9">
        <v>6480</v>
      </c>
      <c r="E35" s="10">
        <v>9030</v>
      </c>
      <c r="F35"/>
    </row>
    <row r="36" spans="1:6" x14ac:dyDescent="0.2">
      <c r="A36" s="46">
        <v>1982</v>
      </c>
      <c r="B36" s="9">
        <v>5510</v>
      </c>
      <c r="C36" s="9">
        <v>3870</v>
      </c>
      <c r="D36" s="9">
        <v>6780</v>
      </c>
      <c r="E36" s="10">
        <v>9250</v>
      </c>
      <c r="F36"/>
    </row>
    <row r="37" spans="1:6" x14ac:dyDescent="0.2">
      <c r="A37" s="46">
        <v>1983</v>
      </c>
      <c r="B37" s="9">
        <v>5560</v>
      </c>
      <c r="C37" s="9">
        <v>3920</v>
      </c>
      <c r="D37" s="9">
        <v>6770</v>
      </c>
      <c r="E37" s="10">
        <v>9190</v>
      </c>
      <c r="F37"/>
    </row>
    <row r="38" spans="1:6" x14ac:dyDescent="0.2">
      <c r="A38" s="46">
        <v>1984</v>
      </c>
      <c r="B38" s="9">
        <v>5670</v>
      </c>
      <c r="C38" s="9">
        <v>4070</v>
      </c>
      <c r="D38" s="9">
        <v>6770</v>
      </c>
      <c r="E38" s="10">
        <v>9260</v>
      </c>
      <c r="F38"/>
    </row>
    <row r="39" spans="1:6" x14ac:dyDescent="0.2">
      <c r="A39" s="46">
        <v>1985</v>
      </c>
      <c r="B39" s="9">
        <v>5750</v>
      </c>
      <c r="C39" s="9">
        <v>4130</v>
      </c>
      <c r="D39" s="9">
        <v>6750</v>
      </c>
      <c r="E39" s="10">
        <v>9620</v>
      </c>
      <c r="F39"/>
    </row>
    <row r="40" spans="1:6" x14ac:dyDescent="0.2">
      <c r="A40" s="46">
        <v>1986</v>
      </c>
      <c r="B40" s="9">
        <v>5710</v>
      </c>
      <c r="C40" s="9">
        <v>4010</v>
      </c>
      <c r="D40" s="9">
        <v>6740</v>
      </c>
      <c r="E40" s="10">
        <v>9610</v>
      </c>
      <c r="F40"/>
    </row>
    <row r="41" spans="1:6" x14ac:dyDescent="0.2">
      <c r="A41" s="46">
        <v>1987</v>
      </c>
      <c r="B41" s="9">
        <v>5770</v>
      </c>
      <c r="C41" s="9">
        <v>4080</v>
      </c>
      <c r="D41" s="9">
        <v>6780</v>
      </c>
      <c r="E41" s="10">
        <v>9650</v>
      </c>
      <c r="F41"/>
    </row>
    <row r="42" spans="1:6" x14ac:dyDescent="0.2">
      <c r="A42" s="46">
        <v>1988</v>
      </c>
      <c r="B42" s="9">
        <v>5910</v>
      </c>
      <c r="C42" s="9">
        <v>4180</v>
      </c>
      <c r="D42" s="9">
        <v>6970</v>
      </c>
      <c r="E42" s="10">
        <v>9700</v>
      </c>
      <c r="F42"/>
    </row>
    <row r="43" spans="1:6" x14ac:dyDescent="0.2">
      <c r="A43" s="46">
        <v>1989</v>
      </c>
      <c r="B43" s="9">
        <v>6080</v>
      </c>
      <c r="C43" s="9">
        <v>4280</v>
      </c>
      <c r="D43" s="9">
        <v>7230</v>
      </c>
      <c r="E43" s="10">
        <v>9550</v>
      </c>
      <c r="F43"/>
    </row>
    <row r="44" spans="1:6" x14ac:dyDescent="0.2">
      <c r="A44" s="46">
        <v>1990</v>
      </c>
      <c r="B44" s="9">
        <v>6310</v>
      </c>
      <c r="C44" s="9">
        <v>4350</v>
      </c>
      <c r="D44" s="9">
        <v>7580</v>
      </c>
      <c r="E44" s="10">
        <v>9910</v>
      </c>
      <c r="F44"/>
    </row>
    <row r="45" spans="1:6" x14ac:dyDescent="0.2">
      <c r="A45" s="46">
        <v>1991</v>
      </c>
      <c r="B45" s="9">
        <v>6560</v>
      </c>
      <c r="C45" s="9">
        <v>4510</v>
      </c>
      <c r="D45" s="9">
        <v>7860</v>
      </c>
      <c r="E45" s="10">
        <v>10060</v>
      </c>
      <c r="F45"/>
    </row>
    <row r="46" spans="1:6" x14ac:dyDescent="0.2">
      <c r="A46" s="46">
        <v>1992</v>
      </c>
      <c r="B46" s="9">
        <v>6890</v>
      </c>
      <c r="C46" s="9">
        <v>4690</v>
      </c>
      <c r="D46" s="9">
        <v>8310</v>
      </c>
      <c r="E46" s="10">
        <v>10150</v>
      </c>
      <c r="F46"/>
    </row>
    <row r="47" spans="1:6" x14ac:dyDescent="0.2">
      <c r="A47" s="46">
        <v>1993</v>
      </c>
      <c r="B47" s="9">
        <v>7110</v>
      </c>
      <c r="C47" s="9">
        <v>4870</v>
      </c>
      <c r="D47" s="9">
        <v>8550</v>
      </c>
      <c r="E47" s="10">
        <v>10170</v>
      </c>
      <c r="F47"/>
    </row>
    <row r="48" spans="1:6" x14ac:dyDescent="0.2">
      <c r="A48" s="46">
        <v>1994</v>
      </c>
      <c r="B48" s="9">
        <v>7270</v>
      </c>
      <c r="C48" s="9">
        <v>5030</v>
      </c>
      <c r="D48" s="9">
        <v>8700</v>
      </c>
      <c r="E48" s="10">
        <v>10080</v>
      </c>
      <c r="F48"/>
    </row>
    <row r="49" spans="1:6" x14ac:dyDescent="0.2">
      <c r="A49" s="46">
        <v>1995</v>
      </c>
      <c r="B49" s="9">
        <v>7450</v>
      </c>
      <c r="C49" s="9">
        <v>5180</v>
      </c>
      <c r="D49" s="9">
        <v>8930</v>
      </c>
      <c r="E49" s="10">
        <v>10230</v>
      </c>
      <c r="F49"/>
    </row>
    <row r="50" spans="1:6" x14ac:dyDescent="0.2">
      <c r="A50" s="46">
        <v>1996</v>
      </c>
      <c r="B50" s="9">
        <v>7580</v>
      </c>
      <c r="C50" s="9">
        <v>5280</v>
      </c>
      <c r="D50" s="9">
        <v>9060</v>
      </c>
      <c r="E50" s="10">
        <v>10380</v>
      </c>
      <c r="F50"/>
    </row>
    <row r="51" spans="1:6" x14ac:dyDescent="0.2">
      <c r="A51" s="46">
        <v>1997</v>
      </c>
      <c r="B51" s="9">
        <v>7750</v>
      </c>
      <c r="C51" s="9">
        <v>5430</v>
      </c>
      <c r="D51" s="9">
        <v>9260</v>
      </c>
      <c r="E51" s="10">
        <v>10640</v>
      </c>
      <c r="F51"/>
    </row>
    <row r="52" spans="1:6" x14ac:dyDescent="0.2">
      <c r="A52" s="46">
        <v>1998</v>
      </c>
      <c r="B52" s="9">
        <v>7970</v>
      </c>
      <c r="C52" s="9">
        <v>5640</v>
      </c>
      <c r="D52" s="9">
        <v>9460</v>
      </c>
      <c r="E52" s="10">
        <v>10930</v>
      </c>
      <c r="F52"/>
    </row>
    <row r="53" spans="1:6" x14ac:dyDescent="0.2">
      <c r="A53" s="46">
        <v>1999</v>
      </c>
      <c r="B53" s="9">
        <v>8250</v>
      </c>
      <c r="C53" s="9">
        <v>5870</v>
      </c>
      <c r="D53" s="9">
        <v>9770</v>
      </c>
      <c r="E53" s="10">
        <v>11290</v>
      </c>
      <c r="F53"/>
    </row>
    <row r="54" spans="1:6" x14ac:dyDescent="0.2">
      <c r="A54" s="46">
        <v>2000</v>
      </c>
      <c r="B54" s="9">
        <v>8390</v>
      </c>
      <c r="C54" s="9">
        <v>5980</v>
      </c>
      <c r="D54" s="9">
        <v>9950</v>
      </c>
      <c r="E54" s="10">
        <v>11440</v>
      </c>
      <c r="F54"/>
    </row>
    <row r="55" spans="1:6" x14ac:dyDescent="0.2">
      <c r="A55" s="46">
        <v>2001</v>
      </c>
      <c r="B55" s="9">
        <v>8450</v>
      </c>
      <c r="C55" s="9">
        <v>6000</v>
      </c>
      <c r="D55" s="9">
        <v>10050</v>
      </c>
      <c r="E55" s="10">
        <v>11470</v>
      </c>
      <c r="F55"/>
    </row>
    <row r="56" spans="1:6" x14ac:dyDescent="0.2">
      <c r="A56" s="46">
        <v>2002</v>
      </c>
      <c r="B56" s="9">
        <v>8510</v>
      </c>
      <c r="C56" s="9">
        <v>5960</v>
      </c>
      <c r="D56" s="9">
        <v>10160</v>
      </c>
      <c r="E56" s="10">
        <v>11690</v>
      </c>
      <c r="F56"/>
    </row>
    <row r="57" spans="1:6" x14ac:dyDescent="0.2">
      <c r="A57" s="46">
        <v>2003</v>
      </c>
      <c r="B57" s="9">
        <v>8590</v>
      </c>
      <c r="C57" s="9">
        <v>6150</v>
      </c>
      <c r="D57" s="9">
        <v>10180</v>
      </c>
      <c r="E57" s="10">
        <v>11600</v>
      </c>
      <c r="F57"/>
    </row>
    <row r="58" spans="1:6" x14ac:dyDescent="0.2">
      <c r="A58" s="46">
        <v>2004</v>
      </c>
      <c r="B58" s="9">
        <v>8620</v>
      </c>
      <c r="C58" s="9">
        <v>6200</v>
      </c>
      <c r="D58" s="9">
        <v>10190</v>
      </c>
      <c r="E58" s="10">
        <v>11610</v>
      </c>
      <c r="F58"/>
    </row>
    <row r="59" spans="1:6" x14ac:dyDescent="0.2">
      <c r="A59" s="46">
        <v>2005</v>
      </c>
      <c r="B59" s="9">
        <v>8590</v>
      </c>
      <c r="C59" s="9">
        <v>6140</v>
      </c>
      <c r="D59" s="9">
        <v>10190</v>
      </c>
      <c r="E59" s="10">
        <v>11650</v>
      </c>
      <c r="F59"/>
    </row>
    <row r="60" spans="1:6" x14ac:dyDescent="0.2">
      <c r="A60" s="46">
        <v>2006</v>
      </c>
      <c r="B60" s="11">
        <v>8670</v>
      </c>
      <c r="C60" s="11">
        <v>6160</v>
      </c>
      <c r="D60" s="11">
        <v>10350</v>
      </c>
      <c r="E60" s="12">
        <v>11750</v>
      </c>
      <c r="F60"/>
    </row>
    <row r="61" spans="1:6" x14ac:dyDescent="0.2">
      <c r="A61" s="46">
        <v>2007</v>
      </c>
      <c r="B61" s="11">
        <v>8710</v>
      </c>
      <c r="C61" s="11">
        <v>6140</v>
      </c>
      <c r="D61" s="11">
        <v>10320</v>
      </c>
      <c r="E61" s="12">
        <v>12220</v>
      </c>
      <c r="F61"/>
    </row>
    <row r="62" spans="1:6" x14ac:dyDescent="0.2">
      <c r="A62" s="46">
        <v>2008</v>
      </c>
      <c r="B62" s="11">
        <v>8800</v>
      </c>
      <c r="C62" s="11">
        <v>6060</v>
      </c>
      <c r="D62" s="11">
        <v>10480</v>
      </c>
      <c r="E62" s="12">
        <v>12680</v>
      </c>
      <c r="F62"/>
    </row>
    <row r="63" spans="1:6" x14ac:dyDescent="0.2">
      <c r="A63" s="46">
        <v>2009</v>
      </c>
      <c r="B63" s="11">
        <v>9060</v>
      </c>
      <c r="C63" s="11">
        <v>6270</v>
      </c>
      <c r="D63" s="11">
        <v>10750</v>
      </c>
      <c r="E63" s="12">
        <v>13050</v>
      </c>
      <c r="F63"/>
    </row>
    <row r="64" spans="1:6" x14ac:dyDescent="0.2">
      <c r="A64" s="46">
        <v>2010</v>
      </c>
      <c r="B64" s="11">
        <v>9090</v>
      </c>
      <c r="C64" s="11">
        <v>6320</v>
      </c>
      <c r="D64" s="11">
        <v>10790</v>
      </c>
      <c r="E64" s="12">
        <v>12970</v>
      </c>
      <c r="F64"/>
    </row>
    <row r="65" spans="1:6" x14ac:dyDescent="0.2">
      <c r="A65" s="46">
        <v>2011</v>
      </c>
      <c r="B65" s="11">
        <v>9010</v>
      </c>
      <c r="C65" s="11">
        <v>6340</v>
      </c>
      <c r="D65" s="11">
        <v>10530</v>
      </c>
      <c r="E65" s="12">
        <v>12980</v>
      </c>
      <c r="F65"/>
    </row>
    <row r="66" spans="1:6" x14ac:dyDescent="0.2">
      <c r="A66" s="46">
        <v>2012</v>
      </c>
      <c r="B66" s="9">
        <v>8960</v>
      </c>
      <c r="C66" s="11">
        <v>6430</v>
      </c>
      <c r="D66" s="11">
        <v>10380</v>
      </c>
      <c r="E66" s="12">
        <v>12700</v>
      </c>
      <c r="F66"/>
    </row>
    <row r="67" spans="1:6" x14ac:dyDescent="0.2">
      <c r="A67" s="46">
        <v>2013</v>
      </c>
      <c r="B67" s="9">
        <v>9070</v>
      </c>
      <c r="C67" s="11">
        <v>6640</v>
      </c>
      <c r="D67" s="11">
        <v>10360</v>
      </c>
      <c r="E67" s="13">
        <v>12800</v>
      </c>
      <c r="F67"/>
    </row>
    <row r="68" spans="1:6" x14ac:dyDescent="0.2">
      <c r="A68" s="46">
        <v>2014</v>
      </c>
      <c r="B68" s="9">
        <v>9120</v>
      </c>
      <c r="C68" s="11">
        <v>6680</v>
      </c>
      <c r="D68" s="11">
        <v>10410</v>
      </c>
      <c r="E68" s="12">
        <v>12800</v>
      </c>
      <c r="F68"/>
    </row>
    <row r="69" spans="1:6" x14ac:dyDescent="0.2">
      <c r="A69" s="46">
        <v>2015</v>
      </c>
      <c r="B69" s="9">
        <v>9050</v>
      </c>
      <c r="C69" s="11">
        <v>6700</v>
      </c>
      <c r="D69" s="11">
        <v>10350</v>
      </c>
      <c r="E69" s="12">
        <v>12480</v>
      </c>
      <c r="F69"/>
    </row>
    <row r="70" spans="1:6" x14ac:dyDescent="0.2">
      <c r="A70" s="46">
        <v>2016</v>
      </c>
      <c r="B70" s="9">
        <v>9050</v>
      </c>
      <c r="C70" s="11">
        <v>6730</v>
      </c>
      <c r="D70" s="11">
        <v>10360</v>
      </c>
      <c r="E70" s="12">
        <v>12350</v>
      </c>
      <c r="F70"/>
    </row>
    <row r="71" spans="1:6" x14ac:dyDescent="0.2">
      <c r="A71" s="46">
        <v>2017</v>
      </c>
      <c r="B71" s="9">
        <v>9230</v>
      </c>
      <c r="C71" s="11">
        <v>7050</v>
      </c>
      <c r="D71" s="11">
        <v>10470</v>
      </c>
      <c r="E71" s="12">
        <v>12220</v>
      </c>
      <c r="F71"/>
    </row>
    <row r="72" spans="1:6" x14ac:dyDescent="0.2">
      <c r="A72" s="46">
        <v>2018</v>
      </c>
      <c r="B72" s="9">
        <v>9270</v>
      </c>
      <c r="C72" s="11">
        <v>7160</v>
      </c>
      <c r="D72" s="11">
        <v>10420</v>
      </c>
      <c r="E72" s="12">
        <v>12180</v>
      </c>
      <c r="F72"/>
    </row>
    <row r="73" spans="1:6" x14ac:dyDescent="0.2">
      <c r="A73" s="46">
        <v>2019</v>
      </c>
      <c r="B73" s="9">
        <v>9350</v>
      </c>
      <c r="C73" s="11">
        <v>7310</v>
      </c>
      <c r="D73" s="11">
        <v>10420</v>
      </c>
      <c r="E73" s="12">
        <v>12180</v>
      </c>
      <c r="F73"/>
    </row>
    <row r="74" spans="1:6" x14ac:dyDescent="0.2">
      <c r="A74" s="46">
        <v>2020</v>
      </c>
      <c r="B74" s="9">
        <v>9100</v>
      </c>
      <c r="C74" s="11">
        <v>7130</v>
      </c>
      <c r="D74" s="11">
        <v>10050</v>
      </c>
      <c r="E74" s="12">
        <v>11860</v>
      </c>
    </row>
    <row r="75" spans="1:6" x14ac:dyDescent="0.2">
      <c r="A75" s="47" t="s">
        <v>37</v>
      </c>
      <c r="B75" s="16">
        <v>9360</v>
      </c>
      <c r="C75" s="17">
        <v>7440</v>
      </c>
      <c r="D75" s="17">
        <v>10380</v>
      </c>
      <c r="E75" s="18">
        <v>11630</v>
      </c>
    </row>
  </sheetData>
  <mergeCells count="1">
    <mergeCell ref="A1:H1"/>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Sommaire</vt:lpstr>
      <vt:lpstr>Tableau 8.1</vt:lpstr>
      <vt:lpstr>Figure 8.2</vt:lpstr>
      <vt:lpstr>Figure 8.3</vt:lpstr>
      <vt:lpstr>Figure 8.4</vt:lpstr>
      <vt:lpstr>Figure 8.5-web</vt:lpstr>
      <vt:lpstr>'Figure 8.4'!Zone_d_impression</vt:lpstr>
      <vt:lpstr>'Figure 8.5-web'!Zone_d_impression</vt:lpstr>
      <vt:lpstr>Sommaire!Zone_d_impression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8. La dépense pour l'Éducation</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2022-08-17T12:46:37Z</cp:lastPrinted>
  <dcterms:created xsi:type="dcterms:W3CDTF">1999-07-12T12:45:35Z</dcterms:created>
  <dcterms:modified xsi:type="dcterms:W3CDTF">2022-10-18T08:41:34Z</dcterms:modified>
  <cp:contentStatus>Publié</cp:contentStatus>
</cp:coreProperties>
</file>