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810" windowWidth="19440" windowHeight="6030"/>
  </bookViews>
  <sheets>
    <sheet name="6.9 Notice" sheetId="22" r:id="rId1"/>
    <sheet name="6.9 Graphique 1" sheetId="20" r:id="rId2"/>
    <sheet name="6.9 Tableau 2" sheetId="21" r:id="rId3"/>
    <sheet name="6.9 Tableau 3" sheetId="18" r:id="rId4"/>
    <sheet name="6.9 Tableau 4" sheetId="19" r:id="rId5"/>
  </sheets>
  <calcPr calcId="145621"/>
</workbook>
</file>

<file path=xl/calcChain.xml><?xml version="1.0" encoding="utf-8"?>
<calcChain xmlns="http://schemas.openxmlformats.org/spreadsheetml/2006/main">
  <c r="M20" i="21" l="1"/>
  <c r="M19" i="21"/>
  <c r="M18" i="21"/>
  <c r="M17" i="21"/>
  <c r="M15" i="21"/>
  <c r="M14" i="21"/>
  <c r="M13" i="21"/>
  <c r="M12" i="21"/>
  <c r="M11" i="21"/>
  <c r="M10" i="21"/>
  <c r="L9" i="21"/>
  <c r="M9" i="21" s="1"/>
  <c r="M8" i="21"/>
  <c r="M7" i="21"/>
  <c r="L6" i="21"/>
  <c r="L21" i="21" s="1"/>
  <c r="M21" i="21" s="1"/>
  <c r="M6" i="21" l="1"/>
  <c r="L10" i="20"/>
</calcChain>
</file>

<file path=xl/sharedStrings.xml><?xml version="1.0" encoding="utf-8"?>
<sst xmlns="http://schemas.openxmlformats.org/spreadsheetml/2006/main" count="161" uniqueCount="112">
  <si>
    <t>Universités de technologie</t>
  </si>
  <si>
    <t>Ensemble</t>
  </si>
  <si>
    <t>Écoles privées</t>
  </si>
  <si>
    <t>Types d'écoles</t>
  </si>
  <si>
    <t>CPGE</t>
  </si>
  <si>
    <t>DUT-BTS</t>
  </si>
  <si>
    <t>dont étudiantes</t>
  </si>
  <si>
    <t>1980          1981</t>
  </si>
  <si>
    <t>1990     1991</t>
  </si>
  <si>
    <t>2000    2001</t>
  </si>
  <si>
    <t>2010    2011</t>
  </si>
  <si>
    <t>Part des femmes (%)</t>
  </si>
  <si>
    <t>Écoles sous tutelle d'un autre ministère ou d'une collectivité locale</t>
  </si>
  <si>
    <t>Ensemble des formations d'ingénieurs</t>
  </si>
  <si>
    <t>INSA (3)</t>
  </si>
  <si>
    <t>2014    2015</t>
  </si>
  <si>
    <t>(3)</t>
  </si>
  <si>
    <t xml:space="preserve">Agriculture, pêche </t>
  </si>
  <si>
    <t>Défense</t>
  </si>
  <si>
    <t>Industrie</t>
  </si>
  <si>
    <t>Mer</t>
  </si>
  <si>
    <t>Télécommunications</t>
  </si>
  <si>
    <t>Équipement, transport, logement</t>
  </si>
  <si>
    <t xml:space="preserve">Santé </t>
  </si>
  <si>
    <t>Ville de Paris</t>
  </si>
  <si>
    <t>n.d.</t>
  </si>
  <si>
    <t>Ensam</t>
  </si>
  <si>
    <r>
      <t xml:space="preserve">2. </t>
    </r>
    <r>
      <rPr>
        <sz val="8"/>
        <color indexed="63"/>
        <rFont val="Arial"/>
        <family val="2"/>
      </rPr>
      <t>Depuis 2011-2012, les formations d’ingénieurs de l’université de Lorraine, devenue grand établissement, sont maintenues avec les effectifs des écoles internes aux universités.</t>
    </r>
  </si>
  <si>
    <t>Formations d’ingénieurs en partenariat (FIP)</t>
  </si>
  <si>
    <r>
      <t xml:space="preserve">3. </t>
    </r>
    <r>
      <rPr>
        <sz val="8"/>
        <color indexed="63"/>
        <rFont val="Arial"/>
        <family val="2"/>
      </rPr>
      <t>Depuis 2014-2015, il n’y a pas d’étudiants inscrits en formations d’ingénieurs à l’école des hautes études en santé publique (EHESP).</t>
    </r>
  </si>
  <si>
    <t>Total</t>
  </si>
  <si>
    <t>Provenance de l'étudiant à l'entrée</t>
  </si>
  <si>
    <t>CPI (1)</t>
  </si>
  <si>
    <t>Université (2)</t>
  </si>
  <si>
    <t>Autres (3)</t>
  </si>
  <si>
    <t>2017
2018</t>
  </si>
  <si>
    <r>
      <t xml:space="preserve">5. </t>
    </r>
    <r>
      <rPr>
        <sz val="8"/>
        <color indexed="63"/>
        <rFont val="Arial"/>
        <family val="2"/>
      </rPr>
      <t>Il n’y a pas d’écoles d’ingénieurs à Mayotte.</t>
    </r>
  </si>
  <si>
    <t>Économie et Finances (4)</t>
  </si>
  <si>
    <t>Autres écoles du MESRI</t>
  </si>
  <si>
    <t>Dont étudiants en cycle ingénieur</t>
  </si>
  <si>
    <t>RERS 6.9 Les étudiants des filières d'ingénieurs</t>
  </si>
  <si>
    <t>1990
1991</t>
  </si>
  <si>
    <t>2000
2001</t>
  </si>
  <si>
    <t>2010
2011</t>
  </si>
  <si>
    <t>2014
2015</t>
  </si>
  <si>
    <t>2015
2016</t>
  </si>
  <si>
    <t>2016
2017</t>
  </si>
  <si>
    <t>2018
2019</t>
  </si>
  <si>
    <r>
      <t xml:space="preserve">3. </t>
    </r>
    <r>
      <rPr>
        <sz val="8"/>
        <color indexed="63"/>
        <rFont val="Arial"/>
        <family val="2"/>
      </rPr>
      <t>Après sa création en 2014, l’INSA centre Val de Loire (fusion de l’ENSI de Bourges et de l’ENIVL de Blois) s’est agrandi, en 2015, en intégrant l’École nationale supérieure de la Nature et du Paysage.</t>
    </r>
  </si>
  <si>
    <t>2019
2020</t>
  </si>
  <si>
    <r>
      <t>Écoles internes ou rattachées aux universités</t>
    </r>
    <r>
      <rPr>
        <sz val="7"/>
        <rFont val="Arial"/>
        <family val="2"/>
      </rPr>
      <t xml:space="preserve"> (2)</t>
    </r>
  </si>
  <si>
    <t>Nbre implantations géographiques</t>
  </si>
  <si>
    <r>
      <t>Écoles internes ou rattachées aux universités</t>
    </r>
    <r>
      <rPr>
        <b/>
        <sz val="7"/>
        <color indexed="12"/>
        <rFont val="Arial"/>
        <family val="2"/>
      </rPr>
      <t xml:space="preserve"> (2)</t>
    </r>
  </si>
  <si>
    <t>Écoles centrales</t>
  </si>
  <si>
    <t>Autres écoles (4)</t>
  </si>
  <si>
    <t>Économie et finances (5)</t>
  </si>
  <si>
    <r>
      <t xml:space="preserve">4. </t>
    </r>
    <r>
      <rPr>
        <sz val="8"/>
        <color indexed="63"/>
        <rFont val="Arial"/>
        <family val="2"/>
      </rPr>
      <t>Y compris l’INP de Toulouse et l’institut polytechnique de Grenoble.</t>
    </r>
  </si>
  <si>
    <r>
      <t>5.</t>
    </r>
    <r>
      <rPr>
        <sz val="8"/>
        <color indexed="63"/>
        <rFont val="Arial"/>
        <family val="2"/>
      </rPr>
      <t xml:space="preserve"> Depuis 2017-2018, toutes les écoles de l'IMT sont sous tutelle du Ministère de l'Economie et des Finances.</t>
    </r>
  </si>
  <si>
    <t>► Champ : France métropolitaine + DROM.</t>
  </si>
  <si>
    <t>►Champ : France métropolitaine + DROM (5).</t>
  </si>
  <si>
    <t>►Champ : France métropolitaine + DROM.</t>
  </si>
  <si>
    <t>► Champ : France métropolitaine + DROM.</t>
  </si>
  <si>
    <t>Écoles sous tutelle du MESRI</t>
  </si>
  <si>
    <t xml:space="preserve">Écoles sous tutelle d'un autre ministère ou d'une collectivité locale </t>
  </si>
  <si>
    <t xml:space="preserve">Écoles privées </t>
  </si>
  <si>
    <t>Évolution 2019/2020 (%)</t>
  </si>
  <si>
    <t>Répartition en 2020 (%)</t>
  </si>
  <si>
    <t>Évolution des effectifs 2019/2020</t>
  </si>
  <si>
    <t>Rappel 2019</t>
  </si>
  <si>
    <t>Évolution effectifs femmes 2019/2020</t>
  </si>
  <si>
    <r>
      <rPr>
        <b/>
        <sz val="8"/>
        <color indexed="63"/>
        <rFont val="Arial"/>
        <family val="2"/>
      </rPr>
      <t>4.</t>
    </r>
    <r>
      <rPr>
        <sz val="8"/>
        <color indexed="63"/>
        <rFont val="Arial"/>
        <family val="2"/>
      </rPr>
      <t xml:space="preserve"> Depuis 2017-2018, toutes les écoles de l'IMT sont sous tutelle du Ministère de l'</t>
    </r>
    <r>
      <rPr>
        <sz val="8"/>
        <color indexed="63"/>
        <rFont val="Calibri"/>
        <family val="2"/>
      </rPr>
      <t>É</t>
    </r>
    <r>
      <rPr>
        <sz val="8"/>
        <color indexed="63"/>
        <rFont val="Arial"/>
        <family val="2"/>
      </rPr>
      <t>conomie et des Finances.</t>
    </r>
  </si>
  <si>
    <r>
      <t xml:space="preserve">[4] Provenance des nouveaux inscrits en 1ère année du cycle d'ingénieurs en 2020-2021, </t>
    </r>
    <r>
      <rPr>
        <sz val="9"/>
        <rFont val="Arial"/>
        <family val="2"/>
      </rPr>
      <t>en %.</t>
    </r>
  </si>
  <si>
    <t>© SIES</t>
  </si>
  <si>
    <r>
      <t>1.</t>
    </r>
    <r>
      <rPr>
        <sz val="8"/>
        <color indexed="63"/>
        <rFont val="Arial"/>
        <family val="2"/>
      </rPr>
      <t xml:space="preserve"> Hors cycles préparatoires ingénieurs.</t>
    </r>
  </si>
  <si>
    <r>
      <t xml:space="preserve">1. </t>
    </r>
    <r>
      <rPr>
        <sz val="8"/>
        <color indexed="63"/>
        <rFont val="Arial"/>
        <family val="2"/>
      </rPr>
      <t>Hors cycles préparatoires ingénieurs.</t>
    </r>
  </si>
  <si>
    <t xml:space="preserve">(p) Les données de deux écoles (3 000 étudiants) en 2020-2021 sont provisoirement celles de 2019. </t>
  </si>
  <si>
    <t xml:space="preserve">Source : SIES-MESRI, système d’information SISE. </t>
  </si>
  <si>
    <r>
      <t>2020
2021</t>
    </r>
    <r>
      <rPr>
        <b/>
        <sz val="8"/>
        <color indexed="9"/>
        <rFont val="Arial"/>
        <family val="2"/>
      </rPr>
      <t>p</t>
    </r>
  </si>
  <si>
    <t>²</t>
  </si>
  <si>
    <r>
      <t>2020
2021</t>
    </r>
    <r>
      <rPr>
        <b/>
        <sz val="8"/>
        <color indexed="9"/>
        <rFont val="Arial"/>
        <family val="2"/>
      </rPr>
      <t>p</t>
    </r>
  </si>
  <si>
    <r>
      <t>Effectifs en 2020</t>
    </r>
    <r>
      <rPr>
        <b/>
        <sz val="8"/>
        <color indexed="9"/>
        <rFont val="Arial"/>
        <family val="2"/>
      </rPr>
      <t>p</t>
    </r>
  </si>
  <si>
    <r>
      <t>Effectifs 2020</t>
    </r>
    <r>
      <rPr>
        <b/>
        <sz val="8"/>
        <color indexed="9"/>
        <rFont val="Arial"/>
        <family val="2"/>
      </rPr>
      <t>p</t>
    </r>
  </si>
  <si>
    <r>
      <rPr>
        <b/>
        <sz val="8"/>
        <rFont val="Arial"/>
        <family val="2"/>
      </rPr>
      <t xml:space="preserve">1. </t>
    </r>
    <r>
      <rPr>
        <sz val="8"/>
        <rFont val="Arial"/>
        <family val="2"/>
      </rPr>
      <t>Cycle préparatoire intégré.</t>
    </r>
  </si>
  <si>
    <r>
      <rPr>
        <b/>
        <sz val="8"/>
        <rFont val="Arial"/>
        <family val="2"/>
      </rPr>
      <t xml:space="preserve">2. </t>
    </r>
    <r>
      <rPr>
        <sz val="8"/>
        <rFont val="Arial"/>
        <family val="2"/>
      </rPr>
      <t>Comprend les anciens DEUG, maîtrise, DEA, DESS, licence LMD et master LMD.</t>
    </r>
  </si>
  <si>
    <r>
      <rPr>
        <b/>
        <sz val="8"/>
        <rFont val="Arial"/>
        <family val="2"/>
      </rPr>
      <t>3.</t>
    </r>
    <r>
      <rPr>
        <sz val="8"/>
        <rFont val="Arial"/>
        <family val="2"/>
      </rPr>
      <t xml:space="preserve"> Tous les autres diplômes, essentiellement diplômes étrangers.</t>
    </r>
  </si>
  <si>
    <r>
      <t>[3] Répartition des effectifs des formations d'ingénieurs en 2020-2021</t>
    </r>
    <r>
      <rPr>
        <sz val="9"/>
        <rFont val="Arial"/>
        <family val="2"/>
      </rPr>
      <t xml:space="preserve"> (1)</t>
    </r>
  </si>
  <si>
    <r>
      <t>[2] Évolution des effectifs des formations d'ingénieurs</t>
    </r>
    <r>
      <rPr>
        <sz val="9"/>
        <rFont val="Arial"/>
        <family val="2"/>
      </rPr>
      <t xml:space="preserve">  (1)</t>
    </r>
  </si>
  <si>
    <t>2015    2016</t>
  </si>
  <si>
    <t>2016    2017</t>
  </si>
  <si>
    <t>[1] Évolution des effectifs des formations d'ingénieurs</t>
  </si>
  <si>
    <t>SIES-MESRI, RERS 2021</t>
  </si>
  <si>
    <t>Repères et références statistiques
sur les enseignements, la formation et la recherche</t>
  </si>
  <si>
    <t>https://www.education.gouv.fr/reperes-et-references-statistiques-2021-308228</t>
  </si>
  <si>
    <t>6.09 Les étudiants des filières d’ingénieurs</t>
  </si>
  <si>
    <t>Sommaire</t>
  </si>
  <si>
    <t>Précisions</t>
  </si>
  <si>
    <r>
      <t>Population concernée</t>
    </r>
    <r>
      <rPr>
        <sz val="8"/>
        <color indexed="8"/>
        <rFont val="Arial"/>
        <family val="2"/>
      </rPr>
      <t xml:space="preserve"> - Étudiants inscrits dans une formation menant à un titre d’ingénieur ou d’ingénieur spécialisé, d’une école habilitée à délivrer un diplôme reconnu, quel que soit le régime d’inscription, y compris les formations d’ingénieurs en partenariat. Les étudiants inscrits dans une autre formation (cycle préparatoire intégré, master, doctorat, etc.) ne sont pas comptabilisés, contrairement à la fiche 6.04.</t>
    </r>
  </si>
  <si>
    <t>Pour en savoir plus</t>
  </si>
  <si>
    <r>
      <t>Notes d’Information</t>
    </r>
    <r>
      <rPr>
        <sz val="8"/>
        <color indexed="8"/>
        <rFont val="Arial"/>
        <family val="2"/>
      </rPr>
      <t xml:space="preserve"> </t>
    </r>
    <r>
      <rPr>
        <i/>
        <sz val="8"/>
        <color indexed="8"/>
        <rFont val="Arial"/>
        <family val="2"/>
      </rPr>
      <t>du SIES</t>
    </r>
    <r>
      <rPr>
        <sz val="8"/>
        <color indexed="8"/>
        <rFont val="Arial"/>
        <family val="2"/>
      </rPr>
      <t> : 20.09 ; 16.04.</t>
    </r>
  </si>
  <si>
    <r>
      <t>Note Flash</t>
    </r>
    <r>
      <rPr>
        <sz val="8"/>
        <color indexed="8"/>
        <rFont val="Arial"/>
        <family val="2"/>
      </rPr>
      <t xml:space="preserve"> </t>
    </r>
    <r>
      <rPr>
        <i/>
        <sz val="8"/>
        <color indexed="8"/>
        <rFont val="Arial"/>
        <family val="2"/>
      </rPr>
      <t>du SIES</t>
    </r>
    <r>
      <rPr>
        <sz val="8"/>
        <color indexed="8"/>
        <rFont val="Arial"/>
        <family val="2"/>
      </rPr>
      <t> : 21.13.</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</si>
  <si>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</si>
  <si>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</si>
  <si>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</si>
  <si>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</si>
  <si>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</si>
  <si>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</si>
  <si>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</si>
  <si>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</si>
  <si>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[3] Répartition des effectifs des formations d'ingénieurs en 2020-2021 </t>
  </si>
  <si>
    <t xml:space="preserve">[2] Évolution des effectifs des formations d'ingénieurs  </t>
  </si>
  <si>
    <r>
      <t xml:space="preserve">Publication annuelle des ministères de l'Éducation nationale et de l'Enseignement supérieur [RERS 2021], coordonnée par la Direction de l'évaluation, de la prospective et de la performance (DEPP).
</t>
    </r>
    <r>
      <rPr>
        <b/>
        <sz val="10"/>
        <rFont val="Arial"/>
        <family val="2"/>
      </rPr>
      <t xml:space="preserve">Repères et références statistiques </t>
    </r>
    <r>
      <rPr>
        <sz val="10"/>
        <rFont val="Arial"/>
        <family val="2"/>
      </rPr>
      <t xml:space="preserve">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</si>
  <si>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[4] Provenance des nouveaux inscrits en 1ère année du cycle d'ingénieurs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</si>
</sst>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quot; F&quot;\ ;\(0&quot; F&quot;\)"/>
    <numFmt numFmtId="165" formatCode="0.0"/>
    <numFmt numFmtId="166" formatCode="#,##0.0"/>
    <numFmt numFmtId="167" formatCode="0&quot; F&quot;;\ \-0&quot; F&quot;"/>
    <numFmt numFmtId="168" formatCode="#,##0_);#,##0;#,##0;&quot; &quot;@\ \ "/>
    <numFmt numFmtId="169" formatCode="#,##0_)"/>
    <numFmt numFmtId="170" formatCode="#,##0.0_)"/>
    <numFmt numFmtId="171" formatCode="_-* #,##0.00\ [$€]_-;\-* #,##0.00\ [$€]_-;_-* &quot;-&quot;??\ [$€]_-;_-@_-"/>
    <numFmt numFmtId="172" formatCode="_(* #,##0_);_(* \(#,##0\);_(* &quot;-&quot;_);_(@_)"/>
    <numFmt numFmtId="173" formatCode="_(* #,##0.00_);_(* \(#,##0.00\);_(* &quot;-&quot;??_);_(@_)"/>
    <numFmt numFmtId="174" formatCode="_(&quot;$&quot;* #,##0_);_(&quot;$&quot;* \(#,##0\);_(&quot;$&quot;* &quot;-&quot;_);_(@_)"/>
    <numFmt numFmtId="175" formatCode="_(&quot;$&quot;* #,##0.00_);_(&quot;$&quot;* \(#,##0.00\);_(&quot;$&quot;* &quot;-&quot;??_);_(@_)"/>
  </numFmts>
  <fonts count="68" x14ac:knownFonts="1">
    <font>
      <sz val="10"/>
      <name val="Arial"/>
    </font>
    <font>
      <sz val="10"/>
      <name val="Arial"/>
      <family val="2"/>
    </font>
    <font>
      <u/>
      <sz val="10"/>
      <color indexed="12"/>
      <name val="MS Sans Serif"/>
      <family val="2"/>
    </font>
    <font>
      <sz val="10"/>
      <name val="MS Sans Serif"/>
      <family val="2"/>
    </font>
    <font>
      <sz val="8"/>
      <name val="Arial"/>
      <family val="2"/>
    </font>
    <font>
      <i/>
      <sz val="8"/>
      <name val="Arial"/>
      <family val="2"/>
    </font>
    <font>
      <b/>
      <sz val="10"/>
      <name val="Arial"/>
      <family val="2"/>
    </font>
    <font>
      <sz val="10"/>
      <name val="Arial"/>
      <family val="2"/>
    </font>
    <font>
      <b/>
      <sz val="12"/>
      <name val="Arial"/>
      <family val="2"/>
    </font>
    <font>
      <b/>
      <sz val="11"/>
      <name val="Arial"/>
      <family val="2"/>
    </font>
    <font>
      <b/>
      <sz val="8"/>
      <name val="Arial"/>
      <family val="2"/>
    </font>
    <font>
      <b/>
      <sz val="8"/>
      <color indexed="9"/>
      <name val="Arial"/>
      <family val="2"/>
    </font>
    <font>
      <sz val="8"/>
      <color indexed="8"/>
      <name val="Arial"/>
      <family val="2"/>
    </font>
    <font>
      <b/>
      <sz val="9"/>
      <name val="Arial"/>
      <family val="2"/>
    </font>
    <font>
      <b/>
      <i/>
      <sz val="8"/>
      <color indexed="9"/>
      <name val="Arial"/>
      <family val="2"/>
    </font>
    <font>
      <b/>
      <sz val="8"/>
      <color indexed="8"/>
      <name val="Arial"/>
      <family val="2"/>
    </font>
    <font>
      <b/>
      <sz val="8"/>
      <color indexed="12"/>
      <name val="Arial"/>
      <family val="2"/>
    </font>
    <font>
      <u/>
      <sz val="10"/>
      <color indexed="12"/>
      <name val="Arial"/>
      <family val="2"/>
    </font>
    <font>
      <sz val="9"/>
      <name val="Arial"/>
      <family val="2"/>
    </font>
    <font>
      <b/>
      <sz val="8"/>
      <color indexed="63"/>
      <name val="Arial"/>
      <family val="2"/>
    </font>
    <font>
      <sz val="8"/>
      <color indexed="63"/>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7"/>
      <name val="Arial"/>
      <family val="2"/>
    </font>
    <font>
      <b/>
      <sz val="7"/>
      <color indexed="12"/>
      <name val="Arial"/>
      <family val="2"/>
    </font>
    <font>
      <sz val="8"/>
      <color indexed="63"/>
      <name val="Calibri"/>
      <family val="2"/>
    </font>
    <font>
      <sz val="11"/>
      <color theme="1"/>
      <name val="Calibri"/>
      <family val="2"/>
      <scheme val="minor"/>
    </font>
    <font>
      <u/>
      <sz val="11"/>
      <color theme="10"/>
      <name val="Calibri"/>
      <family val="2"/>
      <scheme val="minor"/>
    </font>
    <font>
      <u/>
      <sz val="10"/>
      <color theme="10"/>
      <name val="Arial"/>
      <family val="2"/>
    </font>
    <font>
      <b/>
      <sz val="8"/>
      <color rgb="FFFF0000"/>
      <name val="Arial"/>
      <family val="2"/>
    </font>
    <font>
      <sz val="8"/>
      <color rgb="FF000000"/>
      <name val="Calibri"/>
      <family val="2"/>
    </font>
    <font>
      <sz val="8"/>
      <color theme="1"/>
      <name val="Arial"/>
      <family val="2"/>
    </font>
    <font>
      <b/>
      <sz val="8"/>
      <color theme="1"/>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i/>
      <sz val="8"/>
      <color indexed="8"/>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66"/>
        <bgColor indexed="64"/>
      </patternFill>
    </fill>
    <fill>
      <patternFill patternType="solid">
        <fgColor indexed="26"/>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style="thin">
        <color indexed="9"/>
      </right>
      <top/>
      <bottom style="medium">
        <color indexed="12"/>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style="thin">
        <color theme="0"/>
      </left>
      <right style="thin">
        <color indexed="9"/>
      </right>
      <top/>
      <bottom/>
      <diagonal/>
    </border>
    <border>
      <left/>
      <right/>
      <top/>
      <bottom style="thin">
        <color rgb="FF0000FF"/>
      </bottom>
      <diagonal/>
    </border>
    <border>
      <left style="thin">
        <color indexed="22"/>
      </left>
      <right style="thin">
        <color indexed="22"/>
      </right>
      <top style="thin">
        <color indexed="22"/>
      </top>
      <bottom style="thin">
        <color indexed="22"/>
      </bottom>
      <diagonal/>
    </border>
  </borders>
  <cellStyleXfs count="90">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4" fillId="16" borderId="1"/>
    <xf numFmtId="0" fontId="26" fillId="17" borderId="2" applyNumberFormat="0" applyAlignment="0" applyProtection="0"/>
    <xf numFmtId="0" fontId="4"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7" fillId="20" borderId="0">
      <alignment horizontal="center" wrapText="1"/>
    </xf>
    <xf numFmtId="0" fontId="16" fillId="19" borderId="0">
      <alignment horizontal="center"/>
    </xf>
    <xf numFmtId="172" fontId="29" fillId="0" borderId="0" applyFont="0" applyFill="0" applyBorder="0" applyAlignment="0" applyProtection="0"/>
    <xf numFmtId="173" fontId="7" fillId="0" borderId="0" applyFont="0" applyFill="0" applyBorder="0" applyAlignment="0" applyProtection="0"/>
    <xf numFmtId="173" fontId="29" fillId="0" borderId="0" applyFon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0" fontId="30" fillId="21" borderId="1" applyBorder="0">
      <protection locked="0"/>
    </xf>
    <xf numFmtId="171" fontId="1" fillId="0" borderId="0" applyFont="0" applyFill="0" applyBorder="0" applyAlignment="0" applyProtection="0"/>
    <xf numFmtId="171" fontId="7" fillId="0" borderId="0" applyFont="0" applyFill="0" applyBorder="0" applyAlignment="0" applyProtection="0"/>
    <xf numFmtId="0" fontId="31" fillId="0" borderId="0" applyNumberFormat="0" applyFill="0" applyBorder="0" applyAlignment="0" applyProtection="0"/>
    <xf numFmtId="0" fontId="12"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2" fillId="0" borderId="0" applyNumberFormat="0" applyFill="0" applyBorder="0" applyAlignment="0" applyProtection="0"/>
    <xf numFmtId="0" fontId="38" fillId="7" borderId="2" applyNumberFormat="0" applyAlignment="0" applyProtection="0"/>
    <xf numFmtId="0" fontId="6" fillId="20" borderId="0">
      <alignment horizontal="center"/>
    </xf>
    <xf numFmtId="0" fontId="4" fillId="19" borderId="9">
      <alignment wrapText="1"/>
    </xf>
    <xf numFmtId="0" fontId="39" fillId="19" borderId="10"/>
    <xf numFmtId="0" fontId="39" fillId="19" borderId="11"/>
    <xf numFmtId="0" fontId="4" fillId="19" borderId="12">
      <alignment horizontal="center" wrapText="1"/>
    </xf>
    <xf numFmtId="0" fontId="17"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40" fillId="0" borderId="4" applyNumberFormat="0" applyFill="0" applyAlignment="0" applyProtection="0"/>
    <xf numFmtId="0" fontId="7" fillId="0" borderId="0" applyFont="0" applyFill="0" applyBorder="0" applyAlignment="0" applyProtection="0"/>
    <xf numFmtId="0" fontId="41" fillId="23" borderId="0" applyNumberFormat="0" applyBorder="0" applyAlignment="0" applyProtection="0"/>
    <xf numFmtId="0" fontId="42" fillId="0" borderId="0"/>
    <xf numFmtId="0" fontId="7" fillId="0" borderId="0"/>
    <xf numFmtId="0" fontId="7" fillId="0" borderId="0"/>
    <xf numFmtId="0" fontId="23" fillId="0" borderId="0"/>
    <xf numFmtId="0" fontId="7" fillId="0" borderId="0"/>
    <xf numFmtId="0" fontId="53" fillId="0" borderId="0"/>
    <xf numFmtId="0" fontId="23" fillId="0" borderId="0"/>
    <xf numFmtId="0" fontId="53" fillId="0" borderId="0"/>
    <xf numFmtId="0" fontId="3" fillId="0" borderId="0"/>
    <xf numFmtId="0" fontId="3" fillId="0" borderId="0"/>
    <xf numFmtId="0" fontId="49" fillId="0" borderId="0"/>
    <xf numFmtId="0" fontId="3" fillId="0" borderId="0"/>
    <xf numFmtId="0" fontId="43"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4" fillId="19" borderId="3"/>
    <xf numFmtId="0" fontId="28"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37" fontId="47" fillId="0" borderId="0"/>
    <xf numFmtId="0" fontId="27" fillId="19" borderId="0">
      <alignment horizontal="center"/>
    </xf>
    <xf numFmtId="0" fontId="21" fillId="0" borderId="0" applyNumberFormat="0" applyFill="0" applyBorder="0" applyAlignment="0" applyProtection="0"/>
    <xf numFmtId="0" fontId="10" fillId="19" borderId="0"/>
    <xf numFmtId="0" fontId="48" fillId="0" borderId="0" applyNumberFormat="0" applyFill="0" applyBorder="0" applyAlignment="0" applyProtection="0"/>
    <xf numFmtId="0" fontId="7" fillId="0" borderId="0"/>
    <xf numFmtId="0" fontId="7" fillId="0" borderId="0"/>
    <xf numFmtId="0" fontId="1" fillId="0" borderId="0"/>
    <xf numFmtId="0" fontId="1" fillId="28" borderId="25" applyNumberFormat="0" applyFont="0" applyAlignment="0" applyProtection="0"/>
  </cellStyleXfs>
  <cellXfs count="145">
    <xf numFmtId="0" fontId="0" fillId="0" borderId="0" xfId="0"/>
    <xf numFmtId="0" fontId="10" fillId="0" borderId="0" xfId="67" applyFont="1" applyBorder="1" applyAlignment="1">
      <alignment horizontal="right" vertical="center"/>
    </xf>
    <xf numFmtId="0" fontId="11" fillId="25" borderId="16" xfId="69" applyFont="1" applyFill="1" applyBorder="1" applyAlignment="1">
      <alignment horizontal="right" vertical="top"/>
    </xf>
    <xf numFmtId="0" fontId="11" fillId="25" borderId="16" xfId="67" applyNumberFormat="1" applyFont="1" applyFill="1" applyBorder="1" applyAlignment="1" applyProtection="1">
      <alignment horizontal="right" vertical="top"/>
      <protection locked="0"/>
    </xf>
    <xf numFmtId="0" fontId="11" fillId="25" borderId="16" xfId="67" applyNumberFormat="1" applyFont="1" applyFill="1" applyBorder="1" applyAlignment="1" applyProtection="1">
      <alignment horizontal="right" vertical="top" wrapText="1"/>
      <protection locked="0"/>
    </xf>
    <xf numFmtId="0" fontId="13" fillId="0" borderId="0" xfId="67" applyFont="1" applyAlignment="1">
      <alignment vertical="center"/>
    </xf>
    <xf numFmtId="169" fontId="12" fillId="0" borderId="16" xfId="67" applyNumberFormat="1" applyFont="1" applyFill="1" applyBorder="1" applyAlignment="1" applyProtection="1">
      <alignment horizontal="right" vertical="center"/>
      <protection locked="0"/>
    </xf>
    <xf numFmtId="168" fontId="11" fillId="25" borderId="16" xfId="67" applyNumberFormat="1" applyFont="1" applyFill="1" applyBorder="1" applyAlignment="1" applyProtection="1">
      <alignment horizontal="left" vertical="center"/>
      <protection locked="0"/>
    </xf>
    <xf numFmtId="169" fontId="11" fillId="25" borderId="16" xfId="67" applyNumberFormat="1" applyFont="1" applyFill="1" applyBorder="1" applyAlignment="1" applyProtection="1">
      <alignment horizontal="right" vertical="center"/>
      <protection locked="0"/>
    </xf>
    <xf numFmtId="169" fontId="10" fillId="0" borderId="0" xfId="67" applyNumberFormat="1" applyFont="1" applyFill="1" applyBorder="1" applyAlignment="1" applyProtection="1">
      <alignment horizontal="right" vertical="center"/>
      <protection locked="0"/>
    </xf>
    <xf numFmtId="0" fontId="13" fillId="0" borderId="0" xfId="67" applyFont="1" applyFill="1" applyAlignment="1">
      <alignment horizontal="left" vertical="center"/>
    </xf>
    <xf numFmtId="0" fontId="4" fillId="0" borderId="17" xfId="67" applyFont="1" applyFill="1" applyBorder="1" applyAlignment="1"/>
    <xf numFmtId="169" fontId="4" fillId="0" borderId="16" xfId="67" applyNumberFormat="1" applyFont="1" applyFill="1" applyBorder="1" applyAlignment="1" applyProtection="1">
      <alignment horizontal="right" vertical="center"/>
      <protection locked="0"/>
    </xf>
    <xf numFmtId="168" fontId="4" fillId="0" borderId="16" xfId="67" quotePrefix="1" applyNumberFormat="1" applyFont="1" applyFill="1" applyBorder="1" applyAlignment="1" applyProtection="1">
      <alignment horizontal="left" vertical="center"/>
      <protection locked="0"/>
    </xf>
    <xf numFmtId="168" fontId="4" fillId="0" borderId="16" xfId="67" applyNumberFormat="1" applyFont="1" applyFill="1" applyBorder="1" applyAlignment="1" applyProtection="1">
      <alignment horizontal="left" vertical="center" wrapText="1"/>
      <protection locked="0"/>
    </xf>
    <xf numFmtId="168" fontId="4" fillId="0" borderId="16" xfId="67" quotePrefix="1" applyNumberFormat="1" applyFont="1" applyFill="1" applyBorder="1" applyAlignment="1" applyProtection="1">
      <alignment horizontal="left" vertical="center" wrapText="1"/>
      <protection locked="0"/>
    </xf>
    <xf numFmtId="168" fontId="4" fillId="0" borderId="16" xfId="67" applyNumberFormat="1" applyFont="1" applyFill="1" applyBorder="1" applyAlignment="1" applyProtection="1">
      <alignment horizontal="left" vertical="center"/>
      <protection locked="0"/>
    </xf>
    <xf numFmtId="0" fontId="4" fillId="0" borderId="0" xfId="67" applyFont="1" applyFill="1" applyBorder="1" applyAlignment="1" applyProtection="1">
      <alignment vertical="center"/>
      <protection locked="0"/>
    </xf>
    <xf numFmtId="0" fontId="4" fillId="0" borderId="0" xfId="67" applyFont="1" applyFill="1" applyBorder="1" applyAlignment="1" applyProtection="1">
      <alignment horizontal="right" vertical="center"/>
      <protection locked="0"/>
    </xf>
    <xf numFmtId="167" fontId="4" fillId="0" borderId="0" xfId="67" applyNumberFormat="1" applyFont="1" applyFill="1" applyBorder="1" applyAlignment="1" applyProtection="1">
      <alignment horizontal="right" vertical="center"/>
      <protection locked="0"/>
    </xf>
    <xf numFmtId="164" fontId="4" fillId="0" borderId="0" xfId="67" applyNumberFormat="1" applyFont="1" applyFill="1" applyBorder="1" applyAlignment="1" applyProtection="1">
      <alignment wrapText="1"/>
      <protection locked="0"/>
    </xf>
    <xf numFmtId="165" fontId="12" fillId="0" borderId="16" xfId="67" applyNumberFormat="1" applyFont="1" applyFill="1" applyBorder="1" applyAlignment="1" applyProtection="1">
      <alignment horizontal="right"/>
      <protection locked="0"/>
    </xf>
    <xf numFmtId="3" fontId="12" fillId="0" borderId="18" xfId="67" applyNumberFormat="1" applyFont="1" applyFill="1" applyBorder="1" applyAlignment="1" applyProtection="1">
      <alignment horizontal="right"/>
      <protection locked="0"/>
    </xf>
    <xf numFmtId="169" fontId="12" fillId="0" borderId="16" xfId="67" quotePrefix="1" applyNumberFormat="1" applyFont="1" applyFill="1" applyBorder="1" applyAlignment="1" applyProtection="1">
      <alignment horizontal="right" vertical="center"/>
      <protection locked="0"/>
    </xf>
    <xf numFmtId="0" fontId="11" fillId="25" borderId="16" xfId="67" applyFont="1" applyFill="1" applyBorder="1" applyAlignment="1" applyProtection="1">
      <alignment horizontal="right" vertical="top" wrapText="1"/>
      <protection locked="0"/>
    </xf>
    <xf numFmtId="168" fontId="11" fillId="25" borderId="16" xfId="67" applyNumberFormat="1" applyFont="1" applyFill="1" applyBorder="1" applyAlignment="1" applyProtection="1">
      <alignment vertical="top"/>
      <protection locked="0"/>
    </xf>
    <xf numFmtId="164" fontId="4" fillId="0" borderId="0" xfId="67" applyNumberFormat="1" applyFont="1" applyFill="1" applyBorder="1" applyAlignment="1" applyProtection="1">
      <alignment vertical="center" wrapText="1"/>
      <protection locked="0"/>
    </xf>
    <xf numFmtId="165" fontId="12" fillId="21" borderId="18" xfId="67" applyNumberFormat="1" applyFont="1" applyFill="1" applyBorder="1" applyAlignment="1" applyProtection="1">
      <alignment horizontal="right"/>
      <protection locked="0"/>
    </xf>
    <xf numFmtId="165" fontId="12" fillId="21" borderId="18" xfId="67" applyNumberFormat="1" applyFont="1" applyFill="1" applyBorder="1" applyAlignment="1" applyProtection="1">
      <alignment horizontal="right" wrapText="1"/>
      <protection locked="0"/>
    </xf>
    <xf numFmtId="0" fontId="13" fillId="0" borderId="0" xfId="67" applyFont="1" applyFill="1" applyAlignment="1">
      <alignment vertical="center"/>
    </xf>
    <xf numFmtId="164" fontId="10" fillId="26" borderId="16" xfId="67" applyNumberFormat="1" applyFont="1" applyFill="1" applyBorder="1" applyAlignment="1" applyProtection="1">
      <alignment vertical="center" wrapText="1"/>
      <protection locked="0"/>
    </xf>
    <xf numFmtId="169" fontId="10" fillId="26" borderId="16" xfId="67" applyNumberFormat="1" applyFont="1" applyFill="1" applyBorder="1" applyAlignment="1" applyProtection="1">
      <alignment horizontal="right" vertical="center"/>
      <protection locked="0"/>
    </xf>
    <xf numFmtId="168" fontId="10" fillId="26" borderId="16" xfId="67" applyNumberFormat="1" applyFont="1" applyFill="1" applyBorder="1" applyAlignment="1" applyProtection="1">
      <alignment horizontal="left" vertical="center"/>
      <protection locked="0"/>
    </xf>
    <xf numFmtId="3" fontId="10" fillId="0" borderId="0" xfId="67" applyNumberFormat="1" applyFont="1" applyFill="1" applyBorder="1" applyAlignment="1" applyProtection="1">
      <alignment horizontal="right" vertical="center"/>
      <protection locked="0"/>
    </xf>
    <xf numFmtId="169" fontId="56" fillId="0" borderId="0" xfId="67" applyNumberFormat="1" applyFont="1" applyFill="1" applyBorder="1" applyAlignment="1" applyProtection="1">
      <alignment horizontal="right" vertical="center"/>
      <protection locked="0"/>
    </xf>
    <xf numFmtId="170" fontId="10" fillId="26" borderId="16" xfId="67" applyNumberFormat="1" applyFont="1" applyFill="1" applyBorder="1" applyAlignment="1" applyProtection="1">
      <alignment horizontal="right" vertical="center"/>
      <protection locked="0"/>
    </xf>
    <xf numFmtId="170" fontId="11" fillId="25" borderId="16" xfId="67" applyNumberFormat="1" applyFont="1" applyFill="1" applyBorder="1" applyAlignment="1" applyProtection="1">
      <alignment horizontal="right" vertical="center"/>
      <protection locked="0"/>
    </xf>
    <xf numFmtId="0" fontId="11" fillId="25" borderId="0" xfId="67" applyFont="1" applyFill="1" applyBorder="1" applyAlignment="1"/>
    <xf numFmtId="165" fontId="11" fillId="25" borderId="16" xfId="67" applyNumberFormat="1" applyFont="1" applyFill="1" applyBorder="1" applyAlignment="1" applyProtection="1">
      <alignment horizontal="right"/>
      <protection locked="0"/>
    </xf>
    <xf numFmtId="0" fontId="19" fillId="0" borderId="0" xfId="0" applyFont="1" applyAlignment="1">
      <alignment horizontal="left" vertical="top"/>
    </xf>
    <xf numFmtId="3" fontId="12" fillId="0" borderId="16" xfId="0" applyNumberFormat="1" applyFont="1" applyBorder="1" applyAlignment="1">
      <alignment horizontal="right"/>
    </xf>
    <xf numFmtId="3" fontId="11" fillId="25" borderId="16" xfId="0" applyNumberFormat="1" applyFont="1" applyFill="1" applyBorder="1" applyAlignment="1">
      <alignment horizontal="right"/>
    </xf>
    <xf numFmtId="0" fontId="8" fillId="0" borderId="0" xfId="0" applyFont="1" applyFill="1"/>
    <xf numFmtId="0" fontId="7" fillId="0" borderId="0" xfId="0" applyFont="1" applyFill="1" applyAlignment="1">
      <alignment horizontal="right"/>
    </xf>
    <xf numFmtId="0" fontId="7" fillId="0" borderId="0" xfId="0" applyFont="1" applyFill="1"/>
    <xf numFmtId="0" fontId="6" fillId="0" borderId="0" xfId="67" applyFont="1" applyFill="1" applyAlignment="1">
      <alignment horizontal="right" vertical="center" wrapText="1"/>
    </xf>
    <xf numFmtId="0" fontId="4" fillId="0" borderId="0" xfId="68" applyFo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166" fontId="10" fillId="0" borderId="0" xfId="67" applyNumberFormat="1" applyFont="1" applyFill="1" applyBorder="1" applyAlignment="1" applyProtection="1">
      <alignment horizontal="right" vertical="center"/>
      <protection locked="0"/>
    </xf>
    <xf numFmtId="0" fontId="20" fillId="0" borderId="0" xfId="0" applyFont="1" applyAlignment="1">
      <alignment horizontal="left" vertical="top"/>
    </xf>
    <xf numFmtId="0" fontId="9" fillId="0" borderId="0" xfId="0" applyFont="1" applyFill="1"/>
    <xf numFmtId="0" fontId="11" fillId="25" borderId="0" xfId="67" applyFont="1" applyFill="1" applyBorder="1" applyAlignment="1">
      <alignment vertical="center"/>
    </xf>
    <xf numFmtId="3" fontId="15" fillId="26" borderId="16" xfId="67" applyNumberFormat="1" applyFont="1" applyFill="1" applyBorder="1" applyAlignment="1" applyProtection="1">
      <alignment horizontal="right" vertical="center" wrapText="1"/>
      <protection locked="0"/>
    </xf>
    <xf numFmtId="165" fontId="15" fillId="26" borderId="16" xfId="67" applyNumberFormat="1" applyFont="1" applyFill="1" applyBorder="1" applyAlignment="1" applyProtection="1">
      <alignment horizontal="right" vertical="center"/>
      <protection locked="0"/>
    </xf>
    <xf numFmtId="164" fontId="16" fillId="0" borderId="19" xfId="67" applyNumberFormat="1" applyFont="1" applyFill="1" applyBorder="1" applyAlignment="1" applyProtection="1">
      <alignment vertical="center" wrapText="1"/>
      <protection locked="0"/>
    </xf>
    <xf numFmtId="164" fontId="4" fillId="0" borderId="19" xfId="67" applyNumberFormat="1" applyFont="1" applyFill="1" applyBorder="1" applyAlignment="1" applyProtection="1">
      <alignment vertical="center" wrapText="1"/>
      <protection locked="0"/>
    </xf>
    <xf numFmtId="3" fontId="12" fillId="0" borderId="16" xfId="67" applyNumberFormat="1" applyFont="1" applyFill="1" applyBorder="1" applyAlignment="1" applyProtection="1">
      <alignment horizontal="right" vertical="center" wrapText="1"/>
      <protection locked="0"/>
    </xf>
    <xf numFmtId="165" fontId="12" fillId="0" borderId="0" xfId="0" applyNumberFormat="1" applyFont="1" applyFill="1" applyAlignment="1">
      <alignment horizontal="right" vertical="center"/>
    </xf>
    <xf numFmtId="164" fontId="10" fillId="26" borderId="19" xfId="67" applyNumberFormat="1" applyFont="1" applyFill="1" applyBorder="1" applyAlignment="1" applyProtection="1">
      <alignment vertical="center" wrapText="1"/>
      <protection locked="0"/>
    </xf>
    <xf numFmtId="3" fontId="12" fillId="0" borderId="16" xfId="67" quotePrefix="1" applyNumberFormat="1" applyFont="1" applyFill="1" applyBorder="1" applyAlignment="1" applyProtection="1">
      <alignment horizontal="right" vertical="center" wrapText="1"/>
      <protection locked="0"/>
    </xf>
    <xf numFmtId="168" fontId="4" fillId="0" borderId="19" xfId="67" applyNumberFormat="1" applyFont="1" applyFill="1" applyBorder="1" applyAlignment="1" applyProtection="1">
      <alignment horizontal="left" vertical="center" wrapText="1"/>
      <protection locked="0"/>
    </xf>
    <xf numFmtId="168" fontId="4" fillId="0" borderId="19" xfId="67" quotePrefix="1" applyNumberFormat="1" applyFont="1" applyFill="1" applyBorder="1" applyAlignment="1" applyProtection="1">
      <alignment horizontal="left" vertical="center" wrapText="1"/>
      <protection locked="0"/>
    </xf>
    <xf numFmtId="168" fontId="4" fillId="0" borderId="19" xfId="67" applyNumberFormat="1" applyFont="1" applyFill="1" applyBorder="1" applyAlignment="1" applyProtection="1">
      <alignment horizontal="left" vertical="center"/>
      <protection locked="0"/>
    </xf>
    <xf numFmtId="168" fontId="4" fillId="0" borderId="19" xfId="67" quotePrefix="1" applyNumberFormat="1" applyFont="1" applyFill="1" applyBorder="1" applyAlignment="1" applyProtection="1">
      <alignment horizontal="left" vertical="center"/>
      <protection locked="0"/>
    </xf>
    <xf numFmtId="164" fontId="11" fillId="25" borderId="20" xfId="67" quotePrefix="1" applyNumberFormat="1" applyFont="1" applyFill="1" applyBorder="1" applyAlignment="1" applyProtection="1">
      <alignment vertical="center" wrapText="1"/>
      <protection locked="0"/>
    </xf>
    <xf numFmtId="3" fontId="11" fillId="25" borderId="16" xfId="67" applyNumberFormat="1" applyFont="1" applyFill="1" applyBorder="1" applyAlignment="1" applyProtection="1">
      <alignment horizontal="right" vertical="center"/>
      <protection locked="0"/>
    </xf>
    <xf numFmtId="165" fontId="11" fillId="25" borderId="16" xfId="67" applyNumberFormat="1" applyFont="1" applyFill="1" applyBorder="1" applyAlignment="1" applyProtection="1">
      <alignment horizontal="right" vertical="center"/>
      <protection locked="0"/>
    </xf>
    <xf numFmtId="0" fontId="11" fillId="25" borderId="0" xfId="68" applyFont="1" applyFill="1" applyBorder="1" applyAlignment="1">
      <alignment horizontal="left" vertical="top" wrapText="1"/>
    </xf>
    <xf numFmtId="165" fontId="4" fillId="0" borderId="0" xfId="68" applyNumberFormat="1" applyFont="1"/>
    <xf numFmtId="0" fontId="4" fillId="0" borderId="0" xfId="68" quotePrefix="1" applyFont="1" applyBorder="1" applyAlignment="1"/>
    <xf numFmtId="165" fontId="4" fillId="0" borderId="0" xfId="68" applyNumberFormat="1" applyFont="1" applyAlignment="1">
      <alignment horizontal="right"/>
    </xf>
    <xf numFmtId="0" fontId="4" fillId="0" borderId="0" xfId="68" applyFont="1" applyAlignment="1">
      <alignment horizontal="right"/>
    </xf>
    <xf numFmtId="0" fontId="0" fillId="0" borderId="0" xfId="0" applyFill="1" applyBorder="1"/>
    <xf numFmtId="3" fontId="4" fillId="0" borderId="0" xfId="0" applyNumberFormat="1" applyFont="1" applyFill="1" applyBorder="1"/>
    <xf numFmtId="169" fontId="4" fillId="0" borderId="0" xfId="0" applyNumberFormat="1" applyFont="1" applyFill="1"/>
    <xf numFmtId="170" fontId="4" fillId="0" borderId="0" xfId="0" applyNumberFormat="1" applyFont="1" applyFill="1"/>
    <xf numFmtId="166" fontId="15" fillId="26" borderId="16" xfId="67" applyNumberFormat="1" applyFont="1" applyFill="1" applyBorder="1" applyAlignment="1" applyProtection="1">
      <alignment horizontal="right" vertical="center"/>
      <protection locked="0"/>
    </xf>
    <xf numFmtId="0" fontId="4" fillId="0" borderId="0" xfId="0" applyFont="1" applyFill="1" applyBorder="1"/>
    <xf numFmtId="169" fontId="4" fillId="0" borderId="0" xfId="0" applyNumberFormat="1" applyFont="1" applyFill="1" applyBorder="1"/>
    <xf numFmtId="165" fontId="0" fillId="0" borderId="0" xfId="0" applyNumberFormat="1" applyFill="1" applyBorder="1"/>
    <xf numFmtId="0" fontId="4" fillId="0" borderId="0" xfId="0" applyFont="1" applyFill="1" applyBorder="1" applyAlignment="1">
      <alignment horizontal="right"/>
    </xf>
    <xf numFmtId="0" fontId="10" fillId="0" borderId="0" xfId="68" quotePrefix="1" applyFont="1" applyBorder="1" applyAlignment="1"/>
    <xf numFmtId="167" fontId="11" fillId="25" borderId="16" xfId="67" applyNumberFormat="1" applyFont="1" applyFill="1" applyBorder="1" applyAlignment="1" applyProtection="1">
      <alignment horizontal="center" vertical="top" wrapText="1"/>
      <protection locked="0"/>
    </xf>
    <xf numFmtId="0" fontId="57" fillId="0" borderId="0" xfId="0" applyFont="1" applyAlignment="1">
      <alignment horizontal="right"/>
    </xf>
    <xf numFmtId="3" fontId="4" fillId="0" borderId="0" xfId="0" applyNumberFormat="1" applyFont="1" applyFill="1"/>
    <xf numFmtId="3" fontId="10" fillId="26" borderId="16" xfId="67" applyNumberFormat="1" applyFont="1" applyFill="1" applyBorder="1" applyAlignment="1" applyProtection="1">
      <alignment horizontal="right" vertical="center"/>
      <protection locked="0"/>
    </xf>
    <xf numFmtId="3" fontId="12" fillId="0" borderId="16" xfId="67" quotePrefix="1" applyNumberFormat="1" applyFont="1" applyFill="1" applyBorder="1" applyAlignment="1" applyProtection="1">
      <alignment horizontal="right" vertical="center"/>
      <protection locked="0"/>
    </xf>
    <xf numFmtId="3" fontId="4" fillId="0" borderId="0" xfId="0" applyNumberFormat="1" applyFont="1" applyFill="1" applyAlignment="1">
      <alignment horizontal="right"/>
    </xf>
    <xf numFmtId="3" fontId="12" fillId="0" borderId="16" xfId="67" applyNumberFormat="1" applyFont="1" applyFill="1" applyBorder="1" applyAlignment="1" applyProtection="1">
      <alignment horizontal="right" vertical="center"/>
      <protection locked="0"/>
    </xf>
    <xf numFmtId="3" fontId="4" fillId="0" borderId="0" xfId="0" applyNumberFormat="1" applyFont="1" applyFill="1" applyBorder="1" applyAlignment="1">
      <alignment horizontal="right"/>
    </xf>
    <xf numFmtId="168" fontId="4" fillId="0" borderId="20" xfId="67" applyNumberFormat="1" applyFont="1" applyFill="1" applyBorder="1" applyAlignment="1" applyProtection="1">
      <alignment horizontal="left" vertical="center" wrapText="1"/>
      <protection locked="0"/>
    </xf>
    <xf numFmtId="164" fontId="10" fillId="26" borderId="21" xfId="67" applyNumberFormat="1" applyFont="1" applyFill="1" applyBorder="1" applyAlignment="1" applyProtection="1">
      <alignment vertical="center" wrapText="1"/>
      <protection locked="0"/>
    </xf>
    <xf numFmtId="164" fontId="10" fillId="26" borderId="0" xfId="67" applyNumberFormat="1" applyFont="1" applyFill="1" applyBorder="1" applyAlignment="1" applyProtection="1">
      <alignment vertical="center" wrapText="1"/>
      <protection locked="0"/>
    </xf>
    <xf numFmtId="3" fontId="15" fillId="26" borderId="23" xfId="67" applyNumberFormat="1" applyFont="1" applyFill="1" applyBorder="1" applyAlignment="1" applyProtection="1">
      <alignment horizontal="right" vertical="center" wrapText="1"/>
      <protection locked="0"/>
    </xf>
    <xf numFmtId="3" fontId="10" fillId="26" borderId="16" xfId="67" applyNumberFormat="1" applyFont="1" applyFill="1" applyBorder="1" applyAlignment="1" applyProtection="1">
      <alignment horizontal="right" vertical="center" wrapText="1"/>
      <protection locked="0"/>
    </xf>
    <xf numFmtId="165" fontId="10" fillId="26" borderId="16" xfId="67" applyNumberFormat="1" applyFont="1" applyFill="1" applyBorder="1" applyAlignment="1" applyProtection="1">
      <alignment horizontal="right" vertical="center"/>
      <protection locked="0"/>
    </xf>
    <xf numFmtId="166" fontId="10" fillId="26" borderId="16" xfId="67" applyNumberFormat="1" applyFont="1" applyFill="1" applyBorder="1" applyAlignment="1" applyProtection="1">
      <alignment horizontal="right" vertical="center"/>
      <protection locked="0"/>
    </xf>
    <xf numFmtId="166" fontId="4" fillId="0" borderId="0" xfId="0" applyNumberFormat="1" applyFont="1" applyFill="1" applyAlignment="1">
      <alignment horizontal="right"/>
    </xf>
    <xf numFmtId="166" fontId="12" fillId="0" borderId="16" xfId="67" applyNumberFormat="1" applyFont="1" applyFill="1" applyBorder="1" applyAlignment="1" applyProtection="1">
      <alignment horizontal="right" vertical="center" wrapText="1"/>
      <protection locked="0"/>
    </xf>
    <xf numFmtId="166" fontId="12" fillId="0" borderId="16" xfId="67" applyNumberFormat="1" applyFont="1" applyFill="1" applyBorder="1" applyAlignment="1" applyProtection="1">
      <alignment horizontal="right" vertical="center"/>
      <protection locked="0"/>
    </xf>
    <xf numFmtId="166" fontId="11" fillId="25" borderId="16" xfId="67" applyNumberFormat="1" applyFont="1" applyFill="1" applyBorder="1" applyAlignment="1" applyProtection="1">
      <alignment horizontal="right" vertical="center"/>
      <protection locked="0"/>
    </xf>
    <xf numFmtId="3" fontId="58" fillId="0" borderId="0" xfId="0" applyNumberFormat="1" applyFont="1" applyFill="1"/>
    <xf numFmtId="170" fontId="58" fillId="0" borderId="0" xfId="0" applyNumberFormat="1" applyFont="1" applyFill="1"/>
    <xf numFmtId="3" fontId="59" fillId="0" borderId="16" xfId="67" applyNumberFormat="1" applyFont="1" applyFill="1" applyBorder="1" applyAlignment="1" applyProtection="1">
      <alignment horizontal="right" vertical="center" wrapText="1"/>
      <protection locked="0"/>
    </xf>
    <xf numFmtId="166" fontId="59" fillId="0" borderId="16" xfId="67" applyNumberFormat="1" applyFont="1" applyFill="1" applyBorder="1" applyAlignment="1" applyProtection="1">
      <alignment horizontal="right" vertical="center" wrapText="1"/>
      <protection locked="0"/>
    </xf>
    <xf numFmtId="165" fontId="59" fillId="0" borderId="0" xfId="0" applyNumberFormat="1" applyFont="1" applyFill="1" applyAlignment="1">
      <alignment horizontal="right" vertical="center"/>
    </xf>
    <xf numFmtId="3" fontId="58" fillId="0" borderId="16" xfId="67" applyNumberFormat="1" applyFont="1" applyFill="1" applyBorder="1" applyAlignment="1" applyProtection="1">
      <alignment horizontal="right" vertical="center" wrapText="1"/>
      <protection locked="0"/>
    </xf>
    <xf numFmtId="166" fontId="58" fillId="0" borderId="16" xfId="67" applyNumberFormat="1" applyFont="1" applyFill="1" applyBorder="1" applyAlignment="1" applyProtection="1">
      <alignment horizontal="right" vertical="center" wrapText="1"/>
      <protection locked="0"/>
    </xf>
    <xf numFmtId="165" fontId="58" fillId="0" borderId="0" xfId="0" applyNumberFormat="1" applyFont="1" applyFill="1" applyAlignment="1">
      <alignment horizontal="right" vertical="center"/>
    </xf>
    <xf numFmtId="0" fontId="8" fillId="0" borderId="0" xfId="86" applyFont="1" applyFill="1"/>
    <xf numFmtId="0" fontId="7" fillId="0" borderId="0" xfId="86"/>
    <xf numFmtId="165" fontId="7" fillId="0" borderId="0" xfId="86" applyNumberFormat="1"/>
    <xf numFmtId="2" fontId="7" fillId="0" borderId="0" xfId="86" applyNumberFormat="1"/>
    <xf numFmtId="0" fontId="10" fillId="0" borderId="0" xfId="60" applyFont="1" applyAlignment="1">
      <alignment horizontal="left"/>
    </xf>
    <xf numFmtId="170" fontId="7" fillId="0" borderId="0" xfId="86" applyNumberFormat="1"/>
    <xf numFmtId="164" fontId="5" fillId="0" borderId="24" xfId="67" quotePrefix="1" applyNumberFormat="1" applyFont="1" applyFill="1" applyBorder="1" applyAlignment="1" applyProtection="1">
      <alignment vertical="center" wrapText="1"/>
      <protection locked="0"/>
    </xf>
    <xf numFmtId="3" fontId="5" fillId="0" borderId="24" xfId="67" applyNumberFormat="1" applyFont="1" applyFill="1" applyBorder="1" applyAlignment="1" applyProtection="1">
      <alignment horizontal="right" vertical="center"/>
      <protection locked="0"/>
    </xf>
    <xf numFmtId="166" fontId="5" fillId="0" borderId="24" xfId="67" applyNumberFormat="1" applyFont="1" applyFill="1" applyBorder="1" applyAlignment="1" applyProtection="1">
      <alignment horizontal="right" vertical="center"/>
      <protection locked="0"/>
    </xf>
    <xf numFmtId="165" fontId="5" fillId="0" borderId="24" xfId="67" applyNumberFormat="1" applyFont="1" applyFill="1" applyBorder="1" applyAlignment="1" applyProtection="1">
      <alignment horizontal="right" vertical="center"/>
      <protection locked="0"/>
    </xf>
    <xf numFmtId="0" fontId="4" fillId="0" borderId="0" xfId="87" applyFont="1"/>
    <xf numFmtId="0" fontId="11" fillId="27" borderId="16" xfId="67" applyFont="1" applyFill="1" applyBorder="1" applyAlignment="1" applyProtection="1">
      <alignment horizontal="right" vertical="top" wrapText="1"/>
      <protection locked="0"/>
    </xf>
    <xf numFmtId="169" fontId="11" fillId="27" borderId="16" xfId="67" applyNumberFormat="1" applyFont="1" applyFill="1" applyBorder="1" applyAlignment="1" applyProtection="1">
      <alignment horizontal="right" vertical="center"/>
      <protection locked="0"/>
    </xf>
    <xf numFmtId="49" fontId="63" fillId="0" borderId="0" xfId="88" applyNumberFormat="1" applyFont="1" applyFill="1" applyAlignment="1">
      <alignment vertical="center"/>
    </xf>
    <xf numFmtId="49" fontId="61" fillId="0" borderId="0" xfId="88" applyNumberFormat="1" applyFont="1" applyFill="1"/>
    <xf numFmtId="49" fontId="1" fillId="0" borderId="0" xfId="88" applyNumberFormat="1" applyFill="1"/>
    <xf numFmtId="49" fontId="1" fillId="0" borderId="0" xfId="88" applyNumberFormat="1" applyFont="1" applyFill="1" applyAlignment="1">
      <alignment horizontal="center" wrapText="1"/>
    </xf>
    <xf numFmtId="49" fontId="1" fillId="0" borderId="0" xfId="88" applyNumberFormat="1" applyFill="1" applyAlignment="1">
      <alignment wrapText="1"/>
    </xf>
    <xf numFmtId="49" fontId="55" fillId="0" borderId="0" xfId="54" applyNumberFormat="1" applyFill="1"/>
    <xf numFmtId="49" fontId="62" fillId="0" borderId="0" xfId="88" applyNumberFormat="1" applyFont="1" applyFill="1" applyAlignment="1">
      <alignment vertical="center" wrapText="1"/>
    </xf>
    <xf numFmtId="49" fontId="1" fillId="0" borderId="0" xfId="88" applyNumberFormat="1" applyFont="1" applyFill="1"/>
    <xf numFmtId="49" fontId="13" fillId="0" borderId="0" xfId="88" applyNumberFormat="1" applyFont="1" applyFill="1" applyAlignment="1">
      <alignment wrapText="1"/>
    </xf>
    <xf numFmtId="49" fontId="64" fillId="0" borderId="0" xfId="88" applyNumberFormat="1" applyFont="1" applyFill="1" applyAlignment="1">
      <alignment horizontal="justify" vertical="center" wrapText="1"/>
    </xf>
    <xf numFmtId="49" fontId="63" fillId="0" borderId="0" xfId="88" applyNumberFormat="1" applyFont="1" applyFill="1" applyAlignment="1">
      <alignment horizontal="justify" vertical="center" wrapText="1"/>
    </xf>
    <xf numFmtId="49" fontId="65" fillId="0" borderId="0" xfId="88" applyNumberFormat="1" applyFont="1" applyFill="1" applyAlignment="1">
      <alignment vertical="center" wrapText="1"/>
    </xf>
    <xf numFmtId="49" fontId="63" fillId="0" borderId="0" xfId="88" applyNumberFormat="1" applyFont="1" applyFill="1" applyAlignment="1">
      <alignment vertical="center" wrapText="1"/>
    </xf>
    <xf numFmtId="49" fontId="67" fillId="0" borderId="0" xfId="88" applyNumberFormat="1" applyFont="1" applyFill="1" applyAlignment="1">
      <alignment vertical="center" wrapText="1"/>
    </xf>
    <xf numFmtId="49" fontId="4" fillId="0" borderId="0" xfId="88" applyNumberFormat="1" applyFont="1" applyFill="1" applyAlignment="1">
      <alignment wrapText="1"/>
    </xf>
    <xf numFmtId="49" fontId="4" fillId="0" borderId="0" xfId="88" applyNumberFormat="1" applyFont="1" applyFill="1"/>
    <xf numFmtId="164" fontId="11" fillId="25" borderId="22" xfId="67" applyNumberFormat="1" applyFont="1" applyFill="1" applyBorder="1" applyAlignment="1" applyProtection="1">
      <alignment horizontal="center" vertical="top" wrapText="1"/>
      <protection locked="0"/>
    </xf>
    <xf numFmtId="0" fontId="11" fillId="25" borderId="16" xfId="67" applyFont="1" applyFill="1" applyBorder="1" applyAlignment="1">
      <alignment horizontal="center" vertical="top" wrapText="1"/>
    </xf>
    <xf numFmtId="164" fontId="11" fillId="25" borderId="16" xfId="67" applyNumberFormat="1" applyFont="1" applyFill="1" applyBorder="1" applyAlignment="1" applyProtection="1">
      <alignment horizontal="center" vertical="top" wrapText="1"/>
      <protection locked="0"/>
    </xf>
    <xf numFmtId="164" fontId="60" fillId="25" borderId="16" xfId="67" applyNumberFormat="1" applyFont="1" applyFill="1" applyBorder="1" applyAlignment="1" applyProtection="1">
      <alignment horizontal="center" vertical="top" wrapText="1"/>
      <protection locked="0"/>
    </xf>
    <xf numFmtId="164" fontId="14" fillId="25" borderId="16" xfId="67" applyNumberFormat="1" applyFont="1" applyFill="1" applyBorder="1" applyAlignment="1" applyProtection="1">
      <alignment horizontal="center" vertical="top" wrapText="1"/>
      <protection locked="0"/>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en hypertexte 4" xfId="54"/>
    <cellStyle name="Linked Cell" xfId="55"/>
    <cellStyle name="Migliaia (0)_conti99" xfId="56"/>
    <cellStyle name="Neutral" xfId="57"/>
    <cellStyle name="Normaali_Y8_Fin02" xfId="58"/>
    <cellStyle name="Normal" xfId="0" builtinId="0"/>
    <cellStyle name="Normal 11" xfId="86"/>
    <cellStyle name="Normal 2" xfId="59"/>
    <cellStyle name="Normal 2 2" xfId="60"/>
    <cellStyle name="Normal 2 3" xfId="61"/>
    <cellStyle name="Normal 2_TC_A1" xfId="62"/>
    <cellStyle name="Normal 3" xfId="63"/>
    <cellStyle name="Normal 3 2" xfId="64"/>
    <cellStyle name="Normal 4" xfId="65"/>
    <cellStyle name="Normal 5" xfId="66"/>
    <cellStyle name="Normal 6" xfId="88"/>
    <cellStyle name="Normal_Feuil1" xfId="67"/>
    <cellStyle name="Normal_RERS2010_06_08_trav" xfId="68"/>
    <cellStyle name="Normal_RERS2010_06_08_trav 2" xfId="87"/>
    <cellStyle name="Normal_RERS-new2" xfId="69"/>
    <cellStyle name="Note" xfId="89"/>
    <cellStyle name="Output" xfId="70"/>
    <cellStyle name="Percent 2" xfId="71"/>
    <cellStyle name="Percent_1 SubOverv.USd" xfId="72"/>
    <cellStyle name="Pourcentage 2" xfId="73"/>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2" defaultPivotStyle="PivotStyleLight16"/>
  <colors>
    <mruColors>
      <color rgb="FF000066"/>
      <color rgb="FF6666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fr-FR" sz="1100"/>
              <a:t>[1] Evolution des effectifs des formations d'ingénieurs</a:t>
            </a:r>
          </a:p>
        </c:rich>
      </c:tx>
      <c:overlay val="0"/>
    </c:title>
    <c:autoTitleDeleted val="0"/>
    <c:plotArea>
      <c:layout>
        <c:manualLayout>
          <c:layoutTarget val="inner"/>
          <c:xMode val="edge"/>
          <c:yMode val="edge"/>
          <c:x val="8.5239639162751721E-2"/>
          <c:y val="0.11244903910820671"/>
          <c:w val="0.89421881088393362"/>
          <c:h val="0.69629867695109526"/>
        </c:manualLayout>
      </c:layout>
      <c:lineChart>
        <c:grouping val="standard"/>
        <c:varyColors val="0"/>
        <c:ser>
          <c:idx val="0"/>
          <c:order val="0"/>
          <c:tx>
            <c:strRef>
              <c:f>'6.9 Graphique 1'!$A$6</c:f>
              <c:strCache>
                <c:ptCount val="1"/>
                <c:pt idx="0">
                  <c:v>Écoles sous tutelle du MESRI</c:v>
                </c:pt>
              </c:strCache>
            </c:strRef>
          </c:tx>
          <c:marker>
            <c:symbol val="none"/>
          </c:marker>
          <c:dPt>
            <c:idx val="0"/>
            <c:bubble3D val="0"/>
            <c:spPr>
              <a:ln>
                <a:noFill/>
              </a:ln>
            </c:spPr>
            <c:extLst xmlns:c16r2="http://schemas.microsoft.com/office/drawing/2015/06/chart">
              <c:ext xmlns:c16="http://schemas.microsoft.com/office/drawing/2014/chart" uri="{C3380CC4-5D6E-409C-BE32-E72D297353CC}">
                <c16:uniqueId val="{00000001-F28D-4848-A057-3712926821CE}"/>
              </c:ext>
            </c:extLst>
          </c:dPt>
          <c:dPt>
            <c:idx val="1"/>
            <c:bubble3D val="0"/>
            <c:spPr>
              <a:ln>
                <a:solidFill>
                  <a:srgbClr val="0070C0"/>
                </a:solidFill>
                <a:prstDash val="sysDash"/>
              </a:ln>
            </c:spPr>
            <c:extLst xmlns:c16r2="http://schemas.microsoft.com/office/drawing/2015/06/chart">
              <c:ext xmlns:c16="http://schemas.microsoft.com/office/drawing/2014/chart" uri="{C3380CC4-5D6E-409C-BE32-E72D297353CC}">
                <c16:uniqueId val="{00000003-F28D-4848-A057-3712926821CE}"/>
              </c:ext>
            </c:extLst>
          </c:dPt>
          <c:dPt>
            <c:idx val="2"/>
            <c:bubble3D val="0"/>
            <c:spPr>
              <a:ln>
                <a:solidFill>
                  <a:srgbClr val="0070C0"/>
                </a:solidFill>
                <a:prstDash val="sysDash"/>
              </a:ln>
            </c:spPr>
            <c:extLst xmlns:c16r2="http://schemas.microsoft.com/office/drawing/2015/06/chart">
              <c:ext xmlns:c16="http://schemas.microsoft.com/office/drawing/2014/chart" uri="{C3380CC4-5D6E-409C-BE32-E72D297353CC}">
                <c16:uniqueId val="{00000005-F28D-4848-A057-3712926821CE}"/>
              </c:ext>
            </c:extLst>
          </c:dPt>
          <c:dPt>
            <c:idx val="3"/>
            <c:bubble3D val="0"/>
            <c:spPr>
              <a:ln>
                <a:solidFill>
                  <a:srgbClr val="0070C0"/>
                </a:solidFill>
                <a:prstDash val="sysDash"/>
              </a:ln>
            </c:spPr>
            <c:extLst xmlns:c16r2="http://schemas.microsoft.com/office/drawing/2015/06/chart">
              <c:ext xmlns:c16="http://schemas.microsoft.com/office/drawing/2014/chart" uri="{C3380CC4-5D6E-409C-BE32-E72D297353CC}">
                <c16:uniqueId val="{00000007-F28D-4848-A057-3712926821CE}"/>
              </c:ext>
            </c:extLst>
          </c:dPt>
          <c:dPt>
            <c:idx val="4"/>
            <c:bubble3D val="0"/>
            <c:spPr>
              <a:ln>
                <a:solidFill>
                  <a:srgbClr val="0070C0"/>
                </a:solidFill>
              </a:ln>
            </c:spPr>
            <c:extLst xmlns:c16r2="http://schemas.microsoft.com/office/drawing/2015/06/chart">
              <c:ext xmlns:c16="http://schemas.microsoft.com/office/drawing/2014/chart" uri="{C3380CC4-5D6E-409C-BE32-E72D297353CC}">
                <c16:uniqueId val="{00000009-F28D-4848-A057-3712926821CE}"/>
              </c:ext>
            </c:extLst>
          </c:dPt>
          <c:dPt>
            <c:idx val="5"/>
            <c:bubble3D val="0"/>
            <c:spPr>
              <a:ln>
                <a:solidFill>
                  <a:srgbClr val="0070C0"/>
                </a:solidFill>
              </a:ln>
            </c:spPr>
            <c:extLst xmlns:c16r2="http://schemas.microsoft.com/office/drawing/2015/06/chart">
              <c:ext xmlns:c16="http://schemas.microsoft.com/office/drawing/2014/chart" uri="{C3380CC4-5D6E-409C-BE32-E72D297353CC}">
                <c16:uniqueId val="{0000000B-F28D-4848-A057-3712926821CE}"/>
              </c:ext>
            </c:extLst>
          </c:dPt>
          <c:dLbls>
            <c:dLbl>
              <c:idx val="10"/>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F28D-4848-A057-3712926821C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'6.9 Graphique 1'!$B$5:$M$5</c:f>
              <c:strCache>
                <c:ptCount val="11"/>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2021p</c:v>
                </c:pt>
              </c:strCache>
            </c:strRef>
          </c:cat>
          <c:val>
            <c:numRef>
              <c:f>'6.9 Graphique 1'!$B$6:$L$6</c:f>
              <c:numCache>
                <c:formatCode>#,##0_)</c:formatCode>
                <c:ptCount val="11"/>
                <c:pt idx="0">
                  <c:v>20650</c:v>
                </c:pt>
                <c:pt idx="1">
                  <c:v>34475</c:v>
                </c:pt>
                <c:pt idx="2">
                  <c:v>52537</c:v>
                </c:pt>
                <c:pt idx="3">
                  <c:v>67353</c:v>
                </c:pt>
                <c:pt idx="4">
                  <c:v>74566</c:v>
                </c:pt>
                <c:pt idx="5">
                  <c:v>75975</c:v>
                </c:pt>
                <c:pt idx="6">
                  <c:v>77700</c:v>
                </c:pt>
                <c:pt idx="7">
                  <c:v>77977</c:v>
                </c:pt>
                <c:pt idx="8">
                  <c:v>79764</c:v>
                </c:pt>
                <c:pt idx="9">
                  <c:v>80230</c:v>
                </c:pt>
                <c:pt idx="10">
                  <c:v>82435</c:v>
                </c:pt>
              </c:numCache>
            </c:numRef>
          </c:val>
          <c:smooth val="0"/>
          <c:extLst xmlns:c16r2="http://schemas.microsoft.com/office/drawing/2015/06/chart">
            <c:ext xmlns:c16="http://schemas.microsoft.com/office/drawing/2014/chart" uri="{C3380CC4-5D6E-409C-BE32-E72D297353CC}">
              <c16:uniqueId val="{0000000D-F28D-4848-A057-3712926821CE}"/>
            </c:ext>
          </c:extLst>
        </c:ser>
        <c:ser>
          <c:idx val="1"/>
          <c:order val="1"/>
          <c:tx>
            <c:strRef>
              <c:f>'6.9 Graphique 1'!$A$7</c:f>
              <c:strCache>
                <c:ptCount val="1"/>
                <c:pt idx="0">
                  <c:v>Écoles sous tutelle d'un autre ministère ou d'une collectivité locale</c:v>
                </c:pt>
              </c:strCache>
            </c:strRef>
          </c:tx>
          <c:spPr>
            <a:ln>
              <a:solidFill>
                <a:srgbClr val="091625"/>
              </a:solidFill>
            </a:ln>
          </c:spPr>
          <c:marker>
            <c:symbol val="none"/>
          </c:marker>
          <c:dPt>
            <c:idx val="0"/>
            <c:bubble3D val="0"/>
            <c:spPr>
              <a:ln>
                <a:solidFill>
                  <a:srgbClr val="091625"/>
                </a:solidFill>
                <a:prstDash val="sysDash"/>
              </a:ln>
            </c:spPr>
            <c:extLst xmlns:c16r2="http://schemas.microsoft.com/office/drawing/2015/06/chart">
              <c:ext xmlns:c16="http://schemas.microsoft.com/office/drawing/2014/chart" uri="{C3380CC4-5D6E-409C-BE32-E72D297353CC}">
                <c16:uniqueId val="{0000000F-F28D-4848-A057-3712926821CE}"/>
              </c:ext>
            </c:extLst>
          </c:dPt>
          <c:dPt>
            <c:idx val="1"/>
            <c:bubble3D val="0"/>
            <c:spPr>
              <a:ln>
                <a:solidFill>
                  <a:srgbClr val="091625"/>
                </a:solidFill>
                <a:prstDash val="sysDash"/>
              </a:ln>
            </c:spPr>
            <c:extLst xmlns:c16r2="http://schemas.microsoft.com/office/drawing/2015/06/chart">
              <c:ext xmlns:c16="http://schemas.microsoft.com/office/drawing/2014/chart" uri="{C3380CC4-5D6E-409C-BE32-E72D297353CC}">
                <c16:uniqueId val="{00000011-F28D-4848-A057-3712926821CE}"/>
              </c:ext>
            </c:extLst>
          </c:dPt>
          <c:dPt>
            <c:idx val="2"/>
            <c:bubble3D val="0"/>
            <c:spPr>
              <a:ln>
                <a:solidFill>
                  <a:srgbClr val="091625"/>
                </a:solidFill>
                <a:prstDash val="sysDash"/>
              </a:ln>
            </c:spPr>
            <c:extLst xmlns:c16r2="http://schemas.microsoft.com/office/drawing/2015/06/chart">
              <c:ext xmlns:c16="http://schemas.microsoft.com/office/drawing/2014/chart" uri="{C3380CC4-5D6E-409C-BE32-E72D297353CC}">
                <c16:uniqueId val="{00000013-F28D-4848-A057-3712926821CE}"/>
              </c:ext>
            </c:extLst>
          </c:dPt>
          <c:dPt>
            <c:idx val="3"/>
            <c:bubble3D val="0"/>
            <c:spPr>
              <a:ln>
                <a:solidFill>
                  <a:srgbClr val="091625"/>
                </a:solidFill>
                <a:prstDash val="sysDash"/>
              </a:ln>
            </c:spPr>
            <c:extLst xmlns:c16r2="http://schemas.microsoft.com/office/drawing/2015/06/chart">
              <c:ext xmlns:c16="http://schemas.microsoft.com/office/drawing/2014/chart" uri="{C3380CC4-5D6E-409C-BE32-E72D297353CC}">
                <c16:uniqueId val="{00000015-F28D-4848-A057-3712926821CE}"/>
              </c:ext>
            </c:extLst>
          </c:dPt>
          <c:dPt>
            <c:idx val="4"/>
            <c:bubble3D val="0"/>
            <c:spPr>
              <a:ln>
                <a:solidFill>
                  <a:srgbClr val="091625"/>
                </a:solidFill>
                <a:prstDash val="sysDash"/>
              </a:ln>
            </c:spPr>
            <c:extLst xmlns:c16r2="http://schemas.microsoft.com/office/drawing/2015/06/chart">
              <c:ext xmlns:c16="http://schemas.microsoft.com/office/drawing/2014/chart" uri="{C3380CC4-5D6E-409C-BE32-E72D297353CC}">
                <c16:uniqueId val="{00000017-F28D-4848-A057-3712926821CE}"/>
              </c:ext>
            </c:extLst>
          </c:dPt>
          <c:dLbls>
            <c:dLbl>
              <c:idx val="10"/>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F28D-4848-A057-3712926821C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'6.9 Graphique 1'!$B$5:$M$5</c:f>
              <c:strCache>
                <c:ptCount val="11"/>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2021p</c:v>
                </c:pt>
              </c:strCache>
            </c:strRef>
          </c:cat>
          <c:val>
            <c:numRef>
              <c:f>'6.9 Graphique 1'!$B$7:$L$7</c:f>
              <c:numCache>
                <c:formatCode>#,##0_)</c:formatCode>
                <c:ptCount val="11"/>
                <c:pt idx="0">
                  <c:v>8127</c:v>
                </c:pt>
                <c:pt idx="1">
                  <c:v>10865</c:v>
                </c:pt>
                <c:pt idx="2">
                  <c:v>14670</c:v>
                </c:pt>
                <c:pt idx="3">
                  <c:v>17643</c:v>
                </c:pt>
                <c:pt idx="4">
                  <c:v>19165</c:v>
                </c:pt>
                <c:pt idx="5">
                  <c:v>20211</c:v>
                </c:pt>
                <c:pt idx="6">
                  <c:v>21022</c:v>
                </c:pt>
                <c:pt idx="7">
                  <c:v>21894</c:v>
                </c:pt>
                <c:pt idx="8">
                  <c:v>21474</c:v>
                </c:pt>
                <c:pt idx="9">
                  <c:v>22913</c:v>
                </c:pt>
                <c:pt idx="10">
                  <c:v>23709</c:v>
                </c:pt>
              </c:numCache>
            </c:numRef>
          </c:val>
          <c:smooth val="0"/>
          <c:extLst xmlns:c16r2="http://schemas.microsoft.com/office/drawing/2015/06/chart">
            <c:ext xmlns:c16="http://schemas.microsoft.com/office/drawing/2014/chart" uri="{C3380CC4-5D6E-409C-BE32-E72D297353CC}">
              <c16:uniqueId val="{00000019-F28D-4848-A057-3712926821CE}"/>
            </c:ext>
          </c:extLst>
        </c:ser>
        <c:ser>
          <c:idx val="2"/>
          <c:order val="2"/>
          <c:tx>
            <c:strRef>
              <c:f>'6.9 Graphique 1'!$A$8</c:f>
              <c:strCache>
                <c:ptCount val="1"/>
                <c:pt idx="0">
                  <c:v>Écoles privées</c:v>
                </c:pt>
              </c:strCache>
            </c:strRef>
          </c:tx>
          <c:marker>
            <c:symbol val="none"/>
          </c:marker>
          <c:dPt>
            <c:idx val="0"/>
            <c:bubble3D val="0"/>
            <c:spPr>
              <a:ln>
                <a:noFill/>
              </a:ln>
            </c:spPr>
            <c:extLst xmlns:c16r2="http://schemas.microsoft.com/office/drawing/2015/06/chart">
              <c:ext xmlns:c16="http://schemas.microsoft.com/office/drawing/2014/chart" uri="{C3380CC4-5D6E-409C-BE32-E72D297353CC}">
                <c16:uniqueId val="{0000001B-F28D-4848-A057-3712926821CE}"/>
              </c:ext>
            </c:extLst>
          </c:dPt>
          <c:dPt>
            <c:idx val="1"/>
            <c:bubble3D val="0"/>
            <c:spPr>
              <a:ln>
                <a:solidFill>
                  <a:srgbClr val="002060"/>
                </a:solidFill>
                <a:prstDash val="sysDash"/>
              </a:ln>
            </c:spPr>
            <c:extLst xmlns:c16r2="http://schemas.microsoft.com/office/drawing/2015/06/chart">
              <c:ext xmlns:c16="http://schemas.microsoft.com/office/drawing/2014/chart" uri="{C3380CC4-5D6E-409C-BE32-E72D297353CC}">
                <c16:uniqueId val="{0000001D-F28D-4848-A057-3712926821CE}"/>
              </c:ext>
            </c:extLst>
          </c:dPt>
          <c:dPt>
            <c:idx val="2"/>
            <c:bubble3D val="0"/>
            <c:spPr>
              <a:ln>
                <a:solidFill>
                  <a:srgbClr val="002060"/>
                </a:solidFill>
                <a:prstDash val="sysDash"/>
              </a:ln>
            </c:spPr>
            <c:extLst xmlns:c16r2="http://schemas.microsoft.com/office/drawing/2015/06/chart">
              <c:ext xmlns:c16="http://schemas.microsoft.com/office/drawing/2014/chart" uri="{C3380CC4-5D6E-409C-BE32-E72D297353CC}">
                <c16:uniqueId val="{0000001F-F28D-4848-A057-3712926821CE}"/>
              </c:ext>
            </c:extLst>
          </c:dPt>
          <c:dPt>
            <c:idx val="3"/>
            <c:bubble3D val="0"/>
            <c:spPr>
              <a:ln>
                <a:solidFill>
                  <a:srgbClr val="002060"/>
                </a:solidFill>
                <a:prstDash val="sysDash"/>
              </a:ln>
            </c:spPr>
            <c:extLst xmlns:c16r2="http://schemas.microsoft.com/office/drawing/2015/06/chart">
              <c:ext xmlns:c16="http://schemas.microsoft.com/office/drawing/2014/chart" uri="{C3380CC4-5D6E-409C-BE32-E72D297353CC}">
                <c16:uniqueId val="{00000021-F28D-4848-A057-3712926821CE}"/>
              </c:ext>
            </c:extLst>
          </c:dPt>
          <c:dPt>
            <c:idx val="4"/>
            <c:bubble3D val="0"/>
            <c:spPr>
              <a:ln>
                <a:solidFill>
                  <a:srgbClr val="002060"/>
                </a:solidFill>
                <a:prstDash val="sysDash"/>
              </a:ln>
            </c:spPr>
            <c:extLst xmlns:c16r2="http://schemas.microsoft.com/office/drawing/2015/06/chart">
              <c:ext xmlns:c16="http://schemas.microsoft.com/office/drawing/2014/chart" uri="{C3380CC4-5D6E-409C-BE32-E72D297353CC}">
                <c16:uniqueId val="{00000023-F28D-4848-A057-3712926821CE}"/>
              </c:ext>
            </c:extLst>
          </c:dPt>
          <c:dPt>
            <c:idx val="5"/>
            <c:bubble3D val="0"/>
            <c:spPr>
              <a:ln>
                <a:solidFill>
                  <a:srgbClr val="002060"/>
                </a:solidFill>
              </a:ln>
            </c:spPr>
            <c:extLst xmlns:c16r2="http://schemas.microsoft.com/office/drawing/2015/06/chart">
              <c:ext xmlns:c16="http://schemas.microsoft.com/office/drawing/2014/chart" uri="{C3380CC4-5D6E-409C-BE32-E72D297353CC}">
                <c16:uniqueId val="{00000025-F28D-4848-A057-3712926821CE}"/>
              </c:ext>
            </c:extLst>
          </c:dPt>
          <c:dPt>
            <c:idx val="6"/>
            <c:bubble3D val="0"/>
            <c:spPr>
              <a:ln>
                <a:solidFill>
                  <a:srgbClr val="002060"/>
                </a:solidFill>
              </a:ln>
            </c:spPr>
            <c:extLst xmlns:c16r2="http://schemas.microsoft.com/office/drawing/2015/06/chart">
              <c:ext xmlns:c16="http://schemas.microsoft.com/office/drawing/2014/chart" uri="{C3380CC4-5D6E-409C-BE32-E72D297353CC}">
                <c16:uniqueId val="{00000027-F28D-4848-A057-3712926821CE}"/>
              </c:ext>
            </c:extLst>
          </c:dPt>
          <c:dPt>
            <c:idx val="7"/>
            <c:bubble3D val="0"/>
            <c:spPr>
              <a:ln>
                <a:solidFill>
                  <a:srgbClr val="002060"/>
                </a:solidFill>
              </a:ln>
            </c:spPr>
            <c:extLst xmlns:c16r2="http://schemas.microsoft.com/office/drawing/2015/06/chart">
              <c:ext xmlns:c16="http://schemas.microsoft.com/office/drawing/2014/chart" uri="{C3380CC4-5D6E-409C-BE32-E72D297353CC}">
                <c16:uniqueId val="{00000029-F28D-4848-A057-3712926821CE}"/>
              </c:ext>
            </c:extLst>
          </c:dPt>
          <c:dPt>
            <c:idx val="8"/>
            <c:bubble3D val="0"/>
            <c:spPr>
              <a:ln>
                <a:solidFill>
                  <a:srgbClr val="002060"/>
                </a:solidFill>
              </a:ln>
            </c:spPr>
            <c:extLst xmlns:c16r2="http://schemas.microsoft.com/office/drawing/2015/06/chart">
              <c:ext xmlns:c16="http://schemas.microsoft.com/office/drawing/2014/chart" uri="{C3380CC4-5D6E-409C-BE32-E72D297353CC}">
                <c16:uniqueId val="{0000002B-F28D-4848-A057-3712926821CE}"/>
              </c:ext>
            </c:extLst>
          </c:dPt>
          <c:dPt>
            <c:idx val="9"/>
            <c:bubble3D val="0"/>
            <c:spPr>
              <a:ln>
                <a:solidFill>
                  <a:srgbClr val="002060"/>
                </a:solidFill>
              </a:ln>
            </c:spPr>
            <c:extLst xmlns:c16r2="http://schemas.microsoft.com/office/drawing/2015/06/chart">
              <c:ext xmlns:c16="http://schemas.microsoft.com/office/drawing/2014/chart" uri="{C3380CC4-5D6E-409C-BE32-E72D297353CC}">
                <c16:uniqueId val="{0000002D-F28D-4848-A057-3712926821CE}"/>
              </c:ext>
            </c:extLst>
          </c:dPt>
          <c:dPt>
            <c:idx val="10"/>
            <c:bubble3D val="0"/>
            <c:spPr>
              <a:ln>
                <a:solidFill>
                  <a:srgbClr val="002060"/>
                </a:solidFill>
              </a:ln>
            </c:spPr>
            <c:extLst xmlns:c16r2="http://schemas.microsoft.com/office/drawing/2015/06/chart">
              <c:ext xmlns:c16="http://schemas.microsoft.com/office/drawing/2014/chart" uri="{C3380CC4-5D6E-409C-BE32-E72D297353CC}">
                <c16:uniqueId val="{0000002F-F28D-4848-A057-3712926821CE}"/>
              </c:ext>
            </c:extLst>
          </c:dPt>
          <c:dLbls>
            <c:dLbl>
              <c:idx val="10"/>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F-F28D-4848-A057-3712926821C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'6.9 Graphique 1'!$B$5:$M$5</c:f>
              <c:strCache>
                <c:ptCount val="11"/>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2021p</c:v>
                </c:pt>
              </c:strCache>
            </c:strRef>
          </c:cat>
          <c:val>
            <c:numRef>
              <c:f>'6.9 Graphique 1'!$B$8:$L$8</c:f>
              <c:numCache>
                <c:formatCode>#,##0_)</c:formatCode>
                <c:ptCount val="11"/>
                <c:pt idx="0">
                  <c:v>8490</c:v>
                </c:pt>
                <c:pt idx="1">
                  <c:v>14002</c:v>
                </c:pt>
                <c:pt idx="2">
                  <c:v>22106</c:v>
                </c:pt>
                <c:pt idx="3">
                  <c:v>32586</c:v>
                </c:pt>
                <c:pt idx="4">
                  <c:v>36272</c:v>
                </c:pt>
                <c:pt idx="5">
                  <c:v>38337</c:v>
                </c:pt>
                <c:pt idx="6">
                  <c:v>41275</c:v>
                </c:pt>
                <c:pt idx="7">
                  <c:v>45451</c:v>
                </c:pt>
                <c:pt idx="8">
                  <c:v>49618</c:v>
                </c:pt>
                <c:pt idx="9">
                  <c:v>50615</c:v>
                </c:pt>
                <c:pt idx="10">
                  <c:v>52091</c:v>
                </c:pt>
              </c:numCache>
            </c:numRef>
          </c:val>
          <c:smooth val="0"/>
          <c:extLst xmlns:c16r2="http://schemas.microsoft.com/office/drawing/2015/06/chart">
            <c:ext xmlns:c16="http://schemas.microsoft.com/office/drawing/2014/chart" uri="{C3380CC4-5D6E-409C-BE32-E72D297353CC}">
              <c16:uniqueId val="{00000030-F28D-4848-A057-3712926821CE}"/>
            </c:ext>
          </c:extLst>
        </c:ser>
        <c:ser>
          <c:idx val="3"/>
          <c:order val="3"/>
          <c:tx>
            <c:strRef>
              <c:f>'6.9 Graphique 1'!$A$9</c:f>
              <c:strCache>
                <c:ptCount val="1"/>
                <c:pt idx="0">
                  <c:v>Formations d’ingénieurs en partenariat (FIP)</c:v>
                </c:pt>
              </c:strCache>
            </c:strRef>
          </c:tx>
          <c:spPr>
            <a:ln>
              <a:solidFill>
                <a:srgbClr val="0000FF"/>
              </a:solidFill>
            </a:ln>
          </c:spPr>
          <c:marker>
            <c:symbol val="none"/>
          </c:marker>
          <c:dPt>
            <c:idx val="0"/>
            <c:bubble3D val="0"/>
            <c:spPr>
              <a:ln>
                <a:solidFill>
                  <a:srgbClr val="0000FF"/>
                </a:solidFill>
                <a:prstDash val="sysDash"/>
              </a:ln>
            </c:spPr>
            <c:extLst xmlns:c16r2="http://schemas.microsoft.com/office/drawing/2015/06/chart">
              <c:ext xmlns:c16="http://schemas.microsoft.com/office/drawing/2014/chart" uri="{C3380CC4-5D6E-409C-BE32-E72D297353CC}">
                <c16:uniqueId val="{00000032-F28D-4848-A057-3712926821CE}"/>
              </c:ext>
            </c:extLst>
          </c:dPt>
          <c:dPt>
            <c:idx val="1"/>
            <c:bubble3D val="0"/>
            <c:spPr>
              <a:ln>
                <a:solidFill>
                  <a:srgbClr val="0000FF"/>
                </a:solidFill>
                <a:prstDash val="sysDash"/>
              </a:ln>
            </c:spPr>
            <c:extLst xmlns:c16r2="http://schemas.microsoft.com/office/drawing/2015/06/chart">
              <c:ext xmlns:c16="http://schemas.microsoft.com/office/drawing/2014/chart" uri="{C3380CC4-5D6E-409C-BE32-E72D297353CC}">
                <c16:uniqueId val="{00000034-F28D-4848-A057-3712926821CE}"/>
              </c:ext>
            </c:extLst>
          </c:dPt>
          <c:dPt>
            <c:idx val="2"/>
            <c:bubble3D val="0"/>
            <c:spPr>
              <a:ln>
                <a:solidFill>
                  <a:srgbClr val="0000FF"/>
                </a:solidFill>
                <a:prstDash val="sysDash"/>
              </a:ln>
            </c:spPr>
            <c:extLst xmlns:c16r2="http://schemas.microsoft.com/office/drawing/2015/06/chart">
              <c:ext xmlns:c16="http://schemas.microsoft.com/office/drawing/2014/chart" uri="{C3380CC4-5D6E-409C-BE32-E72D297353CC}">
                <c16:uniqueId val="{00000036-F28D-4848-A057-3712926821CE}"/>
              </c:ext>
            </c:extLst>
          </c:dPt>
          <c:dPt>
            <c:idx val="3"/>
            <c:bubble3D val="0"/>
            <c:spPr>
              <a:ln>
                <a:solidFill>
                  <a:srgbClr val="0000FF"/>
                </a:solidFill>
                <a:prstDash val="sysDash"/>
              </a:ln>
            </c:spPr>
            <c:extLst xmlns:c16r2="http://schemas.microsoft.com/office/drawing/2015/06/chart">
              <c:ext xmlns:c16="http://schemas.microsoft.com/office/drawing/2014/chart" uri="{C3380CC4-5D6E-409C-BE32-E72D297353CC}">
                <c16:uniqueId val="{00000038-F28D-4848-A057-3712926821CE}"/>
              </c:ext>
            </c:extLst>
          </c:dPt>
          <c:dPt>
            <c:idx val="4"/>
            <c:bubble3D val="0"/>
            <c:spPr>
              <a:ln>
                <a:solidFill>
                  <a:srgbClr val="0000FF"/>
                </a:solidFill>
                <a:prstDash val="sysDash"/>
              </a:ln>
            </c:spPr>
            <c:extLst xmlns:c16r2="http://schemas.microsoft.com/office/drawing/2015/06/chart">
              <c:ext xmlns:c16="http://schemas.microsoft.com/office/drawing/2014/chart" uri="{C3380CC4-5D6E-409C-BE32-E72D297353CC}">
                <c16:uniqueId val="{0000003A-F28D-4848-A057-3712926821CE}"/>
              </c:ext>
            </c:extLst>
          </c:dPt>
          <c:dLbls>
            <c:dLbl>
              <c:idx val="10"/>
              <c:spPr>
                <a:noFill/>
                <a:ln w="25400">
                  <a:noFill/>
                </a:ln>
              </c:spPr>
              <c:txPr>
                <a:bodyPr/>
                <a:lstStyle/>
                <a:p>
                  <a:pPr>
                    <a:defRPr sz="9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B-F28D-4848-A057-3712926821C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'6.9 Graphique 1'!$B$5:$M$5</c:f>
              <c:strCache>
                <c:ptCount val="11"/>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2021p</c:v>
                </c:pt>
              </c:strCache>
            </c:strRef>
          </c:cat>
          <c:val>
            <c:numRef>
              <c:f>'6.9 Graphique 1'!$B$9:$L$9</c:f>
              <c:numCache>
                <c:formatCode>#,##0_)</c:formatCode>
                <c:ptCount val="11"/>
                <c:pt idx="0">
                  <c:v>0</c:v>
                </c:pt>
                <c:pt idx="1">
                  <c:v>0</c:v>
                </c:pt>
                <c:pt idx="2">
                  <c:v>5741</c:v>
                </c:pt>
                <c:pt idx="3">
                  <c:v>7919</c:v>
                </c:pt>
                <c:pt idx="4">
                  <c:v>11543</c:v>
                </c:pt>
                <c:pt idx="5">
                  <c:v>11909</c:v>
                </c:pt>
                <c:pt idx="6">
                  <c:v>12508</c:v>
                </c:pt>
                <c:pt idx="7">
                  <c:v>13452</c:v>
                </c:pt>
                <c:pt idx="8">
                  <c:v>13321</c:v>
                </c:pt>
                <c:pt idx="9">
                  <c:v>13789</c:v>
                </c:pt>
                <c:pt idx="10">
                  <c:v>13608</c:v>
                </c:pt>
              </c:numCache>
            </c:numRef>
          </c:val>
          <c:smooth val="0"/>
          <c:extLst xmlns:c16r2="http://schemas.microsoft.com/office/drawing/2015/06/chart">
            <c:ext xmlns:c16="http://schemas.microsoft.com/office/drawing/2014/chart" uri="{C3380CC4-5D6E-409C-BE32-E72D297353CC}">
              <c16:uniqueId val="{0000003C-F28D-4848-A057-3712926821CE}"/>
            </c:ext>
          </c:extLst>
        </c:ser>
        <c:ser>
          <c:idx val="4"/>
          <c:order val="4"/>
          <c:tx>
            <c:strRef>
              <c:f>'6.9 Graphique 1'!$A$10</c:f>
              <c:strCache>
                <c:ptCount val="1"/>
                <c:pt idx="0">
                  <c:v>Ensemble des formations d'ingénieurs</c:v>
                </c:pt>
              </c:strCache>
            </c:strRef>
          </c:tx>
          <c:marker>
            <c:symbol val="none"/>
          </c:marker>
          <c:dPt>
            <c:idx val="0"/>
            <c:bubble3D val="0"/>
            <c:spPr>
              <a:ln>
                <a:noFill/>
              </a:ln>
            </c:spPr>
            <c:extLst xmlns:c16r2="http://schemas.microsoft.com/office/drawing/2015/06/chart">
              <c:ext xmlns:c16="http://schemas.microsoft.com/office/drawing/2014/chart" uri="{C3380CC4-5D6E-409C-BE32-E72D297353CC}">
                <c16:uniqueId val="{0000003E-F28D-4848-A057-3712926821CE}"/>
              </c:ext>
            </c:extLst>
          </c:dPt>
          <c:dPt>
            <c:idx val="1"/>
            <c:bubble3D val="0"/>
            <c:spPr>
              <a:ln>
                <a:solidFill>
                  <a:schemeClr val="accent5">
                    <a:shade val="95000"/>
                    <a:satMod val="105000"/>
                  </a:schemeClr>
                </a:solidFill>
                <a:prstDash val="sysDash"/>
              </a:ln>
            </c:spPr>
            <c:extLst xmlns:c16r2="http://schemas.microsoft.com/office/drawing/2015/06/chart">
              <c:ext xmlns:c16="http://schemas.microsoft.com/office/drawing/2014/chart" uri="{C3380CC4-5D6E-409C-BE32-E72D297353CC}">
                <c16:uniqueId val="{00000040-F28D-4848-A057-3712926821CE}"/>
              </c:ext>
            </c:extLst>
          </c:dPt>
          <c:dPt>
            <c:idx val="2"/>
            <c:bubble3D val="0"/>
            <c:spPr>
              <a:ln>
                <a:solidFill>
                  <a:schemeClr val="accent5">
                    <a:shade val="95000"/>
                    <a:satMod val="105000"/>
                  </a:schemeClr>
                </a:solidFill>
                <a:prstDash val="sysDash"/>
              </a:ln>
            </c:spPr>
            <c:extLst xmlns:c16r2="http://schemas.microsoft.com/office/drawing/2015/06/chart">
              <c:ext xmlns:c16="http://schemas.microsoft.com/office/drawing/2014/chart" uri="{C3380CC4-5D6E-409C-BE32-E72D297353CC}">
                <c16:uniqueId val="{00000042-F28D-4848-A057-3712926821CE}"/>
              </c:ext>
            </c:extLst>
          </c:dPt>
          <c:dPt>
            <c:idx val="3"/>
            <c:bubble3D val="0"/>
            <c:spPr>
              <a:ln>
                <a:solidFill>
                  <a:schemeClr val="accent5">
                    <a:shade val="95000"/>
                    <a:satMod val="105000"/>
                  </a:schemeClr>
                </a:solidFill>
                <a:prstDash val="sysDash"/>
              </a:ln>
            </c:spPr>
            <c:extLst xmlns:c16r2="http://schemas.microsoft.com/office/drawing/2015/06/chart">
              <c:ext xmlns:c16="http://schemas.microsoft.com/office/drawing/2014/chart" uri="{C3380CC4-5D6E-409C-BE32-E72D297353CC}">
                <c16:uniqueId val="{00000044-F28D-4848-A057-3712926821CE}"/>
              </c:ext>
            </c:extLst>
          </c:dPt>
          <c:dPt>
            <c:idx val="4"/>
            <c:bubble3D val="0"/>
            <c:spPr>
              <a:ln>
                <a:solidFill>
                  <a:schemeClr val="accent5">
                    <a:shade val="95000"/>
                    <a:satMod val="105000"/>
                  </a:schemeClr>
                </a:solidFill>
                <a:prstDash val="sysDash"/>
              </a:ln>
            </c:spPr>
            <c:extLst xmlns:c16r2="http://schemas.microsoft.com/office/drawing/2015/06/chart">
              <c:ext xmlns:c16="http://schemas.microsoft.com/office/drawing/2014/chart" uri="{C3380CC4-5D6E-409C-BE32-E72D297353CC}">
                <c16:uniqueId val="{00000046-F28D-4848-A057-3712926821CE}"/>
              </c:ext>
            </c:extLst>
          </c:dPt>
          <c:dLbls>
            <c:dLbl>
              <c:idx val="10"/>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47-F28D-4848-A057-3712926821C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'6.9 Graphique 1'!$B$5:$M$5</c:f>
              <c:strCache>
                <c:ptCount val="11"/>
                <c:pt idx="0">
                  <c:v>1980          1981</c:v>
                </c:pt>
                <c:pt idx="1">
                  <c:v>1990
1991</c:v>
                </c:pt>
                <c:pt idx="2">
                  <c:v>2000
2001</c:v>
                </c:pt>
                <c:pt idx="3">
                  <c:v>2010
2011</c:v>
                </c:pt>
                <c:pt idx="4">
                  <c:v>2014
2015</c:v>
                </c:pt>
                <c:pt idx="5">
                  <c:v>2015
2016</c:v>
                </c:pt>
                <c:pt idx="6">
                  <c:v>2016
2017</c:v>
                </c:pt>
                <c:pt idx="7">
                  <c:v>2017
2018</c:v>
                </c:pt>
                <c:pt idx="8">
                  <c:v>2018
2019</c:v>
                </c:pt>
                <c:pt idx="9">
                  <c:v>2019
2020</c:v>
                </c:pt>
                <c:pt idx="10">
                  <c:v>2020
2021p</c:v>
                </c:pt>
              </c:strCache>
            </c:strRef>
          </c:cat>
          <c:val>
            <c:numRef>
              <c:f>'6.9 Graphique 1'!$B$10:$L$10</c:f>
              <c:numCache>
                <c:formatCode>#,##0_)</c:formatCode>
                <c:ptCount val="11"/>
                <c:pt idx="0">
                  <c:v>37267</c:v>
                </c:pt>
                <c:pt idx="1">
                  <c:v>59342</c:v>
                </c:pt>
                <c:pt idx="2">
                  <c:v>95054</c:v>
                </c:pt>
                <c:pt idx="3">
                  <c:v>125501</c:v>
                </c:pt>
                <c:pt idx="4">
                  <c:v>141546</c:v>
                </c:pt>
                <c:pt idx="5">
                  <c:v>146432</c:v>
                </c:pt>
                <c:pt idx="6">
                  <c:v>152505</c:v>
                </c:pt>
                <c:pt idx="7">
                  <c:v>158774</c:v>
                </c:pt>
                <c:pt idx="8">
                  <c:v>164177</c:v>
                </c:pt>
                <c:pt idx="9">
                  <c:v>167547</c:v>
                </c:pt>
                <c:pt idx="10">
                  <c:v>171843</c:v>
                </c:pt>
              </c:numCache>
            </c:numRef>
          </c:val>
          <c:smooth val="0"/>
          <c:extLst xmlns:c16r2="http://schemas.microsoft.com/office/drawing/2015/06/chart">
            <c:ext xmlns:c16="http://schemas.microsoft.com/office/drawing/2014/chart" uri="{C3380CC4-5D6E-409C-BE32-E72D297353CC}">
              <c16:uniqueId val="{00000048-F28D-4848-A057-3712926821CE}"/>
            </c:ext>
          </c:extLst>
        </c:ser>
        <c:dLbls>
          <c:showLegendKey val="0"/>
          <c:showVal val="0"/>
          <c:showCatName val="0"/>
          <c:showSerName val="0"/>
          <c:showPercent val="0"/>
          <c:showBubbleSize val="0"/>
        </c:dLbls>
        <c:marker val="1"/>
        <c:smooth val="0"/>
        <c:axId val="117481472"/>
        <c:axId val="117483008"/>
      </c:lineChart>
      <c:catAx>
        <c:axId val="1174814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483008"/>
        <c:crosses val="autoZero"/>
        <c:auto val="1"/>
        <c:lblAlgn val="ctr"/>
        <c:lblOffset val="100"/>
        <c:noMultiLvlLbl val="0"/>
      </c:catAx>
      <c:valAx>
        <c:axId val="117483008"/>
        <c:scaling>
          <c:orientation val="minMax"/>
        </c:scaling>
        <c:delete val="0"/>
        <c:axPos val="l"/>
        <c:majorGridlines/>
        <c:numFmt formatCode="#,##0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48147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9</xdr:col>
      <xdr:colOff>47625</xdr:colOff>
      <xdr:row>42</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95251</xdr:colOff>
      <xdr:row>20</xdr:row>
      <xdr:rowOff>9525</xdr:rowOff>
    </xdr:from>
    <xdr:to>
      <xdr:col>2</xdr:col>
      <xdr:colOff>104775</xdr:colOff>
      <xdr:row>37</xdr:row>
      <xdr:rowOff>104775</xdr:rowOff>
    </xdr:to>
    <xdr:cxnSp macro="">
      <xdr:nvCxnSpPr>
        <xdr:cNvPr id="4" name="Connecteur droit 3"/>
        <xdr:cNvCxnSpPr/>
      </xdr:nvCxnSpPr>
      <xdr:spPr>
        <a:xfrm>
          <a:off x="3028951" y="3609975"/>
          <a:ext cx="9524" cy="2847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0.57344</cdr:x>
      <cdr:y>0.47026</cdr:y>
    </cdr:from>
    <cdr:to>
      <cdr:x>0.79431</cdr:x>
      <cdr:y>0.53685</cdr:y>
    </cdr:to>
    <cdr:sp macro="" textlink="">
      <cdr:nvSpPr>
        <cdr:cNvPr id="2" name="ZoneTexte 1"/>
        <cdr:cNvSpPr txBox="1"/>
      </cdr:nvSpPr>
      <cdr:spPr>
        <a:xfrm xmlns:a="http://schemas.openxmlformats.org/drawingml/2006/main">
          <a:off x="3883489" y="2096268"/>
          <a:ext cx="1495793"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Écoles sous tutelle MESRI</a:t>
          </a:r>
        </a:p>
      </cdr:txBody>
    </cdr:sp>
  </cdr:relSizeAnchor>
  <cdr:relSizeAnchor xmlns:cdr="http://schemas.openxmlformats.org/drawingml/2006/chartDrawing">
    <cdr:from>
      <cdr:x>0.60415</cdr:x>
      <cdr:y>0.65655</cdr:y>
    </cdr:from>
    <cdr:to>
      <cdr:x>0.79237</cdr:x>
      <cdr:y>0.71653</cdr:y>
    </cdr:to>
    <cdr:sp macro="" textlink="">
      <cdr:nvSpPr>
        <cdr:cNvPr id="3" name="ZoneTexte 1"/>
        <cdr:cNvSpPr txBox="1"/>
      </cdr:nvSpPr>
      <cdr:spPr>
        <a:xfrm xmlns:a="http://schemas.openxmlformats.org/drawingml/2006/main">
          <a:off x="4091446" y="2926686"/>
          <a:ext cx="1274678"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effectLst/>
              <a:latin typeface="+mn-lt"/>
              <a:ea typeface="+mn-ea"/>
              <a:cs typeface="+mn-cs"/>
            </a:rPr>
            <a:t>É</a:t>
          </a:r>
          <a:r>
            <a:rPr lang="fr-FR" sz="1000"/>
            <a:t>coles sous tutelle autres</a:t>
          </a:r>
          <a:r>
            <a:rPr lang="fr-FR" sz="1000" baseline="0"/>
            <a:t> ministères</a:t>
          </a:r>
          <a:endParaRPr lang="fr-FR" sz="1000"/>
        </a:p>
      </cdr:txBody>
    </cdr:sp>
  </cdr:relSizeAnchor>
  <cdr:relSizeAnchor xmlns:cdr="http://schemas.openxmlformats.org/drawingml/2006/chartDrawing">
    <cdr:from>
      <cdr:x>0.63767</cdr:x>
      <cdr:y>0.58238</cdr:y>
    </cdr:from>
    <cdr:to>
      <cdr:x>0.82615</cdr:x>
      <cdr:y>0.64236</cdr:y>
    </cdr:to>
    <cdr:sp macro="" textlink="">
      <cdr:nvSpPr>
        <cdr:cNvPr id="4" name="ZoneTexte 1"/>
        <cdr:cNvSpPr txBox="1"/>
      </cdr:nvSpPr>
      <cdr:spPr>
        <a:xfrm xmlns:a="http://schemas.openxmlformats.org/drawingml/2006/main">
          <a:off x="4318445" y="2596091"/>
          <a:ext cx="1276438"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effectLst/>
              <a:latin typeface="+mn-lt"/>
              <a:ea typeface="+mn-ea"/>
              <a:cs typeface="+mn-cs"/>
            </a:rPr>
            <a:t>É</a:t>
          </a:r>
          <a:r>
            <a:rPr lang="fr-FR" sz="1000"/>
            <a:t>coles privées</a:t>
          </a:r>
        </a:p>
      </cdr:txBody>
    </cdr:sp>
  </cdr:relSizeAnchor>
  <cdr:relSizeAnchor xmlns:cdr="http://schemas.openxmlformats.org/drawingml/2006/chartDrawing">
    <cdr:from>
      <cdr:x>0.64707</cdr:x>
      <cdr:y>0.75543</cdr:y>
    </cdr:from>
    <cdr:to>
      <cdr:x>0.83554</cdr:x>
      <cdr:y>0.81541</cdr:y>
    </cdr:to>
    <cdr:sp macro="" textlink="">
      <cdr:nvSpPr>
        <cdr:cNvPr id="5" name="ZoneTexte 1"/>
        <cdr:cNvSpPr txBox="1"/>
      </cdr:nvSpPr>
      <cdr:spPr>
        <a:xfrm xmlns:a="http://schemas.openxmlformats.org/drawingml/2006/main">
          <a:off x="4511550" y="3367502"/>
          <a:ext cx="1314069" cy="267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Formations d'ingénieurs en partenariat</a:t>
          </a:r>
        </a:p>
      </cdr:txBody>
    </cdr:sp>
  </cdr:relSizeAnchor>
  <cdr:relSizeAnchor xmlns:cdr="http://schemas.openxmlformats.org/drawingml/2006/chartDrawing">
    <cdr:from>
      <cdr:x>0.00074</cdr:x>
      <cdr:y>0.93702</cdr:y>
    </cdr:from>
    <cdr:to>
      <cdr:x>0.32821</cdr:x>
      <cdr:y>0.99637</cdr:y>
    </cdr:to>
    <cdr:sp macro="" textlink="">
      <cdr:nvSpPr>
        <cdr:cNvPr id="6" name="ZoneTexte 2"/>
        <cdr:cNvSpPr txBox="1"/>
      </cdr:nvSpPr>
      <cdr:spPr>
        <a:xfrm xmlns:a="http://schemas.openxmlformats.org/drawingml/2006/main">
          <a:off x="5011" y="4176954"/>
          <a:ext cx="221772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a:t>
          </a:r>
          <a:r>
            <a:rPr lang="fr-FR" sz="900"/>
            <a:t>Champ : France métropolitaine + DROM</a:t>
          </a:r>
        </a:p>
      </cdr:txBody>
    </cdr:sp>
  </cdr:relSizeAnchor>
  <cdr:relSizeAnchor xmlns:cdr="http://schemas.openxmlformats.org/drawingml/2006/chartDrawing">
    <cdr:from>
      <cdr:x>0.91608</cdr:x>
      <cdr:y>0.93702</cdr:y>
    </cdr:from>
    <cdr:to>
      <cdr:x>1</cdr:x>
      <cdr:y>0.99637</cdr:y>
    </cdr:to>
    <cdr:sp macro="" textlink="">
      <cdr:nvSpPr>
        <cdr:cNvPr id="7" name="ZoneTexte 1"/>
        <cdr:cNvSpPr txBox="1"/>
      </cdr:nvSpPr>
      <cdr:spPr>
        <a:xfrm xmlns:a="http://schemas.openxmlformats.org/drawingml/2006/main">
          <a:off x="6206384" y="4176954"/>
          <a:ext cx="568297"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SIES</a:t>
          </a:r>
        </a:p>
      </cdr:txBody>
    </cdr:sp>
  </cdr:relSizeAnchor>
  <cdr:relSizeAnchor xmlns:cdr="http://schemas.openxmlformats.org/drawingml/2006/chartDrawing">
    <cdr:from>
      <cdr:x>0.48202</cdr:x>
      <cdr:y>0.18394</cdr:y>
    </cdr:from>
    <cdr:to>
      <cdr:x>0.70289</cdr:x>
      <cdr:y>0.25053</cdr:y>
    </cdr:to>
    <cdr:sp macro="" textlink="">
      <cdr:nvSpPr>
        <cdr:cNvPr id="9" name="ZoneTexte 8"/>
        <cdr:cNvSpPr txBox="1"/>
      </cdr:nvSpPr>
      <cdr:spPr>
        <a:xfrm xmlns:a="http://schemas.openxmlformats.org/drawingml/2006/main">
          <a:off x="3264348" y="819930"/>
          <a:ext cx="1495792"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Ensemble des formations</a:t>
          </a:r>
          <a:r>
            <a:rPr lang="fr-FR" sz="1000" baseline="0"/>
            <a:t> d'ingénieurs</a:t>
          </a:r>
        </a:p>
        <a:p xmlns:a="http://schemas.openxmlformats.org/drawingml/2006/main">
          <a:endParaRPr lang="fr-FR" sz="10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election activeCell="J10" sqref="J10"/>
    </sheetView>
  </sheetViews>
  <sheetFormatPr baseColWidth="10" defaultRowHeight="12.75" x14ac:dyDescent="0.2"/>
  <cols>
    <col min="1" max="1" width="90.7109375" style="126" customWidth="1"/>
    <col min="2" max="256" width="11.42578125" style="126"/>
    <col min="257" max="257" width="90.7109375" style="126" customWidth="1"/>
    <col min="258" max="512" width="11.42578125" style="126"/>
    <col min="513" max="513" width="90.7109375" style="126" customWidth="1"/>
    <col min="514" max="768" width="11.42578125" style="126"/>
    <col min="769" max="769" width="90.7109375" style="126" customWidth="1"/>
    <col min="770" max="1024" width="11.42578125" style="126"/>
    <col min="1025" max="1025" width="90.7109375" style="126" customWidth="1"/>
    <col min="1026" max="1280" width="11.42578125" style="126"/>
    <col min="1281" max="1281" width="90.7109375" style="126" customWidth="1"/>
    <col min="1282" max="1536" width="11.42578125" style="126"/>
    <col min="1537" max="1537" width="90.7109375" style="126" customWidth="1"/>
    <col min="1538" max="1792" width="11.42578125" style="126"/>
    <col min="1793" max="1793" width="90.7109375" style="126" customWidth="1"/>
    <col min="1794" max="2048" width="11.42578125" style="126"/>
    <col min="2049" max="2049" width="90.7109375" style="126" customWidth="1"/>
    <col min="2050" max="2304" width="11.42578125" style="126"/>
    <col min="2305" max="2305" width="90.7109375" style="126" customWidth="1"/>
    <col min="2306" max="2560" width="11.42578125" style="126"/>
    <col min="2561" max="2561" width="90.7109375" style="126" customWidth="1"/>
    <col min="2562" max="2816" width="11.42578125" style="126"/>
    <col min="2817" max="2817" width="90.7109375" style="126" customWidth="1"/>
    <col min="2818" max="3072" width="11.42578125" style="126"/>
    <col min="3073" max="3073" width="90.7109375" style="126" customWidth="1"/>
    <col min="3074" max="3328" width="11.42578125" style="126"/>
    <col min="3329" max="3329" width="90.7109375" style="126" customWidth="1"/>
    <col min="3330" max="3584" width="11.42578125" style="126"/>
    <col min="3585" max="3585" width="90.7109375" style="126" customWidth="1"/>
    <col min="3586" max="3840" width="11.42578125" style="126"/>
    <col min="3841" max="3841" width="90.7109375" style="126" customWidth="1"/>
    <col min="3842" max="4096" width="11.42578125" style="126"/>
    <col min="4097" max="4097" width="90.7109375" style="126" customWidth="1"/>
    <col min="4098" max="4352" width="11.42578125" style="126"/>
    <col min="4353" max="4353" width="90.7109375" style="126" customWidth="1"/>
    <col min="4354" max="4608" width="11.42578125" style="126"/>
    <col min="4609" max="4609" width="90.7109375" style="126" customWidth="1"/>
    <col min="4610" max="4864" width="11.42578125" style="126"/>
    <col min="4865" max="4865" width="90.7109375" style="126" customWidth="1"/>
    <col min="4866" max="5120" width="11.42578125" style="126"/>
    <col min="5121" max="5121" width="90.7109375" style="126" customWidth="1"/>
    <col min="5122" max="5376" width="11.42578125" style="126"/>
    <col min="5377" max="5377" width="90.7109375" style="126" customWidth="1"/>
    <col min="5378" max="5632" width="11.42578125" style="126"/>
    <col min="5633" max="5633" width="90.7109375" style="126" customWidth="1"/>
    <col min="5634" max="5888" width="11.42578125" style="126"/>
    <col min="5889" max="5889" width="90.7109375" style="126" customWidth="1"/>
    <col min="5890" max="6144" width="11.42578125" style="126"/>
    <col min="6145" max="6145" width="90.7109375" style="126" customWidth="1"/>
    <col min="6146" max="6400" width="11.42578125" style="126"/>
    <col min="6401" max="6401" width="90.7109375" style="126" customWidth="1"/>
    <col min="6402" max="6656" width="11.42578125" style="126"/>
    <col min="6657" max="6657" width="90.7109375" style="126" customWidth="1"/>
    <col min="6658" max="6912" width="11.42578125" style="126"/>
    <col min="6913" max="6913" width="90.7109375" style="126" customWidth="1"/>
    <col min="6914" max="7168" width="11.42578125" style="126"/>
    <col min="7169" max="7169" width="90.7109375" style="126" customWidth="1"/>
    <col min="7170" max="7424" width="11.42578125" style="126"/>
    <col min="7425" max="7425" width="90.7109375" style="126" customWidth="1"/>
    <col min="7426" max="7680" width="11.42578125" style="126"/>
    <col min="7681" max="7681" width="90.7109375" style="126" customWidth="1"/>
    <col min="7682" max="7936" width="11.42578125" style="126"/>
    <col min="7937" max="7937" width="90.7109375" style="126" customWidth="1"/>
    <col min="7938" max="8192" width="11.42578125" style="126"/>
    <col min="8193" max="8193" width="90.7109375" style="126" customWidth="1"/>
    <col min="8194" max="8448" width="11.42578125" style="126"/>
    <col min="8449" max="8449" width="90.7109375" style="126" customWidth="1"/>
    <col min="8450" max="8704" width="11.42578125" style="126"/>
    <col min="8705" max="8705" width="90.7109375" style="126" customWidth="1"/>
    <col min="8706" max="8960" width="11.42578125" style="126"/>
    <col min="8961" max="8961" width="90.7109375" style="126" customWidth="1"/>
    <col min="8962" max="9216" width="11.42578125" style="126"/>
    <col min="9217" max="9217" width="90.7109375" style="126" customWidth="1"/>
    <col min="9218" max="9472" width="11.42578125" style="126"/>
    <col min="9473" max="9473" width="90.7109375" style="126" customWidth="1"/>
    <col min="9474" max="9728" width="11.42578125" style="126"/>
    <col min="9729" max="9729" width="90.7109375" style="126" customWidth="1"/>
    <col min="9730" max="9984" width="11.42578125" style="126"/>
    <col min="9985" max="9985" width="90.7109375" style="126" customWidth="1"/>
    <col min="9986" max="10240" width="11.42578125" style="126"/>
    <col min="10241" max="10241" width="90.7109375" style="126" customWidth="1"/>
    <col min="10242" max="10496" width="11.42578125" style="126"/>
    <col min="10497" max="10497" width="90.7109375" style="126" customWidth="1"/>
    <col min="10498" max="10752" width="11.42578125" style="126"/>
    <col min="10753" max="10753" width="90.7109375" style="126" customWidth="1"/>
    <col min="10754" max="11008" width="11.42578125" style="126"/>
    <col min="11009" max="11009" width="90.7109375" style="126" customWidth="1"/>
    <col min="11010" max="11264" width="11.42578125" style="126"/>
    <col min="11265" max="11265" width="90.7109375" style="126" customWidth="1"/>
    <col min="11266" max="11520" width="11.42578125" style="126"/>
    <col min="11521" max="11521" width="90.7109375" style="126" customWidth="1"/>
    <col min="11522" max="11776" width="11.42578125" style="126"/>
    <col min="11777" max="11777" width="90.7109375" style="126" customWidth="1"/>
    <col min="11778" max="12032" width="11.42578125" style="126"/>
    <col min="12033" max="12033" width="90.7109375" style="126" customWidth="1"/>
    <col min="12034" max="12288" width="11.42578125" style="126"/>
    <col min="12289" max="12289" width="90.7109375" style="126" customWidth="1"/>
    <col min="12290" max="12544" width="11.42578125" style="126"/>
    <col min="12545" max="12545" width="90.7109375" style="126" customWidth="1"/>
    <col min="12546" max="12800" width="11.42578125" style="126"/>
    <col min="12801" max="12801" width="90.7109375" style="126" customWidth="1"/>
    <col min="12802" max="13056" width="11.42578125" style="126"/>
    <col min="13057" max="13057" width="90.7109375" style="126" customWidth="1"/>
    <col min="13058" max="13312" width="11.42578125" style="126"/>
    <col min="13313" max="13313" width="90.7109375" style="126" customWidth="1"/>
    <col min="13314" max="13568" width="11.42578125" style="126"/>
    <col min="13569" max="13569" width="90.7109375" style="126" customWidth="1"/>
    <col min="13570" max="13824" width="11.42578125" style="126"/>
    <col min="13825" max="13825" width="90.7109375" style="126" customWidth="1"/>
    <col min="13826" max="14080" width="11.42578125" style="126"/>
    <col min="14081" max="14081" width="90.7109375" style="126" customWidth="1"/>
    <col min="14082" max="14336" width="11.42578125" style="126"/>
    <col min="14337" max="14337" width="90.7109375" style="126" customWidth="1"/>
    <col min="14338" max="14592" width="11.42578125" style="126"/>
    <col min="14593" max="14593" width="90.7109375" style="126" customWidth="1"/>
    <col min="14594" max="14848" width="11.42578125" style="126"/>
    <col min="14849" max="14849" width="90.7109375" style="126" customWidth="1"/>
    <col min="14850" max="15104" width="11.42578125" style="126"/>
    <col min="15105" max="15105" width="90.7109375" style="126" customWidth="1"/>
    <col min="15106" max="15360" width="11.42578125" style="126"/>
    <col min="15361" max="15361" width="90.7109375" style="126" customWidth="1"/>
    <col min="15362" max="15616" width="11.42578125" style="126"/>
    <col min="15617" max="15617" width="90.7109375" style="126" customWidth="1"/>
    <col min="15618" max="15872" width="11.42578125" style="126"/>
    <col min="15873" max="15873" width="90.7109375" style="126" customWidth="1"/>
    <col min="15874" max="16128" width="11.42578125" style="126"/>
    <col min="16129" max="16129" width="90.7109375" style="126" customWidth="1"/>
    <col min="16130" max="16384" width="11.42578125" style="126"/>
  </cols>
  <sheetData>
    <row r="1" spans="1:1" x14ac:dyDescent="0.2">
      <c r="A1" s="125" t="s">
        <v>90</v>
      </c>
    </row>
    <row r="3" spans="1:1" ht="25.5" x14ac:dyDescent="0.2">
      <c r="A3" s="127" t="s">
        <v>91</v>
      </c>
    </row>
    <row r="4" spans="1:1" x14ac:dyDescent="0.2">
      <c r="A4" s="128"/>
    </row>
    <row r="6" spans="1:1" ht="102" customHeight="1" x14ac:dyDescent="0.2">
      <c r="A6" s="127" t="s">
        <v>110</v>
      </c>
    </row>
    <row r="8" spans="1:1" x14ac:dyDescent="0.2">
      <c r="A8" s="129" t="s">
        <v>92</v>
      </c>
    </row>
    <row r="10" spans="1:1" ht="15.75" x14ac:dyDescent="0.2">
      <c r="A10" s="130" t="s">
        <v>93</v>
      </c>
    </row>
    <row r="11" spans="1:1" x14ac:dyDescent="0.2">
      <c r="A11" s="125"/>
    </row>
    <row r="12" spans="1:1" x14ac:dyDescent="0.2">
      <c r="A12" s="125"/>
    </row>
    <row r="13" spans="1:1" x14ac:dyDescent="0.2">
      <c r="A13" s="125"/>
    </row>
    <row r="14" spans="1:1" s="131" customFormat="1" x14ac:dyDescent="0.2"/>
    <row r="15" spans="1:1" ht="35.1" customHeight="1" x14ac:dyDescent="0.2">
      <c r="A15" s="124" t="s">
        <v>94</v>
      </c>
    </row>
    <row r="16" spans="1:1" x14ac:dyDescent="0.2">
      <c r="A16" s="132" t="s">
        <v>89</v>
      </c>
    </row>
    <row r="17" spans="1:1" x14ac:dyDescent="0.2">
      <c r="A17" s="132" t="s">
        <v>109</v>
      </c>
    </row>
    <row r="18" spans="1:1" x14ac:dyDescent="0.2">
      <c r="A18" s="132" t="s">
        <v>108</v>
      </c>
    </row>
    <row r="19" spans="1:1" x14ac:dyDescent="0.2">
      <c r="A19" s="132" t="s">
        <v>111</v>
      </c>
    </row>
    <row r="20" spans="1:1" x14ac:dyDescent="0.2">
      <c r="A20" s="132"/>
    </row>
    <row r="21" spans="1:1" x14ac:dyDescent="0.2">
      <c r="A21" s="132"/>
    </row>
    <row r="22" spans="1:1" x14ac:dyDescent="0.2">
      <c r="A22" s="132"/>
    </row>
    <row r="23" spans="1:1" x14ac:dyDescent="0.2">
      <c r="A23" s="132"/>
    </row>
    <row r="24" spans="1:1" x14ac:dyDescent="0.2">
      <c r="A24" s="132"/>
    </row>
    <row r="25" spans="1:1" ht="35.1" customHeight="1" x14ac:dyDescent="0.2">
      <c r="A25" s="124" t="s">
        <v>95</v>
      </c>
    </row>
    <row r="26" spans="1:1" ht="45" x14ac:dyDescent="0.2">
      <c r="A26" s="133" t="s">
        <v>96</v>
      </c>
    </row>
    <row r="27" spans="1:1" ht="35.1" customHeight="1" x14ac:dyDescent="0.2">
      <c r="A27" s="134" t="s">
        <v>97</v>
      </c>
    </row>
    <row r="28" spans="1:1" x14ac:dyDescent="0.2">
      <c r="A28" s="135" t="s">
        <v>98</v>
      </c>
    </row>
    <row r="29" spans="1:1" x14ac:dyDescent="0.2">
      <c r="A29" s="135" t="s">
        <v>99</v>
      </c>
    </row>
    <row r="30" spans="1:1" ht="35.1" customHeight="1" x14ac:dyDescent="0.2">
      <c r="A30" s="136" t="s">
        <v>100</v>
      </c>
    </row>
    <row r="31" spans="1:1" x14ac:dyDescent="0.2">
      <c r="A31" s="137" t="s">
        <v>101</v>
      </c>
    </row>
    <row r="32" spans="1:1" x14ac:dyDescent="0.2">
      <c r="A32" s="131"/>
    </row>
    <row r="33" spans="1:1" ht="22.5" x14ac:dyDescent="0.2">
      <c r="A33" s="138" t="s">
        <v>102</v>
      </c>
    </row>
    <row r="34" spans="1:1" x14ac:dyDescent="0.2">
      <c r="A34" s="139"/>
    </row>
    <row r="35" spans="1:1" x14ac:dyDescent="0.2">
      <c r="A35" s="124" t="s">
        <v>103</v>
      </c>
    </row>
    <row r="36" spans="1:1" x14ac:dyDescent="0.2">
      <c r="A36" s="139"/>
    </row>
    <row r="37" spans="1:1" x14ac:dyDescent="0.2">
      <c r="A37" s="139" t="s">
        <v>104</v>
      </c>
    </row>
    <row r="38" spans="1:1" x14ac:dyDescent="0.2">
      <c r="A38" s="139" t="s">
        <v>105</v>
      </c>
    </row>
    <row r="39" spans="1:1" x14ac:dyDescent="0.2">
      <c r="A39" s="139" t="s">
        <v>106</v>
      </c>
    </row>
    <row r="40" spans="1:1" x14ac:dyDescent="0.2">
      <c r="A40" s="139" t="s">
        <v>107</v>
      </c>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14"/>
  <sheetViews>
    <sheetView workbookViewId="0"/>
  </sheetViews>
  <sheetFormatPr baseColWidth="10" defaultRowHeight="12.75" x14ac:dyDescent="0.2"/>
  <cols>
    <col min="1" max="1" width="37.7109375" style="112" bestFit="1" customWidth="1"/>
    <col min="2" max="2" width="6.28515625" style="112" bestFit="1" customWidth="1"/>
    <col min="3" max="8" width="8.28515625" style="112" customWidth="1"/>
    <col min="9" max="10" width="7.140625" style="112" bestFit="1" customWidth="1"/>
    <col min="11" max="11" width="8.140625" style="112" customWidth="1"/>
    <col min="12" max="13" width="7.140625" style="112" bestFit="1" customWidth="1"/>
    <col min="14" max="14" width="5.140625" style="112" bestFit="1" customWidth="1"/>
    <col min="15" max="16384" width="11.42578125" style="112"/>
  </cols>
  <sheetData>
    <row r="1" spans="1:14" ht="17.25" customHeight="1" x14ac:dyDescent="0.25">
      <c r="A1" s="111" t="s">
        <v>40</v>
      </c>
    </row>
    <row r="3" spans="1:14" x14ac:dyDescent="0.2">
      <c r="A3" s="10" t="s">
        <v>89</v>
      </c>
    </row>
    <row r="5" spans="1:14" ht="22.5" x14ac:dyDescent="0.2">
      <c r="A5" s="25" t="s">
        <v>3</v>
      </c>
      <c r="B5" s="24" t="s">
        <v>7</v>
      </c>
      <c r="C5" s="24" t="s">
        <v>41</v>
      </c>
      <c r="D5" s="24" t="s">
        <v>42</v>
      </c>
      <c r="E5" s="24" t="s">
        <v>43</v>
      </c>
      <c r="F5" s="24" t="s">
        <v>44</v>
      </c>
      <c r="G5" s="24" t="s">
        <v>45</v>
      </c>
      <c r="H5" s="24" t="s">
        <v>46</v>
      </c>
      <c r="I5" s="24" t="s">
        <v>35</v>
      </c>
      <c r="J5" s="24" t="s">
        <v>47</v>
      </c>
      <c r="K5" s="24" t="s">
        <v>49</v>
      </c>
      <c r="L5" s="24" t="s">
        <v>79</v>
      </c>
    </row>
    <row r="6" spans="1:14" x14ac:dyDescent="0.2">
      <c r="A6" s="30" t="s">
        <v>62</v>
      </c>
      <c r="B6" s="31">
        <v>20650</v>
      </c>
      <c r="C6" s="31">
        <v>34475</v>
      </c>
      <c r="D6" s="31">
        <v>52537</v>
      </c>
      <c r="E6" s="31">
        <v>67353</v>
      </c>
      <c r="F6" s="31">
        <v>74566</v>
      </c>
      <c r="G6" s="31">
        <v>75975</v>
      </c>
      <c r="H6" s="31">
        <v>77700</v>
      </c>
      <c r="I6" s="31">
        <v>77977</v>
      </c>
      <c r="J6" s="31">
        <v>79764</v>
      </c>
      <c r="K6" s="31">
        <v>80230</v>
      </c>
      <c r="L6" s="31">
        <v>82435</v>
      </c>
      <c r="M6" s="113"/>
      <c r="N6" s="113"/>
    </row>
    <row r="7" spans="1:14" ht="22.5" x14ac:dyDescent="0.2">
      <c r="A7" s="30" t="s">
        <v>12</v>
      </c>
      <c r="B7" s="31">
        <v>8127</v>
      </c>
      <c r="C7" s="31">
        <v>10865</v>
      </c>
      <c r="D7" s="31">
        <v>14670</v>
      </c>
      <c r="E7" s="31">
        <v>17643</v>
      </c>
      <c r="F7" s="31">
        <v>19165</v>
      </c>
      <c r="G7" s="31">
        <v>20211</v>
      </c>
      <c r="H7" s="31">
        <v>21022</v>
      </c>
      <c r="I7" s="31">
        <v>21894</v>
      </c>
      <c r="J7" s="31">
        <v>21474</v>
      </c>
      <c r="K7" s="31">
        <v>22913</v>
      </c>
      <c r="L7" s="31">
        <v>23709</v>
      </c>
      <c r="M7" s="113"/>
      <c r="N7" s="113"/>
    </row>
    <row r="8" spans="1:14" x14ac:dyDescent="0.2">
      <c r="A8" s="32" t="s">
        <v>2</v>
      </c>
      <c r="B8" s="31">
        <v>8490</v>
      </c>
      <c r="C8" s="31">
        <v>14002</v>
      </c>
      <c r="D8" s="31">
        <v>22106</v>
      </c>
      <c r="E8" s="31">
        <v>32586</v>
      </c>
      <c r="F8" s="31">
        <v>36272</v>
      </c>
      <c r="G8" s="31">
        <v>38337</v>
      </c>
      <c r="H8" s="31">
        <v>41275</v>
      </c>
      <c r="I8" s="31">
        <v>45451</v>
      </c>
      <c r="J8" s="31">
        <v>49618</v>
      </c>
      <c r="K8" s="31">
        <v>50615</v>
      </c>
      <c r="L8" s="31">
        <v>52091</v>
      </c>
      <c r="N8" s="113"/>
    </row>
    <row r="9" spans="1:14" x14ac:dyDescent="0.2">
      <c r="A9" s="32" t="s">
        <v>28</v>
      </c>
      <c r="B9" s="31" t="s">
        <v>25</v>
      </c>
      <c r="C9" s="31" t="s">
        <v>25</v>
      </c>
      <c r="D9" s="31">
        <v>5741</v>
      </c>
      <c r="E9" s="31">
        <v>7919</v>
      </c>
      <c r="F9" s="31">
        <v>11543</v>
      </c>
      <c r="G9" s="31">
        <v>11909</v>
      </c>
      <c r="H9" s="31">
        <v>12508</v>
      </c>
      <c r="I9" s="31">
        <v>13452</v>
      </c>
      <c r="J9" s="31">
        <v>13321</v>
      </c>
      <c r="K9" s="31">
        <v>13789</v>
      </c>
      <c r="L9" s="31">
        <v>13608</v>
      </c>
      <c r="N9" s="114"/>
    </row>
    <row r="10" spans="1:14" x14ac:dyDescent="0.2">
      <c r="A10" s="7" t="s">
        <v>13</v>
      </c>
      <c r="B10" s="8">
        <v>37267</v>
      </c>
      <c r="C10" s="8">
        <v>59342</v>
      </c>
      <c r="D10" s="8">
        <v>95054</v>
      </c>
      <c r="E10" s="8">
        <v>125501</v>
      </c>
      <c r="F10" s="8">
        <v>141546</v>
      </c>
      <c r="G10" s="8">
        <v>146432</v>
      </c>
      <c r="H10" s="8">
        <v>152505</v>
      </c>
      <c r="I10" s="8">
        <v>158774</v>
      </c>
      <c r="J10" s="8">
        <v>164177</v>
      </c>
      <c r="K10" s="8">
        <v>167547</v>
      </c>
      <c r="L10" s="8">
        <f>L6+L7+L8+L9</f>
        <v>171843</v>
      </c>
      <c r="M10" s="113"/>
      <c r="N10" s="113"/>
    </row>
    <row r="11" spans="1:14" x14ac:dyDescent="0.2">
      <c r="A11" s="115" t="s">
        <v>58</v>
      </c>
    </row>
    <row r="12" spans="1:14" x14ac:dyDescent="0.2">
      <c r="A12" s="17" t="s">
        <v>75</v>
      </c>
    </row>
    <row r="13" spans="1:14" x14ac:dyDescent="0.2">
      <c r="A13" s="17" t="s">
        <v>76</v>
      </c>
      <c r="L13" s="116"/>
    </row>
    <row r="14" spans="1:14" x14ac:dyDescent="0.2">
      <c r="L14" s="11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31"/>
  <sheetViews>
    <sheetView workbookViewId="0"/>
  </sheetViews>
  <sheetFormatPr baseColWidth="10" defaultRowHeight="12.75" x14ac:dyDescent="0.2"/>
  <cols>
    <col min="1" max="1" width="40.5703125" style="44" customWidth="1"/>
    <col min="2" max="2" width="10.7109375" style="43" customWidth="1"/>
    <col min="3" max="11" width="8.28515625" style="43" customWidth="1"/>
    <col min="12" max="12" width="7.140625" style="44" bestFit="1" customWidth="1"/>
    <col min="13" max="13" width="8.28515625" style="44" customWidth="1"/>
    <col min="14" max="14" width="7.140625" style="44" bestFit="1" customWidth="1"/>
    <col min="15" max="15" width="11.140625" style="44" bestFit="1" customWidth="1"/>
    <col min="16" max="16384" width="11.42578125" style="44"/>
  </cols>
  <sheetData>
    <row r="1" spans="1:13" ht="15.75" x14ac:dyDescent="0.25">
      <c r="A1" s="42" t="s">
        <v>40</v>
      </c>
    </row>
    <row r="2" spans="1:13" x14ac:dyDescent="0.2">
      <c r="B2" s="45"/>
      <c r="C2" s="45"/>
      <c r="D2" s="45"/>
      <c r="E2" s="45"/>
      <c r="F2" s="45"/>
      <c r="G2" s="45"/>
      <c r="H2" s="45"/>
      <c r="I2" s="45"/>
      <c r="J2" s="45"/>
      <c r="K2" s="45"/>
    </row>
    <row r="3" spans="1:13" x14ac:dyDescent="0.2">
      <c r="A3" s="10" t="s">
        <v>86</v>
      </c>
      <c r="B3" s="45"/>
      <c r="C3" s="45"/>
      <c r="D3" s="45"/>
      <c r="E3" s="45"/>
      <c r="F3" s="45"/>
      <c r="G3" s="45"/>
      <c r="H3" s="45"/>
      <c r="I3" s="45"/>
      <c r="J3" s="45"/>
      <c r="K3" s="45"/>
    </row>
    <row r="4" spans="1:13" s="121" customFormat="1" ht="12.2" customHeight="1" x14ac:dyDescent="0.2">
      <c r="A4" s="17"/>
      <c r="B4" s="18"/>
      <c r="C4" s="18"/>
      <c r="D4" s="19"/>
      <c r="E4" s="19"/>
      <c r="F4" s="19"/>
      <c r="G4" s="19"/>
      <c r="H4" s="19"/>
      <c r="I4" s="19"/>
      <c r="J4" s="19"/>
      <c r="K4" s="19"/>
    </row>
    <row r="5" spans="1:13" s="48" customFormat="1" ht="35.450000000000003" customHeight="1" x14ac:dyDescent="0.2">
      <c r="A5" s="25" t="s">
        <v>3</v>
      </c>
      <c r="B5" s="24" t="s">
        <v>7</v>
      </c>
      <c r="C5" s="24" t="s">
        <v>8</v>
      </c>
      <c r="D5" s="24" t="s">
        <v>9</v>
      </c>
      <c r="E5" s="24" t="s">
        <v>10</v>
      </c>
      <c r="F5" s="24" t="s">
        <v>15</v>
      </c>
      <c r="G5" s="122" t="s">
        <v>87</v>
      </c>
      <c r="H5" s="122" t="s">
        <v>88</v>
      </c>
      <c r="I5" s="24" t="s">
        <v>35</v>
      </c>
      <c r="J5" s="122" t="s">
        <v>47</v>
      </c>
      <c r="K5" s="24" t="s">
        <v>49</v>
      </c>
      <c r="L5" s="24" t="s">
        <v>77</v>
      </c>
      <c r="M5" s="84" t="s">
        <v>65</v>
      </c>
    </row>
    <row r="6" spans="1:13" s="48" customFormat="1" ht="19.5" customHeight="1" x14ac:dyDescent="0.2">
      <c r="A6" s="30" t="s">
        <v>62</v>
      </c>
      <c r="B6" s="31">
        <v>20650</v>
      </c>
      <c r="C6" s="31">
        <v>34475</v>
      </c>
      <c r="D6" s="31">
        <v>52537</v>
      </c>
      <c r="E6" s="31">
        <v>67353</v>
      </c>
      <c r="F6" s="31">
        <v>74566</v>
      </c>
      <c r="G6" s="31">
        <v>75975</v>
      </c>
      <c r="H6" s="31">
        <v>77700</v>
      </c>
      <c r="I6" s="31">
        <v>77977</v>
      </c>
      <c r="J6" s="31">
        <v>79764</v>
      </c>
      <c r="K6" s="31">
        <v>80230</v>
      </c>
      <c r="L6" s="31">
        <f>L7+L8</f>
        <v>82435</v>
      </c>
      <c r="M6" s="35">
        <f t="shared" ref="M6:M21" si="0">(L6-K6)/K6*100</f>
        <v>2.7483484980680544</v>
      </c>
    </row>
    <row r="7" spans="1:13" s="48" customFormat="1" ht="12.75" customHeight="1" x14ac:dyDescent="0.2">
      <c r="A7" s="14" t="s">
        <v>50</v>
      </c>
      <c r="B7" s="12" t="s">
        <v>25</v>
      </c>
      <c r="C7" s="12">
        <v>12234</v>
      </c>
      <c r="D7" s="12">
        <v>19887</v>
      </c>
      <c r="E7" s="12">
        <v>24657</v>
      </c>
      <c r="F7" s="6">
        <v>29477</v>
      </c>
      <c r="G7" s="6">
        <v>30276</v>
      </c>
      <c r="H7" s="6">
        <v>31423</v>
      </c>
      <c r="I7" s="6">
        <v>29063</v>
      </c>
      <c r="J7" s="6">
        <v>30174</v>
      </c>
      <c r="K7" s="6">
        <v>30724</v>
      </c>
      <c r="L7" s="103">
        <v>30534</v>
      </c>
      <c r="M7" s="104">
        <f t="shared" si="0"/>
        <v>-0.61840906132014062</v>
      </c>
    </row>
    <row r="8" spans="1:13" s="48" customFormat="1" ht="11.25" x14ac:dyDescent="0.2">
      <c r="A8" s="16" t="s">
        <v>38</v>
      </c>
      <c r="B8" s="12" t="s">
        <v>25</v>
      </c>
      <c r="C8" s="12">
        <v>22241</v>
      </c>
      <c r="D8" s="12">
        <v>32650</v>
      </c>
      <c r="E8" s="12">
        <v>42696</v>
      </c>
      <c r="F8" s="6">
        <v>45089</v>
      </c>
      <c r="G8" s="6">
        <v>45699</v>
      </c>
      <c r="H8" s="6">
        <v>46277</v>
      </c>
      <c r="I8" s="6">
        <v>48914</v>
      </c>
      <c r="J8" s="6">
        <v>49590</v>
      </c>
      <c r="K8" s="6">
        <v>49506</v>
      </c>
      <c r="L8" s="103">
        <v>51901</v>
      </c>
      <c r="M8" s="104">
        <f>(L8-K8)/K8*100</f>
        <v>4.8377974386942997</v>
      </c>
    </row>
    <row r="9" spans="1:13" s="48" customFormat="1" ht="22.5" x14ac:dyDescent="0.2">
      <c r="A9" s="30" t="s">
        <v>12</v>
      </c>
      <c r="B9" s="31">
        <v>8127</v>
      </c>
      <c r="C9" s="31">
        <v>10865</v>
      </c>
      <c r="D9" s="31">
        <v>14670</v>
      </c>
      <c r="E9" s="31">
        <v>17643</v>
      </c>
      <c r="F9" s="31">
        <v>19165</v>
      </c>
      <c r="G9" s="31">
        <v>20211</v>
      </c>
      <c r="H9" s="31">
        <v>21022</v>
      </c>
      <c r="I9" s="31">
        <v>21894</v>
      </c>
      <c r="J9" s="31">
        <v>21474</v>
      </c>
      <c r="K9" s="31">
        <v>22913</v>
      </c>
      <c r="L9" s="87">
        <f>L10+L11+L12+L13+L14+L15+L17+L18</f>
        <v>23709</v>
      </c>
      <c r="M9" s="35">
        <f t="shared" si="0"/>
        <v>3.4740103871164845</v>
      </c>
    </row>
    <row r="10" spans="1:13" s="48" customFormat="1" ht="11.25" x14ac:dyDescent="0.2">
      <c r="A10" s="13" t="s">
        <v>17</v>
      </c>
      <c r="B10" s="12">
        <v>2506</v>
      </c>
      <c r="C10" s="12">
        <v>3078</v>
      </c>
      <c r="D10" s="12">
        <v>4010</v>
      </c>
      <c r="E10" s="12">
        <v>4637</v>
      </c>
      <c r="F10" s="6">
        <v>4738</v>
      </c>
      <c r="G10" s="6">
        <v>4918</v>
      </c>
      <c r="H10" s="6">
        <v>4892</v>
      </c>
      <c r="I10" s="6">
        <v>4918</v>
      </c>
      <c r="J10" s="6">
        <v>5111</v>
      </c>
      <c r="K10" s="6">
        <v>5275</v>
      </c>
      <c r="L10" s="86">
        <v>5410</v>
      </c>
      <c r="M10" s="77">
        <f t="shared" si="0"/>
        <v>2.5592417061611377</v>
      </c>
    </row>
    <row r="11" spans="1:13" s="48" customFormat="1" ht="11.25" x14ac:dyDescent="0.2">
      <c r="A11" s="14" t="s">
        <v>18</v>
      </c>
      <c r="B11" s="12">
        <v>2347</v>
      </c>
      <c r="C11" s="12">
        <v>3238</v>
      </c>
      <c r="D11" s="12">
        <v>3803</v>
      </c>
      <c r="E11" s="6">
        <v>4186</v>
      </c>
      <c r="F11" s="6">
        <v>4254</v>
      </c>
      <c r="G11" s="6">
        <v>4295</v>
      </c>
      <c r="H11" s="6">
        <v>4885</v>
      </c>
      <c r="I11" s="6">
        <v>4815</v>
      </c>
      <c r="J11" s="6">
        <v>4488</v>
      </c>
      <c r="K11" s="6">
        <v>4656</v>
      </c>
      <c r="L11" s="86">
        <v>4826</v>
      </c>
      <c r="M11" s="77">
        <f t="shared" si="0"/>
        <v>3.6512027491408938</v>
      </c>
    </row>
    <row r="12" spans="1:13" s="48" customFormat="1" ht="11.25" x14ac:dyDescent="0.2">
      <c r="A12" s="15" t="s">
        <v>19</v>
      </c>
      <c r="B12" s="12">
        <v>1083</v>
      </c>
      <c r="C12" s="12">
        <v>1571</v>
      </c>
      <c r="D12" s="12">
        <v>3201</v>
      </c>
      <c r="E12" s="6">
        <v>4226</v>
      </c>
      <c r="F12" s="6">
        <v>4153</v>
      </c>
      <c r="G12" s="6">
        <v>4543</v>
      </c>
      <c r="H12" s="6">
        <v>4657</v>
      </c>
      <c r="I12" s="6">
        <v>997</v>
      </c>
      <c r="J12" s="6">
        <v>981</v>
      </c>
      <c r="K12" s="6">
        <v>1026</v>
      </c>
      <c r="L12" s="86">
        <v>1300</v>
      </c>
      <c r="M12" s="77">
        <f t="shared" si="0"/>
        <v>26.705653021442494</v>
      </c>
    </row>
    <row r="13" spans="1:13" s="48" customFormat="1" ht="11.25" x14ac:dyDescent="0.2">
      <c r="A13" s="14" t="s">
        <v>20</v>
      </c>
      <c r="B13" s="12"/>
      <c r="C13" s="12"/>
      <c r="D13" s="12"/>
      <c r="E13" s="6"/>
      <c r="F13" s="6">
        <v>505</v>
      </c>
      <c r="G13" s="6">
        <v>666</v>
      </c>
      <c r="H13" s="6">
        <v>592</v>
      </c>
      <c r="I13" s="6">
        <v>557</v>
      </c>
      <c r="J13" s="6">
        <v>557</v>
      </c>
      <c r="K13" s="6">
        <v>591</v>
      </c>
      <c r="L13" s="86">
        <v>650</v>
      </c>
      <c r="M13" s="77">
        <f t="shared" si="0"/>
        <v>9.9830795262267351</v>
      </c>
    </row>
    <row r="14" spans="1:13" s="48" customFormat="1" ht="11.25" x14ac:dyDescent="0.2">
      <c r="A14" s="16" t="s">
        <v>21</v>
      </c>
      <c r="B14" s="12">
        <v>666</v>
      </c>
      <c r="C14" s="12">
        <v>1302</v>
      </c>
      <c r="D14" s="12">
        <v>1760</v>
      </c>
      <c r="E14" s="6">
        <v>2013</v>
      </c>
      <c r="F14" s="6">
        <v>2153</v>
      </c>
      <c r="G14" s="6">
        <v>2139</v>
      </c>
      <c r="H14" s="6">
        <v>2169</v>
      </c>
      <c r="I14" s="6">
        <v>28</v>
      </c>
      <c r="J14" s="6">
        <v>27</v>
      </c>
      <c r="K14" s="6">
        <v>27</v>
      </c>
      <c r="L14" s="86">
        <v>43</v>
      </c>
      <c r="M14" s="77">
        <f t="shared" si="0"/>
        <v>59.259259259259252</v>
      </c>
    </row>
    <row r="15" spans="1:13" s="48" customFormat="1" ht="11.25" x14ac:dyDescent="0.2">
      <c r="A15" s="13" t="s">
        <v>22</v>
      </c>
      <c r="B15" s="12">
        <v>1246</v>
      </c>
      <c r="C15" s="12">
        <v>1338</v>
      </c>
      <c r="D15" s="12">
        <v>1509</v>
      </c>
      <c r="E15" s="12">
        <v>1808</v>
      </c>
      <c r="F15" s="6">
        <v>1895</v>
      </c>
      <c r="G15" s="6">
        <v>2031</v>
      </c>
      <c r="H15" s="6">
        <v>2138</v>
      </c>
      <c r="I15" s="6">
        <v>2250</v>
      </c>
      <c r="J15" s="6">
        <v>2365</v>
      </c>
      <c r="K15" s="6">
        <v>2459</v>
      </c>
      <c r="L15" s="86">
        <v>2382</v>
      </c>
      <c r="M15" s="77">
        <f t="shared" si="0"/>
        <v>-3.1313542090280602</v>
      </c>
    </row>
    <row r="16" spans="1:13" s="48" customFormat="1" ht="11.25" x14ac:dyDescent="0.2">
      <c r="A16" s="14" t="s">
        <v>23</v>
      </c>
      <c r="B16" s="12">
        <v>25</v>
      </c>
      <c r="C16" s="12">
        <v>18</v>
      </c>
      <c r="D16" s="12">
        <v>8</v>
      </c>
      <c r="E16" s="12">
        <v>23</v>
      </c>
      <c r="F16" s="23" t="s">
        <v>16</v>
      </c>
      <c r="G16" s="23" t="s">
        <v>16</v>
      </c>
      <c r="H16" s="23" t="s">
        <v>16</v>
      </c>
      <c r="I16" s="23" t="s">
        <v>16</v>
      </c>
      <c r="J16" s="23" t="s">
        <v>16</v>
      </c>
      <c r="K16" s="23" t="s">
        <v>16</v>
      </c>
      <c r="L16" s="88" t="s">
        <v>16</v>
      </c>
      <c r="M16" s="88" t="s">
        <v>16</v>
      </c>
    </row>
    <row r="17" spans="1:13" s="48" customFormat="1" ht="11.25" x14ac:dyDescent="0.2">
      <c r="A17" s="14" t="s">
        <v>37</v>
      </c>
      <c r="B17" s="12"/>
      <c r="C17" s="12"/>
      <c r="D17" s="12"/>
      <c r="E17" s="6">
        <v>211</v>
      </c>
      <c r="F17" s="6">
        <v>835</v>
      </c>
      <c r="G17" s="6">
        <v>928</v>
      </c>
      <c r="H17" s="6">
        <v>947</v>
      </c>
      <c r="I17" s="6">
        <v>7572</v>
      </c>
      <c r="J17" s="6">
        <v>7216</v>
      </c>
      <c r="K17" s="6">
        <v>8169</v>
      </c>
      <c r="L17" s="86">
        <v>8350</v>
      </c>
      <c r="M17" s="77">
        <f t="shared" si="0"/>
        <v>2.2156934753335782</v>
      </c>
    </row>
    <row r="18" spans="1:13" s="48" customFormat="1" ht="11.25" x14ac:dyDescent="0.2">
      <c r="A18" s="14" t="s">
        <v>24</v>
      </c>
      <c r="B18" s="12">
        <v>254</v>
      </c>
      <c r="C18" s="12">
        <v>320</v>
      </c>
      <c r="D18" s="12">
        <v>379</v>
      </c>
      <c r="E18" s="6">
        <v>539</v>
      </c>
      <c r="F18" s="6">
        <v>632</v>
      </c>
      <c r="G18" s="6">
        <v>691</v>
      </c>
      <c r="H18" s="6">
        <v>742</v>
      </c>
      <c r="I18" s="6">
        <v>757</v>
      </c>
      <c r="J18" s="6">
        <v>729</v>
      </c>
      <c r="K18" s="6">
        <v>710</v>
      </c>
      <c r="L18" s="86">
        <v>748</v>
      </c>
      <c r="M18" s="77">
        <f t="shared" si="0"/>
        <v>5.352112676056338</v>
      </c>
    </row>
    <row r="19" spans="1:13" s="48" customFormat="1" ht="11.25" x14ac:dyDescent="0.2">
      <c r="A19" s="32" t="s">
        <v>64</v>
      </c>
      <c r="B19" s="31">
        <v>8490</v>
      </c>
      <c r="C19" s="31">
        <v>14002</v>
      </c>
      <c r="D19" s="31">
        <v>22106</v>
      </c>
      <c r="E19" s="31">
        <v>32586</v>
      </c>
      <c r="F19" s="31">
        <v>36272</v>
      </c>
      <c r="G19" s="31">
        <v>38337</v>
      </c>
      <c r="H19" s="31">
        <v>41275</v>
      </c>
      <c r="I19" s="31">
        <v>45451</v>
      </c>
      <c r="J19" s="31">
        <v>49618</v>
      </c>
      <c r="K19" s="31">
        <v>50615</v>
      </c>
      <c r="L19" s="31">
        <v>52091</v>
      </c>
      <c r="M19" s="35">
        <f t="shared" si="0"/>
        <v>2.9161315815469724</v>
      </c>
    </row>
    <row r="20" spans="1:13" s="48" customFormat="1" ht="11.25" x14ac:dyDescent="0.2">
      <c r="A20" s="32" t="s">
        <v>28</v>
      </c>
      <c r="B20" s="31" t="s">
        <v>25</v>
      </c>
      <c r="C20" s="31" t="s">
        <v>25</v>
      </c>
      <c r="D20" s="31">
        <v>5741</v>
      </c>
      <c r="E20" s="31">
        <v>7919</v>
      </c>
      <c r="F20" s="31">
        <v>11543</v>
      </c>
      <c r="G20" s="31">
        <v>11909</v>
      </c>
      <c r="H20" s="31">
        <v>12508</v>
      </c>
      <c r="I20" s="31">
        <v>13452</v>
      </c>
      <c r="J20" s="31">
        <v>13321</v>
      </c>
      <c r="K20" s="31">
        <v>13789</v>
      </c>
      <c r="L20" s="31">
        <v>13608</v>
      </c>
      <c r="M20" s="35">
        <f t="shared" si="0"/>
        <v>-1.312640510551889</v>
      </c>
    </row>
    <row r="21" spans="1:13" s="48" customFormat="1" ht="19.5" customHeight="1" x14ac:dyDescent="0.2">
      <c r="A21" s="7" t="s">
        <v>13</v>
      </c>
      <c r="B21" s="8">
        <v>37267</v>
      </c>
      <c r="C21" s="8">
        <v>59342</v>
      </c>
      <c r="D21" s="8">
        <v>95054</v>
      </c>
      <c r="E21" s="8">
        <v>125501</v>
      </c>
      <c r="F21" s="8">
        <v>141546</v>
      </c>
      <c r="G21" s="123">
        <v>146432</v>
      </c>
      <c r="H21" s="123">
        <v>152505</v>
      </c>
      <c r="I21" s="8">
        <v>158774</v>
      </c>
      <c r="J21" s="123">
        <v>164177</v>
      </c>
      <c r="K21" s="8">
        <v>167547</v>
      </c>
      <c r="L21" s="8">
        <f>L6+L9+L19+L20</f>
        <v>171843</v>
      </c>
      <c r="M21" s="36">
        <f t="shared" si="0"/>
        <v>2.564056652760121</v>
      </c>
    </row>
    <row r="22" spans="1:13" s="48" customFormat="1" ht="14.25" customHeight="1" x14ac:dyDescent="0.2">
      <c r="A22" s="49" t="s">
        <v>59</v>
      </c>
      <c r="B22" s="9"/>
      <c r="C22" s="9"/>
      <c r="D22" s="9"/>
      <c r="E22" s="9"/>
      <c r="F22" s="9"/>
      <c r="G22" s="9"/>
      <c r="H22" s="34"/>
      <c r="I22" s="34"/>
      <c r="J22" s="34"/>
      <c r="K22" s="34"/>
      <c r="M22" s="85" t="s">
        <v>72</v>
      </c>
    </row>
    <row r="23" spans="1:13" s="48" customFormat="1" ht="12" customHeight="1" x14ac:dyDescent="0.2">
      <c r="A23" s="39" t="s">
        <v>73</v>
      </c>
      <c r="B23" s="9"/>
      <c r="C23" s="9"/>
      <c r="D23" s="9"/>
      <c r="E23" s="9"/>
      <c r="F23" s="9"/>
      <c r="G23" s="9"/>
      <c r="H23" s="9"/>
      <c r="I23" s="9"/>
      <c r="J23" s="9"/>
      <c r="K23" s="50"/>
      <c r="L23" s="76"/>
    </row>
    <row r="24" spans="1:13" s="48" customFormat="1" ht="12.2" customHeight="1" x14ac:dyDescent="0.2">
      <c r="A24" s="39" t="s">
        <v>27</v>
      </c>
      <c r="B24" s="9"/>
      <c r="C24" s="9"/>
      <c r="D24" s="9"/>
      <c r="E24" s="9"/>
      <c r="F24" s="9"/>
      <c r="G24" s="9"/>
      <c r="H24" s="9"/>
      <c r="I24" s="9"/>
      <c r="J24" s="9"/>
      <c r="K24" s="9"/>
    </row>
    <row r="25" spans="1:13" s="48" customFormat="1" ht="11.25" customHeight="1" x14ac:dyDescent="0.2">
      <c r="A25" s="39" t="s">
        <v>29</v>
      </c>
      <c r="B25" s="9"/>
      <c r="C25" s="9"/>
      <c r="D25" s="9"/>
      <c r="E25" s="9"/>
      <c r="F25" s="9"/>
      <c r="G25" s="9"/>
      <c r="H25" s="9"/>
      <c r="I25" s="34"/>
      <c r="J25" s="9"/>
      <c r="K25" s="9"/>
    </row>
    <row r="26" spans="1:13" s="48" customFormat="1" ht="11.25" customHeight="1" x14ac:dyDescent="0.2">
      <c r="A26" s="51" t="s">
        <v>70</v>
      </c>
      <c r="B26" s="9"/>
      <c r="C26" s="9"/>
      <c r="D26" s="9"/>
      <c r="E26" s="9"/>
      <c r="F26" s="9"/>
      <c r="G26" s="9"/>
      <c r="H26" s="9"/>
      <c r="I26" s="9"/>
      <c r="J26" s="9"/>
      <c r="K26" s="9"/>
    </row>
    <row r="27" spans="1:13" s="48" customFormat="1" ht="11.25" customHeight="1" x14ac:dyDescent="0.2">
      <c r="A27" s="39" t="s">
        <v>36</v>
      </c>
      <c r="B27" s="9"/>
      <c r="C27" s="9"/>
      <c r="D27" s="9"/>
      <c r="E27" s="9"/>
      <c r="F27" s="9"/>
      <c r="G27" s="9"/>
      <c r="H27" s="9"/>
      <c r="I27" s="9"/>
      <c r="J27" s="9"/>
      <c r="K27" s="9"/>
    </row>
    <row r="28" spans="1:13" s="48" customFormat="1" ht="11.25" customHeight="1" x14ac:dyDescent="0.2">
      <c r="A28" s="17" t="s">
        <v>75</v>
      </c>
      <c r="B28" s="33"/>
      <c r="C28" s="33"/>
      <c r="D28" s="33"/>
      <c r="E28" s="33"/>
      <c r="F28" s="33"/>
      <c r="G28" s="33"/>
      <c r="H28" s="33"/>
      <c r="I28" s="33"/>
      <c r="J28" s="33"/>
      <c r="K28" s="33"/>
    </row>
    <row r="29" spans="1:13" s="48" customFormat="1" ht="18" customHeight="1" x14ac:dyDescent="0.2">
      <c r="A29" s="17" t="s">
        <v>76</v>
      </c>
      <c r="B29" s="9"/>
      <c r="C29" s="9"/>
      <c r="D29" s="9"/>
      <c r="E29" s="9"/>
      <c r="F29" s="9"/>
      <c r="G29" s="9"/>
      <c r="H29" s="9"/>
      <c r="I29" s="9"/>
      <c r="J29" s="9"/>
      <c r="K29" s="9"/>
    </row>
    <row r="30" spans="1:13" s="48" customFormat="1" ht="22.7" customHeight="1" x14ac:dyDescent="0.2">
      <c r="B30" s="18"/>
      <c r="C30" s="18"/>
      <c r="D30" s="18"/>
      <c r="E30" s="18"/>
      <c r="F30" s="18"/>
      <c r="G30" s="18"/>
      <c r="H30" s="18"/>
      <c r="I30" s="18"/>
      <c r="J30" s="18"/>
      <c r="K30" s="18"/>
    </row>
    <row r="31" spans="1:13" s="48" customFormat="1" x14ac:dyDescent="0.2">
      <c r="A31" s="44"/>
      <c r="B31" s="47"/>
      <c r="C31" s="47"/>
      <c r="D31" s="47"/>
      <c r="E31" s="47"/>
      <c r="F31" s="47"/>
      <c r="G31" s="47"/>
      <c r="H31" s="47"/>
      <c r="I31" s="47"/>
      <c r="J31" s="47"/>
      <c r="K31" s="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163"/>
  <sheetViews>
    <sheetView workbookViewId="0"/>
  </sheetViews>
  <sheetFormatPr baseColWidth="10" defaultRowHeight="12.75" x14ac:dyDescent="0.2"/>
  <cols>
    <col min="1" max="1" width="43.140625" style="48" customWidth="1"/>
    <col min="2" max="2" width="12.7109375" style="47" customWidth="1"/>
    <col min="3" max="3" width="10" style="47" customWidth="1"/>
    <col min="4" max="9" width="10.7109375" style="47" customWidth="1"/>
    <col min="10" max="15" width="11.42578125" style="74"/>
  </cols>
  <sheetData>
    <row r="1" spans="1:11" ht="15" x14ac:dyDescent="0.25">
      <c r="A1" s="52" t="s">
        <v>40</v>
      </c>
      <c r="B1" s="43"/>
      <c r="C1" s="43"/>
      <c r="D1" s="43"/>
      <c r="E1" s="43"/>
      <c r="F1" s="43"/>
      <c r="G1" s="43"/>
      <c r="H1" s="43"/>
      <c r="I1" s="43"/>
    </row>
    <row r="2" spans="1:11" ht="15" x14ac:dyDescent="0.25">
      <c r="A2" s="52"/>
      <c r="B2" s="43"/>
      <c r="C2" s="43"/>
      <c r="D2" s="43"/>
      <c r="E2" s="43"/>
      <c r="F2" s="43"/>
      <c r="G2" s="43"/>
      <c r="H2" s="43"/>
      <c r="I2" s="43"/>
    </row>
    <row r="3" spans="1:11" x14ac:dyDescent="0.2">
      <c r="A3" s="29" t="s">
        <v>85</v>
      </c>
      <c r="B3" s="29"/>
      <c r="C3" s="29"/>
      <c r="D3" s="29"/>
      <c r="E3" s="29"/>
      <c r="F3" s="29"/>
      <c r="G3" s="29"/>
      <c r="H3" s="29"/>
      <c r="I3" s="29"/>
    </row>
    <row r="4" spans="1:11" x14ac:dyDescent="0.2">
      <c r="A4" s="17"/>
      <c r="B4" s="18"/>
      <c r="C4" s="18"/>
      <c r="D4" s="19"/>
      <c r="E4" s="19"/>
      <c r="F4" s="19"/>
      <c r="G4" s="19"/>
      <c r="H4" s="19"/>
      <c r="I4" s="19"/>
    </row>
    <row r="5" spans="1:11" ht="12.75" customHeight="1" x14ac:dyDescent="0.2">
      <c r="A5" s="53"/>
      <c r="B5" s="141" t="s">
        <v>51</v>
      </c>
      <c r="C5" s="142" t="s">
        <v>80</v>
      </c>
      <c r="D5" s="142" t="s">
        <v>66</v>
      </c>
      <c r="E5" s="143" t="s">
        <v>67</v>
      </c>
      <c r="F5" s="144" t="s">
        <v>6</v>
      </c>
      <c r="G5" s="142" t="s">
        <v>11</v>
      </c>
      <c r="H5" s="140" t="s">
        <v>69</v>
      </c>
      <c r="J5" s="79"/>
    </row>
    <row r="6" spans="1:11" x14ac:dyDescent="0.2">
      <c r="A6" s="53"/>
      <c r="B6" s="141"/>
      <c r="C6" s="142"/>
      <c r="D6" s="142"/>
      <c r="E6" s="143"/>
      <c r="F6" s="144"/>
      <c r="G6" s="142"/>
      <c r="H6" s="140"/>
      <c r="J6" s="79"/>
    </row>
    <row r="7" spans="1:11" x14ac:dyDescent="0.2">
      <c r="A7" s="53"/>
      <c r="B7" s="141"/>
      <c r="C7" s="142"/>
      <c r="D7" s="142"/>
      <c r="E7" s="143"/>
      <c r="F7" s="144"/>
      <c r="G7" s="142"/>
      <c r="H7" s="140"/>
      <c r="J7" s="79"/>
    </row>
    <row r="8" spans="1:11" x14ac:dyDescent="0.2">
      <c r="A8" s="53"/>
      <c r="B8" s="141"/>
      <c r="C8" s="142"/>
      <c r="D8" s="142"/>
      <c r="E8" s="143"/>
      <c r="F8" s="144"/>
      <c r="G8" s="142"/>
      <c r="H8" s="140"/>
      <c r="J8" s="79"/>
    </row>
    <row r="9" spans="1:11" x14ac:dyDescent="0.2">
      <c r="A9" s="60" t="s">
        <v>62</v>
      </c>
      <c r="B9" s="96">
        <v>138</v>
      </c>
      <c r="C9" s="87">
        <v>82435</v>
      </c>
      <c r="D9" s="98">
        <v>47.971113167251502</v>
      </c>
      <c r="E9" s="78">
        <v>2.7495949146204661</v>
      </c>
      <c r="F9" s="31">
        <v>24609</v>
      </c>
      <c r="G9" s="98">
        <v>29.852611148177349</v>
      </c>
      <c r="H9" s="97">
        <v>3.8090015607204601</v>
      </c>
      <c r="J9" s="75"/>
    </row>
    <row r="10" spans="1:11" x14ac:dyDescent="0.2">
      <c r="A10" s="56" t="s">
        <v>52</v>
      </c>
      <c r="B10" s="105">
        <v>77</v>
      </c>
      <c r="C10" s="105">
        <v>30534</v>
      </c>
      <c r="D10" s="106">
        <v>17.768544543565927</v>
      </c>
      <c r="E10" s="107">
        <v>-0.6</v>
      </c>
      <c r="F10" s="105">
        <v>9821</v>
      </c>
      <c r="G10" s="106">
        <v>32.164144887666204</v>
      </c>
      <c r="H10" s="107">
        <v>0.9</v>
      </c>
      <c r="J10" s="75"/>
      <c r="K10" s="81"/>
    </row>
    <row r="11" spans="1:11" x14ac:dyDescent="0.2">
      <c r="A11" s="56" t="s">
        <v>38</v>
      </c>
      <c r="B11" s="105">
        <v>61</v>
      </c>
      <c r="C11" s="105">
        <v>51901</v>
      </c>
      <c r="D11" s="106">
        <v>30.202568623685572</v>
      </c>
      <c r="E11" s="107">
        <v>4.8</v>
      </c>
      <c r="F11" s="105">
        <v>14788</v>
      </c>
      <c r="G11" s="106">
        <v>28.492707269609447</v>
      </c>
      <c r="H11" s="107">
        <v>5.8</v>
      </c>
      <c r="J11" s="75"/>
    </row>
    <row r="12" spans="1:11" x14ac:dyDescent="0.2">
      <c r="A12" s="57" t="s">
        <v>0</v>
      </c>
      <c r="B12" s="58">
        <v>5</v>
      </c>
      <c r="C12" s="89">
        <v>6187</v>
      </c>
      <c r="D12" s="99">
        <v>3.6003794160949241</v>
      </c>
      <c r="E12" s="59">
        <v>0.35685320356853201</v>
      </c>
      <c r="F12" s="58">
        <v>1711</v>
      </c>
      <c r="G12" s="99">
        <v>27.654759980604492</v>
      </c>
      <c r="H12" s="59">
        <v>3.1966224366706877</v>
      </c>
      <c r="J12" s="47"/>
    </row>
    <row r="13" spans="1:11" x14ac:dyDescent="0.2">
      <c r="A13" s="57" t="s">
        <v>14</v>
      </c>
      <c r="B13" s="108">
        <v>8</v>
      </c>
      <c r="C13" s="108">
        <v>14000</v>
      </c>
      <c r="D13" s="109">
        <v>8.1469713633956573</v>
      </c>
      <c r="E13" s="110">
        <v>-1.4</v>
      </c>
      <c r="F13" s="108">
        <v>5085</v>
      </c>
      <c r="G13" s="109">
        <v>36.321428571428569</v>
      </c>
      <c r="H13" s="110">
        <v>-0.2</v>
      </c>
      <c r="J13" s="58"/>
    </row>
    <row r="14" spans="1:11" x14ac:dyDescent="0.2">
      <c r="A14" s="57" t="s">
        <v>26</v>
      </c>
      <c r="B14" s="58">
        <v>8</v>
      </c>
      <c r="C14" s="58">
        <v>3954</v>
      </c>
      <c r="D14" s="100">
        <v>2.3009374836333163</v>
      </c>
      <c r="E14" s="59">
        <v>-3.1831537708129285</v>
      </c>
      <c r="F14" s="58">
        <v>646</v>
      </c>
      <c r="G14" s="100">
        <v>16.337885685381892</v>
      </c>
      <c r="H14" s="59">
        <v>-1.524390243902439</v>
      </c>
      <c r="J14" s="58"/>
    </row>
    <row r="15" spans="1:11" x14ac:dyDescent="0.2">
      <c r="A15" s="57" t="s">
        <v>53</v>
      </c>
      <c r="B15" s="58">
        <v>7</v>
      </c>
      <c r="C15" s="58">
        <v>7940</v>
      </c>
      <c r="D15" s="100">
        <v>4.6204966160972516</v>
      </c>
      <c r="E15" s="59">
        <v>-13.243006993006992</v>
      </c>
      <c r="F15" s="58">
        <v>1798</v>
      </c>
      <c r="G15" s="100">
        <v>22.644836272040301</v>
      </c>
      <c r="H15" s="59">
        <v>-14.746325272641062</v>
      </c>
      <c r="J15" s="75"/>
    </row>
    <row r="16" spans="1:11" x14ac:dyDescent="0.2">
      <c r="A16" s="57" t="s">
        <v>54</v>
      </c>
      <c r="B16" s="108">
        <v>33</v>
      </c>
      <c r="C16" s="108">
        <v>19820</v>
      </c>
      <c r="D16" s="109">
        <v>11.533783744464424</v>
      </c>
      <c r="E16" s="110">
        <v>24.6</v>
      </c>
      <c r="F16" s="108">
        <v>5548</v>
      </c>
      <c r="G16" s="109">
        <v>27.991927346115038</v>
      </c>
      <c r="H16" s="110">
        <v>27.7</v>
      </c>
      <c r="J16" s="75"/>
    </row>
    <row r="17" spans="1:10" ht="22.5" x14ac:dyDescent="0.2">
      <c r="A17" s="60" t="s">
        <v>12</v>
      </c>
      <c r="B17" s="54">
        <v>46</v>
      </c>
      <c r="C17" s="87">
        <v>23709</v>
      </c>
      <c r="D17" s="98">
        <v>13.796896003910547</v>
      </c>
      <c r="E17" s="78">
        <v>3.4740103871164845</v>
      </c>
      <c r="F17" s="31">
        <v>8268</v>
      </c>
      <c r="G17" s="98">
        <v>34.872833101353919</v>
      </c>
      <c r="H17" s="55">
        <v>4.3939393939393936</v>
      </c>
      <c r="J17" s="80"/>
    </row>
    <row r="18" spans="1:10" x14ac:dyDescent="0.2">
      <c r="A18" s="13" t="s">
        <v>17</v>
      </c>
      <c r="B18" s="61">
        <v>13</v>
      </c>
      <c r="C18" s="90">
        <v>5410</v>
      </c>
      <c r="D18" s="101">
        <v>3.1482225054264652</v>
      </c>
      <c r="E18" s="59">
        <v>2.5592417061611377</v>
      </c>
      <c r="F18" s="6">
        <v>3615</v>
      </c>
      <c r="G18" s="101">
        <v>66.820702402957494</v>
      </c>
      <c r="H18" s="59">
        <v>3.7005163511187606</v>
      </c>
      <c r="J18" s="80"/>
    </row>
    <row r="19" spans="1:10" x14ac:dyDescent="0.2">
      <c r="A19" s="62" t="s">
        <v>18</v>
      </c>
      <c r="B19" s="58">
        <v>7</v>
      </c>
      <c r="C19" s="90">
        <v>4826</v>
      </c>
      <c r="D19" s="101">
        <v>2.8083774142676745</v>
      </c>
      <c r="E19" s="59">
        <v>3.6512027491408938</v>
      </c>
      <c r="F19" s="6">
        <v>931</v>
      </c>
      <c r="G19" s="101">
        <v>19.291338582677163</v>
      </c>
      <c r="H19" s="59">
        <v>1.7486338797814207</v>
      </c>
      <c r="J19" s="80"/>
    </row>
    <row r="20" spans="1:10" x14ac:dyDescent="0.2">
      <c r="A20" s="63" t="s">
        <v>19</v>
      </c>
      <c r="B20" s="58">
        <v>4</v>
      </c>
      <c r="C20" s="90">
        <v>1300</v>
      </c>
      <c r="D20" s="101">
        <v>0.75650448374388246</v>
      </c>
      <c r="E20" s="59">
        <v>26.705653021442494</v>
      </c>
      <c r="F20" s="6">
        <v>302</v>
      </c>
      <c r="G20" s="101">
        <v>23.23076923076923</v>
      </c>
      <c r="H20" s="59">
        <v>29.059829059829063</v>
      </c>
      <c r="J20" s="80"/>
    </row>
    <row r="21" spans="1:10" x14ac:dyDescent="0.2">
      <c r="A21" s="62" t="s">
        <v>20</v>
      </c>
      <c r="B21" s="58">
        <v>3</v>
      </c>
      <c r="C21" s="90">
        <v>650</v>
      </c>
      <c r="D21" s="101">
        <v>0.37825224187194123</v>
      </c>
      <c r="E21" s="59">
        <v>9.9830795262267351</v>
      </c>
      <c r="F21" s="6">
        <v>98</v>
      </c>
      <c r="G21" s="101">
        <v>15.076923076923077</v>
      </c>
      <c r="H21" s="59">
        <v>28.947368421052634</v>
      </c>
      <c r="J21" s="80"/>
    </row>
    <row r="22" spans="1:10" x14ac:dyDescent="0.2">
      <c r="A22" s="64" t="s">
        <v>21</v>
      </c>
      <c r="B22" s="61">
        <v>1</v>
      </c>
      <c r="C22" s="90">
        <v>43</v>
      </c>
      <c r="D22" s="101">
        <v>2.5022840616143804E-2</v>
      </c>
      <c r="E22" s="59">
        <v>59.259259259259252</v>
      </c>
      <c r="F22" s="6">
        <v>12</v>
      </c>
      <c r="G22" s="101">
        <v>27.906976744186046</v>
      </c>
      <c r="H22" s="59">
        <v>200</v>
      </c>
      <c r="J22" s="80"/>
    </row>
    <row r="23" spans="1:10" x14ac:dyDescent="0.2">
      <c r="A23" s="65" t="s">
        <v>22</v>
      </c>
      <c r="B23" s="58">
        <v>5</v>
      </c>
      <c r="C23" s="90">
        <v>2382</v>
      </c>
      <c r="D23" s="101">
        <v>1.3861489848291755</v>
      </c>
      <c r="E23" s="59">
        <v>-3.1313542090280602</v>
      </c>
      <c r="F23" s="6">
        <v>793</v>
      </c>
      <c r="G23" s="101">
        <v>33.291351805205707</v>
      </c>
      <c r="H23" s="59">
        <v>-1.9777503090234856</v>
      </c>
      <c r="J23" s="80"/>
    </row>
    <row r="24" spans="1:10" x14ac:dyDescent="0.2">
      <c r="A24" s="62" t="s">
        <v>55</v>
      </c>
      <c r="B24" s="58">
        <v>11</v>
      </c>
      <c r="C24" s="90">
        <v>8350</v>
      </c>
      <c r="D24" s="101">
        <v>4.8590864917395535</v>
      </c>
      <c r="E24" s="59">
        <v>2.2156934753335782</v>
      </c>
      <c r="F24" s="6">
        <v>2228</v>
      </c>
      <c r="G24" s="101">
        <v>26.682634730538922</v>
      </c>
      <c r="H24" s="59">
        <v>5.1439358187824444</v>
      </c>
      <c r="J24" s="80"/>
    </row>
    <row r="25" spans="1:10" x14ac:dyDescent="0.2">
      <c r="A25" s="92" t="s">
        <v>24</v>
      </c>
      <c r="B25" s="61">
        <v>2</v>
      </c>
      <c r="C25" s="90">
        <v>748</v>
      </c>
      <c r="D25" s="101">
        <v>0.43528104141571083</v>
      </c>
      <c r="E25" s="59">
        <v>5.352112676056338</v>
      </c>
      <c r="F25" s="6">
        <v>289</v>
      </c>
      <c r="G25" s="101">
        <v>38.636363636363633</v>
      </c>
      <c r="H25" s="59">
        <v>4.3321299638989164</v>
      </c>
      <c r="J25" s="80"/>
    </row>
    <row r="26" spans="1:10" x14ac:dyDescent="0.2">
      <c r="A26" s="94" t="s">
        <v>2</v>
      </c>
      <c r="B26" s="95">
        <v>95</v>
      </c>
      <c r="C26" s="87">
        <v>52091</v>
      </c>
      <c r="D26" s="98">
        <v>30.313134663617369</v>
      </c>
      <c r="E26" s="78">
        <v>2.9161315815469724</v>
      </c>
      <c r="F26" s="31">
        <v>14710</v>
      </c>
      <c r="G26" s="98">
        <v>28.239043212839071</v>
      </c>
      <c r="H26" s="55">
        <v>5.9111527107783139</v>
      </c>
      <c r="J26" s="80"/>
    </row>
    <row r="27" spans="1:10" x14ac:dyDescent="0.2">
      <c r="A27" s="93" t="s">
        <v>28</v>
      </c>
      <c r="B27" s="54">
        <v>88</v>
      </c>
      <c r="C27" s="87">
        <v>13608</v>
      </c>
      <c r="D27" s="98">
        <v>7.9188561652205793</v>
      </c>
      <c r="E27" s="78">
        <v>-1.312640510551889</v>
      </c>
      <c r="F27" s="31">
        <v>2073</v>
      </c>
      <c r="G27" s="98">
        <v>15.2336860670194</v>
      </c>
      <c r="H27" s="55">
        <v>0.97418412079883099</v>
      </c>
      <c r="J27" s="80"/>
    </row>
    <row r="28" spans="1:10" x14ac:dyDescent="0.2">
      <c r="A28" s="66" t="s">
        <v>13</v>
      </c>
      <c r="B28" s="67">
        <v>367</v>
      </c>
      <c r="C28" s="67">
        <v>171843</v>
      </c>
      <c r="D28" s="102">
        <v>100</v>
      </c>
      <c r="E28" s="68">
        <v>2.5646535002118811</v>
      </c>
      <c r="F28" s="67">
        <v>49660</v>
      </c>
      <c r="G28" s="102">
        <v>28.898471279016313</v>
      </c>
      <c r="H28" s="68">
        <v>4.3978221110387015</v>
      </c>
      <c r="J28" s="75"/>
    </row>
    <row r="29" spans="1:10" x14ac:dyDescent="0.2">
      <c r="A29" s="117" t="s">
        <v>39</v>
      </c>
      <c r="B29" s="118">
        <v>284</v>
      </c>
      <c r="C29" s="118">
        <v>154343</v>
      </c>
      <c r="D29" s="119">
        <v>89.815763134005294</v>
      </c>
      <c r="E29" s="119">
        <v>2.4813088455971211</v>
      </c>
      <c r="F29" s="118">
        <v>44284</v>
      </c>
      <c r="G29" s="119">
        <v>28.691939381766584</v>
      </c>
      <c r="H29" s="120">
        <v>4.5</v>
      </c>
      <c r="J29" s="75"/>
    </row>
    <row r="30" spans="1:10" x14ac:dyDescent="0.2">
      <c r="H30" s="85" t="s">
        <v>72</v>
      </c>
    </row>
    <row r="31" spans="1:10" x14ac:dyDescent="0.2">
      <c r="A31" s="49" t="s">
        <v>60</v>
      </c>
      <c r="B31" s="82"/>
      <c r="C31" s="82"/>
      <c r="D31" s="82"/>
      <c r="E31" s="82"/>
      <c r="F31" s="91"/>
      <c r="G31" s="82"/>
    </row>
    <row r="32" spans="1:10" x14ac:dyDescent="0.2">
      <c r="A32" s="39" t="s">
        <v>74</v>
      </c>
      <c r="B32" s="74"/>
      <c r="C32" s="82"/>
      <c r="D32" s="82"/>
      <c r="E32" s="82"/>
      <c r="F32" s="82"/>
      <c r="G32" s="82"/>
    </row>
    <row r="33" spans="1:7" x14ac:dyDescent="0.2">
      <c r="A33" s="39" t="s">
        <v>27</v>
      </c>
      <c r="B33" s="74"/>
      <c r="C33" s="82"/>
      <c r="D33" s="82"/>
      <c r="E33" s="82"/>
      <c r="F33" s="82"/>
      <c r="G33" s="82"/>
    </row>
    <row r="34" spans="1:7" x14ac:dyDescent="0.2">
      <c r="A34" s="39" t="s">
        <v>48</v>
      </c>
      <c r="B34" s="74"/>
      <c r="C34" s="82"/>
      <c r="D34" s="82"/>
      <c r="E34" s="82"/>
      <c r="F34" s="82"/>
      <c r="G34" s="82"/>
    </row>
    <row r="35" spans="1:7" x14ac:dyDescent="0.2">
      <c r="A35" s="39" t="s">
        <v>56</v>
      </c>
      <c r="B35" s="74"/>
      <c r="C35" s="82"/>
      <c r="D35" s="82"/>
      <c r="E35" s="82"/>
      <c r="F35" s="82"/>
      <c r="G35" s="82"/>
    </row>
    <row r="36" spans="1:7" x14ac:dyDescent="0.2">
      <c r="A36" s="39" t="s">
        <v>57</v>
      </c>
      <c r="B36" s="74"/>
      <c r="C36" s="82"/>
      <c r="D36" s="82"/>
      <c r="E36" s="82"/>
      <c r="F36" s="82"/>
      <c r="G36" s="82"/>
    </row>
    <row r="37" spans="1:7" x14ac:dyDescent="0.2">
      <c r="A37" s="17" t="s">
        <v>75</v>
      </c>
      <c r="B37" s="74"/>
      <c r="C37" s="82"/>
      <c r="D37" s="82"/>
      <c r="E37" s="82"/>
      <c r="F37" s="82"/>
      <c r="G37" s="82"/>
    </row>
    <row r="38" spans="1:7" x14ac:dyDescent="0.2">
      <c r="A38" s="17" t="s">
        <v>76</v>
      </c>
      <c r="B38" s="74"/>
      <c r="C38" s="82"/>
      <c r="D38" s="82"/>
      <c r="E38" s="82"/>
      <c r="F38" s="82"/>
      <c r="G38" s="82"/>
    </row>
    <row r="49" spans="1:7" x14ac:dyDescent="0.2">
      <c r="E49" s="47" t="s">
        <v>78</v>
      </c>
    </row>
    <row r="64" spans="1:7" x14ac:dyDescent="0.2">
      <c r="A64" s="79"/>
      <c r="B64" s="82"/>
      <c r="C64" s="82"/>
      <c r="D64" s="82"/>
      <c r="E64" s="82"/>
      <c r="F64" s="82"/>
      <c r="G64" s="82"/>
    </row>
    <row r="65" spans="1:7" x14ac:dyDescent="0.2">
      <c r="A65" s="79"/>
      <c r="B65" s="82"/>
      <c r="C65" s="82"/>
      <c r="D65" s="82"/>
      <c r="E65" s="82"/>
      <c r="F65" s="91"/>
      <c r="G65" s="82"/>
    </row>
    <row r="66" spans="1:7" x14ac:dyDescent="0.2">
      <c r="A66" s="79"/>
      <c r="B66" s="82"/>
      <c r="C66" s="82"/>
      <c r="D66" s="82"/>
      <c r="E66" s="82"/>
      <c r="F66" s="82"/>
      <c r="G66" s="82"/>
    </row>
    <row r="67" spans="1:7" x14ac:dyDescent="0.2">
      <c r="A67" s="79"/>
      <c r="B67" s="82"/>
      <c r="C67" s="82"/>
      <c r="D67" s="82"/>
      <c r="E67" s="82"/>
      <c r="F67" s="82"/>
      <c r="G67" s="82"/>
    </row>
    <row r="68" spans="1:7" x14ac:dyDescent="0.2">
      <c r="A68" s="79"/>
      <c r="B68" s="82"/>
      <c r="C68" s="82"/>
      <c r="D68" s="82"/>
      <c r="E68" s="82"/>
      <c r="F68" s="82"/>
      <c r="G68" s="82"/>
    </row>
    <row r="69" spans="1:7" x14ac:dyDescent="0.2">
      <c r="A69" s="79"/>
      <c r="B69" s="82"/>
      <c r="C69" s="82"/>
      <c r="D69" s="82"/>
      <c r="E69" s="82"/>
      <c r="F69" s="82"/>
      <c r="G69" s="82"/>
    </row>
    <row r="70" spans="1:7" x14ac:dyDescent="0.2">
      <c r="A70" s="79"/>
      <c r="B70" s="82"/>
      <c r="C70" s="82"/>
      <c r="D70" s="82"/>
      <c r="E70" s="82"/>
      <c r="F70" s="82"/>
      <c r="G70" s="82"/>
    </row>
    <row r="71" spans="1:7" x14ac:dyDescent="0.2">
      <c r="A71" s="79"/>
      <c r="B71" s="82"/>
      <c r="C71" s="82"/>
      <c r="D71" s="82"/>
      <c r="E71" s="82"/>
      <c r="F71" s="82"/>
      <c r="G71" s="82"/>
    </row>
    <row r="72" spans="1:7" x14ac:dyDescent="0.2">
      <c r="A72" s="79"/>
      <c r="B72" s="82"/>
      <c r="C72" s="82"/>
      <c r="D72" s="82"/>
      <c r="E72" s="82"/>
      <c r="F72" s="82"/>
      <c r="G72" s="82"/>
    </row>
    <row r="73" spans="1:7" x14ac:dyDescent="0.2">
      <c r="A73" s="79"/>
      <c r="B73" s="82"/>
      <c r="C73" s="82"/>
      <c r="D73" s="82"/>
      <c r="E73" s="82"/>
      <c r="F73" s="82"/>
      <c r="G73" s="82"/>
    </row>
    <row r="74" spans="1:7" x14ac:dyDescent="0.2">
      <c r="A74" s="79"/>
      <c r="B74" s="82"/>
      <c r="C74" s="82"/>
      <c r="D74" s="82"/>
      <c r="E74" s="82"/>
      <c r="F74" s="82"/>
      <c r="G74" s="82"/>
    </row>
    <row r="75" spans="1:7" x14ac:dyDescent="0.2">
      <c r="A75" s="79"/>
      <c r="B75" s="82"/>
      <c r="C75" s="82"/>
      <c r="D75" s="82"/>
      <c r="E75" s="82"/>
      <c r="F75" s="82"/>
      <c r="G75" s="82"/>
    </row>
    <row r="76" spans="1:7" x14ac:dyDescent="0.2">
      <c r="A76" s="79"/>
      <c r="B76" s="82"/>
      <c r="C76" s="82"/>
      <c r="D76" s="82"/>
      <c r="E76" s="82"/>
      <c r="F76" s="82"/>
      <c r="G76" s="82"/>
    </row>
    <row r="77" spans="1:7" x14ac:dyDescent="0.2">
      <c r="A77" s="79"/>
      <c r="B77" s="82"/>
      <c r="C77" s="82"/>
      <c r="D77" s="82"/>
      <c r="E77" s="82"/>
      <c r="F77" s="82"/>
      <c r="G77" s="82"/>
    </row>
    <row r="78" spans="1:7" x14ac:dyDescent="0.2">
      <c r="A78" s="79"/>
      <c r="B78" s="82"/>
      <c r="C78" s="82"/>
      <c r="D78" s="82"/>
      <c r="E78" s="82"/>
      <c r="F78" s="82"/>
      <c r="G78" s="82"/>
    </row>
    <row r="79" spans="1:7" x14ac:dyDescent="0.2">
      <c r="A79" s="79"/>
      <c r="B79" s="82"/>
      <c r="C79" s="82"/>
      <c r="D79" s="82"/>
      <c r="E79" s="82"/>
      <c r="F79" s="82"/>
      <c r="G79" s="82"/>
    </row>
    <row r="80" spans="1:7" x14ac:dyDescent="0.2">
      <c r="A80" s="79"/>
      <c r="B80" s="82"/>
      <c r="C80" s="82"/>
      <c r="D80" s="82"/>
      <c r="E80" s="82"/>
      <c r="F80" s="82"/>
      <c r="G80" s="82"/>
    </row>
    <row r="81" spans="1:7" x14ac:dyDescent="0.2">
      <c r="A81" s="79"/>
      <c r="B81" s="82"/>
      <c r="C81" s="82"/>
      <c r="D81" s="82"/>
      <c r="E81" s="82"/>
      <c r="F81" s="82"/>
      <c r="G81" s="82"/>
    </row>
    <row r="82" spans="1:7" x14ac:dyDescent="0.2">
      <c r="A82" s="79"/>
      <c r="B82" s="82"/>
      <c r="C82" s="82"/>
      <c r="D82" s="82"/>
      <c r="E82" s="82"/>
      <c r="F82" s="82"/>
      <c r="G82" s="82"/>
    </row>
    <row r="83" spans="1:7" x14ac:dyDescent="0.2">
      <c r="A83" s="79"/>
      <c r="B83" s="82"/>
      <c r="C83" s="82"/>
      <c r="D83" s="82"/>
      <c r="E83" s="82"/>
      <c r="F83" s="82"/>
      <c r="G83" s="82"/>
    </row>
    <row r="84" spans="1:7" x14ac:dyDescent="0.2">
      <c r="A84" s="79"/>
      <c r="B84" s="82"/>
      <c r="C84" s="82"/>
      <c r="D84" s="82"/>
      <c r="E84" s="82"/>
      <c r="F84" s="82"/>
      <c r="G84" s="82"/>
    </row>
    <row r="85" spans="1:7" x14ac:dyDescent="0.2">
      <c r="A85" s="79"/>
      <c r="B85" s="82"/>
      <c r="C85" s="82"/>
      <c r="D85" s="82"/>
      <c r="E85" s="82"/>
      <c r="F85" s="82"/>
      <c r="G85" s="82"/>
    </row>
    <row r="86" spans="1:7" x14ac:dyDescent="0.2">
      <c r="A86" s="79"/>
      <c r="B86" s="82"/>
      <c r="C86" s="82"/>
      <c r="D86" s="82"/>
      <c r="E86" s="82"/>
      <c r="F86" s="82"/>
      <c r="G86" s="82"/>
    </row>
    <row r="87" spans="1:7" x14ac:dyDescent="0.2">
      <c r="A87" s="79"/>
      <c r="B87" s="82"/>
      <c r="C87" s="82"/>
      <c r="D87" s="82"/>
      <c r="E87" s="82"/>
      <c r="F87" s="82"/>
      <c r="G87" s="82"/>
    </row>
    <row r="88" spans="1:7" x14ac:dyDescent="0.2">
      <c r="A88" s="79"/>
      <c r="B88" s="82"/>
      <c r="C88" s="82"/>
      <c r="D88" s="82"/>
      <c r="E88" s="82"/>
      <c r="F88" s="82"/>
      <c r="G88" s="82"/>
    </row>
    <row r="89" spans="1:7" x14ac:dyDescent="0.2">
      <c r="A89" s="79"/>
      <c r="B89" s="82"/>
      <c r="C89" s="82"/>
      <c r="D89" s="82"/>
      <c r="E89" s="82"/>
      <c r="F89" s="82"/>
      <c r="G89" s="82"/>
    </row>
    <row r="90" spans="1:7" x14ac:dyDescent="0.2">
      <c r="A90" s="79"/>
      <c r="B90" s="82"/>
      <c r="C90" s="82"/>
      <c r="D90" s="82"/>
      <c r="E90" s="82"/>
      <c r="F90" s="82"/>
      <c r="G90" s="82"/>
    </row>
    <row r="91" spans="1:7" x14ac:dyDescent="0.2">
      <c r="A91" s="79"/>
      <c r="B91" s="82"/>
      <c r="C91" s="82"/>
      <c r="D91" s="82"/>
      <c r="E91" s="82"/>
      <c r="F91" s="82"/>
      <c r="G91" s="82"/>
    </row>
    <row r="92" spans="1:7" x14ac:dyDescent="0.2">
      <c r="A92" s="79"/>
      <c r="B92" s="82"/>
      <c r="C92" s="82"/>
      <c r="D92" s="82"/>
      <c r="E92" s="82"/>
      <c r="F92" s="82"/>
      <c r="G92" s="82"/>
    </row>
    <row r="93" spans="1:7" x14ac:dyDescent="0.2">
      <c r="A93" s="79"/>
      <c r="B93" s="82"/>
      <c r="C93" s="82"/>
      <c r="D93" s="82"/>
      <c r="E93" s="82"/>
      <c r="F93" s="82"/>
      <c r="G93" s="82"/>
    </row>
    <row r="94" spans="1:7" x14ac:dyDescent="0.2">
      <c r="A94" s="79"/>
      <c r="B94" s="82"/>
      <c r="C94" s="82"/>
      <c r="D94" s="82"/>
      <c r="E94" s="82"/>
      <c r="F94" s="82"/>
      <c r="G94" s="82"/>
    </row>
    <row r="95" spans="1:7" x14ac:dyDescent="0.2">
      <c r="A95" s="79"/>
      <c r="B95" s="82"/>
      <c r="C95" s="82"/>
      <c r="D95" s="82"/>
      <c r="E95" s="82"/>
      <c r="F95" s="82"/>
      <c r="G95" s="82"/>
    </row>
    <row r="96" spans="1:7" x14ac:dyDescent="0.2">
      <c r="A96" s="79"/>
      <c r="B96" s="82"/>
      <c r="C96" s="82"/>
      <c r="D96" s="82"/>
      <c r="E96" s="82"/>
      <c r="F96" s="82"/>
      <c r="G96" s="82"/>
    </row>
    <row r="97" spans="1:7" x14ac:dyDescent="0.2">
      <c r="A97" s="79"/>
      <c r="B97" s="82"/>
      <c r="C97" s="82"/>
      <c r="D97" s="82"/>
      <c r="E97" s="82"/>
      <c r="F97" s="82"/>
      <c r="G97" s="82"/>
    </row>
    <row r="98" spans="1:7" x14ac:dyDescent="0.2">
      <c r="A98" s="79"/>
      <c r="B98" s="82"/>
      <c r="C98" s="82"/>
      <c r="D98" s="82"/>
      <c r="E98" s="82"/>
      <c r="F98" s="82"/>
      <c r="G98" s="82"/>
    </row>
    <row r="99" spans="1:7" x14ac:dyDescent="0.2">
      <c r="A99" s="79"/>
      <c r="B99" s="82"/>
      <c r="C99" s="82"/>
      <c r="D99" s="82"/>
      <c r="E99" s="82"/>
      <c r="F99" s="82"/>
      <c r="G99" s="82"/>
    </row>
    <row r="100" spans="1:7" x14ac:dyDescent="0.2">
      <c r="A100" s="79"/>
      <c r="B100" s="82"/>
      <c r="C100" s="82"/>
      <c r="D100" s="82"/>
      <c r="E100" s="82"/>
      <c r="F100" s="82"/>
      <c r="G100" s="82"/>
    </row>
    <row r="101" spans="1:7" x14ac:dyDescent="0.2">
      <c r="A101" s="79"/>
      <c r="B101" s="82"/>
      <c r="C101" s="82"/>
      <c r="D101" s="82"/>
      <c r="E101" s="82"/>
      <c r="F101" s="82"/>
      <c r="G101" s="82"/>
    </row>
    <row r="102" spans="1:7" x14ac:dyDescent="0.2">
      <c r="A102" s="79"/>
      <c r="B102" s="82"/>
      <c r="C102" s="82"/>
      <c r="D102" s="82"/>
      <c r="E102" s="82"/>
      <c r="F102" s="82"/>
      <c r="G102" s="82"/>
    </row>
    <row r="103" spans="1:7" x14ac:dyDescent="0.2">
      <c r="A103" s="79"/>
      <c r="B103" s="82"/>
      <c r="C103" s="82"/>
      <c r="D103" s="82"/>
      <c r="E103" s="82"/>
      <c r="F103" s="82"/>
      <c r="G103" s="82"/>
    </row>
    <row r="104" spans="1:7" x14ac:dyDescent="0.2">
      <c r="A104" s="79"/>
      <c r="B104" s="82"/>
      <c r="C104" s="82"/>
      <c r="D104" s="82"/>
      <c r="E104" s="82"/>
      <c r="F104" s="82"/>
      <c r="G104" s="82"/>
    </row>
    <row r="105" spans="1:7" x14ac:dyDescent="0.2">
      <c r="A105" s="79"/>
      <c r="B105" s="82"/>
      <c r="C105" s="82"/>
      <c r="D105" s="82"/>
      <c r="E105" s="82"/>
      <c r="F105" s="82"/>
      <c r="G105" s="82"/>
    </row>
    <row r="106" spans="1:7" x14ac:dyDescent="0.2">
      <c r="A106" s="79"/>
      <c r="B106" s="82"/>
      <c r="C106" s="82"/>
      <c r="D106" s="82"/>
      <c r="E106" s="82"/>
      <c r="F106" s="82"/>
      <c r="G106" s="82"/>
    </row>
    <row r="107" spans="1:7" x14ac:dyDescent="0.2">
      <c r="A107" s="79"/>
      <c r="B107" s="82"/>
      <c r="C107" s="82"/>
      <c r="D107" s="82"/>
      <c r="E107" s="82"/>
      <c r="F107" s="82"/>
      <c r="G107" s="82"/>
    </row>
    <row r="108" spans="1:7" x14ac:dyDescent="0.2">
      <c r="A108" s="79"/>
      <c r="B108" s="82"/>
      <c r="C108" s="82"/>
      <c r="D108" s="82"/>
      <c r="E108" s="82"/>
      <c r="F108" s="82"/>
      <c r="G108" s="82"/>
    </row>
    <row r="109" spans="1:7" x14ac:dyDescent="0.2">
      <c r="A109" s="79"/>
      <c r="B109" s="82"/>
      <c r="C109" s="82"/>
      <c r="D109" s="82"/>
      <c r="E109" s="82"/>
      <c r="F109" s="82"/>
      <c r="G109" s="82"/>
    </row>
    <row r="110" spans="1:7" x14ac:dyDescent="0.2">
      <c r="A110" s="79"/>
      <c r="B110" s="82"/>
      <c r="C110" s="82"/>
      <c r="D110" s="82"/>
      <c r="E110" s="82"/>
      <c r="F110" s="82"/>
      <c r="G110" s="82"/>
    </row>
    <row r="111" spans="1:7" x14ac:dyDescent="0.2">
      <c r="A111" s="79"/>
      <c r="B111" s="82"/>
      <c r="C111" s="82"/>
      <c r="D111" s="82"/>
      <c r="E111" s="82"/>
      <c r="F111" s="82"/>
      <c r="G111" s="82"/>
    </row>
    <row r="112" spans="1:7" x14ac:dyDescent="0.2">
      <c r="A112" s="79"/>
      <c r="B112" s="82"/>
      <c r="C112" s="82"/>
      <c r="D112" s="82"/>
      <c r="E112" s="82"/>
      <c r="F112" s="82"/>
      <c r="G112" s="82"/>
    </row>
    <row r="113" spans="1:7" x14ac:dyDescent="0.2">
      <c r="A113" s="79"/>
      <c r="B113" s="82"/>
      <c r="C113" s="82"/>
      <c r="D113" s="82"/>
      <c r="E113" s="82"/>
      <c r="F113" s="82"/>
      <c r="G113" s="82"/>
    </row>
    <row r="114" spans="1:7" x14ac:dyDescent="0.2">
      <c r="A114" s="79"/>
      <c r="B114" s="82"/>
      <c r="C114" s="82"/>
      <c r="D114" s="82"/>
      <c r="E114" s="82"/>
      <c r="F114" s="82"/>
      <c r="G114" s="82"/>
    </row>
    <row r="115" spans="1:7" x14ac:dyDescent="0.2">
      <c r="A115" s="79"/>
      <c r="B115" s="82"/>
      <c r="C115" s="82"/>
      <c r="D115" s="82"/>
      <c r="E115" s="82"/>
      <c r="F115" s="82"/>
      <c r="G115" s="82"/>
    </row>
    <row r="116" spans="1:7" x14ac:dyDescent="0.2">
      <c r="A116" s="79"/>
      <c r="B116" s="82"/>
      <c r="C116" s="82"/>
      <c r="D116" s="82"/>
      <c r="E116" s="82"/>
      <c r="F116" s="82"/>
      <c r="G116" s="82"/>
    </row>
    <row r="117" spans="1:7" x14ac:dyDescent="0.2">
      <c r="A117" s="79"/>
      <c r="B117" s="82"/>
      <c r="C117" s="82"/>
      <c r="D117" s="82"/>
      <c r="E117" s="82"/>
      <c r="F117" s="82"/>
      <c r="G117" s="82"/>
    </row>
    <row r="118" spans="1:7" x14ac:dyDescent="0.2">
      <c r="A118" s="79"/>
      <c r="B118" s="82"/>
      <c r="C118" s="82"/>
      <c r="D118" s="82"/>
      <c r="E118" s="82"/>
      <c r="F118" s="82"/>
      <c r="G118" s="82"/>
    </row>
    <row r="119" spans="1:7" x14ac:dyDescent="0.2">
      <c r="A119" s="79"/>
      <c r="B119" s="82"/>
      <c r="C119" s="82"/>
      <c r="D119" s="82"/>
      <c r="E119" s="82"/>
      <c r="F119" s="82"/>
      <c r="G119" s="82"/>
    </row>
    <row r="120" spans="1:7" x14ac:dyDescent="0.2">
      <c r="A120" s="79"/>
      <c r="B120" s="82"/>
      <c r="C120" s="82"/>
      <c r="D120" s="82"/>
      <c r="E120" s="82"/>
      <c r="F120" s="82"/>
      <c r="G120" s="82"/>
    </row>
    <row r="121" spans="1:7" x14ac:dyDescent="0.2">
      <c r="A121" s="79"/>
      <c r="B121" s="82"/>
      <c r="C121" s="82"/>
      <c r="D121" s="82"/>
      <c r="E121" s="82"/>
      <c r="F121" s="82"/>
      <c r="G121" s="82"/>
    </row>
    <row r="122" spans="1:7" x14ac:dyDescent="0.2">
      <c r="A122" s="79"/>
      <c r="B122" s="82"/>
      <c r="C122" s="82"/>
      <c r="D122" s="82"/>
      <c r="E122" s="82"/>
      <c r="F122" s="82"/>
      <c r="G122" s="82"/>
    </row>
    <row r="123" spans="1:7" x14ac:dyDescent="0.2">
      <c r="A123" s="79"/>
      <c r="B123" s="82"/>
      <c r="C123" s="82"/>
      <c r="D123" s="82"/>
      <c r="E123" s="82"/>
      <c r="F123" s="82"/>
      <c r="G123" s="82"/>
    </row>
    <row r="124" spans="1:7" x14ac:dyDescent="0.2">
      <c r="A124" s="79"/>
      <c r="B124" s="82"/>
      <c r="C124" s="82"/>
      <c r="D124" s="82"/>
      <c r="E124" s="82"/>
      <c r="F124" s="82"/>
      <c r="G124" s="82"/>
    </row>
    <row r="125" spans="1:7" x14ac:dyDescent="0.2">
      <c r="A125" s="79"/>
      <c r="B125" s="82"/>
      <c r="C125" s="82"/>
      <c r="D125" s="82"/>
      <c r="E125" s="82"/>
      <c r="F125" s="82"/>
      <c r="G125" s="82"/>
    </row>
    <row r="126" spans="1:7" x14ac:dyDescent="0.2">
      <c r="A126" s="79"/>
      <c r="B126" s="82"/>
      <c r="C126" s="82"/>
      <c r="D126" s="82"/>
      <c r="E126" s="82"/>
      <c r="F126" s="82"/>
      <c r="G126" s="82"/>
    </row>
    <row r="127" spans="1:7" x14ac:dyDescent="0.2">
      <c r="A127" s="79"/>
      <c r="B127" s="82"/>
      <c r="C127" s="82"/>
      <c r="D127" s="82"/>
      <c r="E127" s="82"/>
      <c r="F127" s="82"/>
      <c r="G127" s="82"/>
    </row>
    <row r="128" spans="1:7" x14ac:dyDescent="0.2">
      <c r="A128" s="79"/>
      <c r="B128" s="82"/>
      <c r="C128" s="82"/>
      <c r="D128" s="82"/>
      <c r="E128" s="82"/>
      <c r="F128" s="82"/>
      <c r="G128" s="82"/>
    </row>
    <row r="129" spans="1:7" x14ac:dyDescent="0.2">
      <c r="A129" s="79"/>
      <c r="B129" s="82"/>
      <c r="C129" s="82"/>
      <c r="D129" s="82"/>
      <c r="E129" s="82"/>
      <c r="F129" s="82"/>
      <c r="G129" s="82"/>
    </row>
    <row r="130" spans="1:7" x14ac:dyDescent="0.2">
      <c r="A130" s="79"/>
      <c r="B130" s="82"/>
      <c r="C130" s="82"/>
      <c r="D130" s="82"/>
      <c r="E130" s="82"/>
      <c r="F130" s="82"/>
      <c r="G130" s="82"/>
    </row>
    <row r="131" spans="1:7" x14ac:dyDescent="0.2">
      <c r="A131" s="79"/>
      <c r="B131" s="82"/>
      <c r="C131" s="82"/>
      <c r="D131" s="82"/>
      <c r="E131" s="82"/>
      <c r="F131" s="82"/>
      <c r="G131" s="82"/>
    </row>
    <row r="132" spans="1:7" x14ac:dyDescent="0.2">
      <c r="A132" s="79"/>
      <c r="B132" s="82"/>
      <c r="C132" s="82"/>
      <c r="D132" s="82"/>
      <c r="E132" s="82"/>
      <c r="F132" s="82"/>
      <c r="G132" s="82"/>
    </row>
    <row r="133" spans="1:7" x14ac:dyDescent="0.2">
      <c r="A133" s="79"/>
      <c r="B133" s="82"/>
      <c r="C133" s="82"/>
      <c r="D133" s="82"/>
      <c r="E133" s="82"/>
      <c r="F133" s="82"/>
      <c r="G133" s="82"/>
    </row>
    <row r="134" spans="1:7" x14ac:dyDescent="0.2">
      <c r="A134" s="79"/>
      <c r="B134" s="82"/>
      <c r="C134" s="82"/>
      <c r="D134" s="82"/>
      <c r="E134" s="82"/>
      <c r="F134" s="82"/>
      <c r="G134" s="82"/>
    </row>
    <row r="135" spans="1:7" x14ac:dyDescent="0.2">
      <c r="A135" s="79"/>
      <c r="B135" s="82"/>
      <c r="C135" s="82"/>
      <c r="D135" s="82"/>
      <c r="E135" s="82"/>
      <c r="F135" s="82"/>
      <c r="G135" s="82"/>
    </row>
    <row r="136" spans="1:7" x14ac:dyDescent="0.2">
      <c r="A136" s="79"/>
      <c r="B136" s="82"/>
      <c r="C136" s="82"/>
      <c r="D136" s="82"/>
      <c r="E136" s="82"/>
      <c r="F136" s="82"/>
      <c r="G136" s="82"/>
    </row>
    <row r="137" spans="1:7" x14ac:dyDescent="0.2">
      <c r="A137" s="79"/>
      <c r="B137" s="82"/>
      <c r="C137" s="82"/>
      <c r="D137" s="82"/>
      <c r="E137" s="82"/>
      <c r="F137" s="82"/>
      <c r="G137" s="82"/>
    </row>
    <row r="138" spans="1:7" x14ac:dyDescent="0.2">
      <c r="A138" s="79"/>
      <c r="B138" s="82"/>
      <c r="C138" s="82"/>
      <c r="D138" s="82"/>
      <c r="E138" s="82"/>
      <c r="F138" s="82"/>
      <c r="G138" s="82"/>
    </row>
    <row r="139" spans="1:7" x14ac:dyDescent="0.2">
      <c r="A139" s="79"/>
      <c r="B139" s="82"/>
      <c r="C139" s="82"/>
      <c r="D139" s="82"/>
      <c r="E139" s="82"/>
      <c r="F139" s="82"/>
      <c r="G139" s="82"/>
    </row>
    <row r="140" spans="1:7" x14ac:dyDescent="0.2">
      <c r="A140" s="79"/>
      <c r="B140" s="82"/>
      <c r="C140" s="82"/>
      <c r="D140" s="82"/>
      <c r="E140" s="82"/>
      <c r="F140" s="82"/>
      <c r="G140" s="82"/>
    </row>
    <row r="141" spans="1:7" x14ac:dyDescent="0.2">
      <c r="A141" s="79"/>
      <c r="B141" s="82"/>
      <c r="C141" s="82"/>
      <c r="D141" s="82"/>
      <c r="E141" s="82"/>
      <c r="F141" s="82"/>
      <c r="G141" s="82"/>
    </row>
    <row r="142" spans="1:7" x14ac:dyDescent="0.2">
      <c r="A142" s="79"/>
      <c r="B142" s="82"/>
      <c r="C142" s="82"/>
      <c r="D142" s="82"/>
      <c r="E142" s="82"/>
      <c r="F142" s="82"/>
      <c r="G142" s="82"/>
    </row>
    <row r="143" spans="1:7" x14ac:dyDescent="0.2">
      <c r="A143" s="79"/>
      <c r="B143" s="82"/>
      <c r="C143" s="82"/>
      <c r="D143" s="82"/>
      <c r="E143" s="82"/>
      <c r="F143" s="82"/>
      <c r="G143" s="82"/>
    </row>
    <row r="144" spans="1:7" x14ac:dyDescent="0.2">
      <c r="A144" s="79"/>
      <c r="B144" s="82"/>
      <c r="C144" s="82"/>
      <c r="D144" s="82"/>
      <c r="E144" s="82"/>
      <c r="F144" s="82"/>
      <c r="G144" s="82"/>
    </row>
    <row r="145" spans="1:7" x14ac:dyDescent="0.2">
      <c r="A145" s="79"/>
      <c r="B145" s="82"/>
      <c r="C145" s="82"/>
      <c r="D145" s="82"/>
      <c r="E145" s="82"/>
      <c r="F145" s="82"/>
      <c r="G145" s="82"/>
    </row>
    <row r="146" spans="1:7" x14ac:dyDescent="0.2">
      <c r="A146" s="79"/>
      <c r="B146" s="82"/>
      <c r="C146" s="82"/>
      <c r="D146" s="82"/>
      <c r="E146" s="82"/>
      <c r="F146" s="82"/>
      <c r="G146" s="82"/>
    </row>
    <row r="147" spans="1:7" x14ac:dyDescent="0.2">
      <c r="A147" s="79"/>
      <c r="B147" s="82"/>
      <c r="C147" s="82"/>
      <c r="D147" s="82"/>
      <c r="E147" s="82"/>
      <c r="F147" s="82"/>
      <c r="G147" s="82"/>
    </row>
    <row r="148" spans="1:7" x14ac:dyDescent="0.2">
      <c r="A148" s="79"/>
      <c r="B148" s="82"/>
      <c r="C148" s="82"/>
      <c r="D148" s="82"/>
      <c r="E148" s="82"/>
      <c r="F148" s="82"/>
      <c r="G148" s="82"/>
    </row>
    <row r="149" spans="1:7" x14ac:dyDescent="0.2">
      <c r="A149" s="79"/>
      <c r="B149" s="82"/>
      <c r="C149" s="82"/>
      <c r="D149" s="82"/>
      <c r="E149" s="82"/>
      <c r="F149" s="82"/>
      <c r="G149" s="82"/>
    </row>
    <row r="150" spans="1:7" x14ac:dyDescent="0.2">
      <c r="A150" s="79"/>
      <c r="B150" s="82"/>
      <c r="C150" s="82"/>
      <c r="D150" s="82"/>
      <c r="E150" s="82"/>
      <c r="F150" s="82"/>
      <c r="G150" s="82"/>
    </row>
    <row r="151" spans="1:7" x14ac:dyDescent="0.2">
      <c r="A151" s="79"/>
      <c r="B151" s="82"/>
      <c r="C151" s="82"/>
      <c r="D151" s="82"/>
      <c r="E151" s="82"/>
      <c r="F151" s="82"/>
      <c r="G151" s="82"/>
    </row>
    <row r="152" spans="1:7" x14ac:dyDescent="0.2">
      <c r="A152" s="79"/>
      <c r="B152" s="82"/>
      <c r="C152" s="82"/>
      <c r="D152" s="82"/>
      <c r="E152" s="82"/>
      <c r="F152" s="82"/>
      <c r="G152" s="82"/>
    </row>
    <row r="153" spans="1:7" x14ac:dyDescent="0.2">
      <c r="A153" s="79"/>
      <c r="B153" s="82"/>
      <c r="C153" s="82"/>
      <c r="D153" s="82"/>
      <c r="E153" s="82"/>
      <c r="F153" s="82"/>
      <c r="G153" s="82"/>
    </row>
    <row r="154" spans="1:7" x14ac:dyDescent="0.2">
      <c r="A154" s="79"/>
      <c r="B154" s="82"/>
      <c r="C154" s="82"/>
      <c r="D154" s="82"/>
      <c r="E154" s="82"/>
      <c r="F154" s="82"/>
      <c r="G154" s="82"/>
    </row>
    <row r="155" spans="1:7" x14ac:dyDescent="0.2">
      <c r="A155" s="79"/>
      <c r="B155" s="82"/>
      <c r="C155" s="82"/>
      <c r="D155" s="82"/>
      <c r="E155" s="82"/>
      <c r="F155" s="82"/>
      <c r="G155" s="82"/>
    </row>
    <row r="156" spans="1:7" x14ac:dyDescent="0.2">
      <c r="A156" s="79"/>
      <c r="B156" s="82"/>
      <c r="C156" s="82"/>
      <c r="D156" s="82"/>
      <c r="E156" s="82"/>
      <c r="F156" s="82"/>
      <c r="G156" s="82"/>
    </row>
    <row r="157" spans="1:7" x14ac:dyDescent="0.2">
      <c r="A157" s="79"/>
      <c r="B157" s="82"/>
      <c r="C157" s="82"/>
      <c r="D157" s="82"/>
      <c r="E157" s="82"/>
      <c r="F157" s="82"/>
      <c r="G157" s="82"/>
    </row>
    <row r="158" spans="1:7" x14ac:dyDescent="0.2">
      <c r="A158" s="79"/>
      <c r="B158" s="82"/>
      <c r="C158" s="82"/>
      <c r="D158" s="82"/>
      <c r="E158" s="82"/>
      <c r="F158" s="82"/>
      <c r="G158" s="82"/>
    </row>
    <row r="159" spans="1:7" x14ac:dyDescent="0.2">
      <c r="A159" s="79"/>
      <c r="B159" s="82"/>
      <c r="C159" s="82"/>
      <c r="D159" s="82"/>
      <c r="E159" s="82"/>
      <c r="F159" s="82"/>
      <c r="G159" s="82"/>
    </row>
    <row r="160" spans="1:7" x14ac:dyDescent="0.2">
      <c r="A160" s="79"/>
      <c r="B160" s="82"/>
      <c r="C160" s="82"/>
      <c r="D160" s="82"/>
      <c r="E160" s="82"/>
      <c r="F160" s="82"/>
      <c r="G160" s="82"/>
    </row>
    <row r="161" spans="1:7" x14ac:dyDescent="0.2">
      <c r="A161" s="79"/>
      <c r="B161" s="82"/>
      <c r="C161" s="82"/>
      <c r="D161" s="82"/>
      <c r="E161" s="82"/>
      <c r="F161" s="82"/>
      <c r="G161" s="82"/>
    </row>
    <row r="162" spans="1:7" x14ac:dyDescent="0.2">
      <c r="A162" s="79"/>
      <c r="B162" s="82"/>
      <c r="C162" s="82"/>
      <c r="D162" s="82"/>
      <c r="E162" s="82"/>
      <c r="F162" s="82"/>
      <c r="G162" s="82"/>
    </row>
    <row r="163" spans="1:7" x14ac:dyDescent="0.2">
      <c r="A163" s="79"/>
      <c r="B163" s="82"/>
      <c r="C163" s="82"/>
      <c r="D163" s="82"/>
      <c r="E163" s="82"/>
      <c r="F163" s="82"/>
      <c r="G163" s="82"/>
    </row>
  </sheetData>
  <mergeCells count="7">
    <mergeCell ref="H5:H8"/>
    <mergeCell ref="B5:B8"/>
    <mergeCell ref="C5:C8"/>
    <mergeCell ref="D5:D8"/>
    <mergeCell ref="E5:E8"/>
    <mergeCell ref="F5:F8"/>
    <mergeCell ref="G5: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17"/>
  <sheetViews>
    <sheetView workbookViewId="0"/>
  </sheetViews>
  <sheetFormatPr baseColWidth="10" defaultRowHeight="11.25" x14ac:dyDescent="0.2"/>
  <cols>
    <col min="1" max="1" width="52.7109375" style="46" customWidth="1"/>
    <col min="2" max="8" width="9.7109375" style="73" customWidth="1"/>
    <col min="9" max="16384" width="11.42578125" style="46"/>
  </cols>
  <sheetData>
    <row r="1" spans="1:9" s="48" customFormat="1" ht="18.75" customHeight="1" x14ac:dyDescent="0.25">
      <c r="A1" s="52" t="s">
        <v>40</v>
      </c>
      <c r="B1" s="43"/>
      <c r="C1" s="43"/>
      <c r="D1" s="43"/>
      <c r="E1" s="43"/>
      <c r="F1" s="43"/>
      <c r="G1" s="43"/>
      <c r="H1" s="43"/>
    </row>
    <row r="2" spans="1:9" s="48" customFormat="1" ht="18.75" customHeight="1" x14ac:dyDescent="0.25">
      <c r="A2" s="52"/>
      <c r="B2" s="43"/>
      <c r="C2" s="43"/>
      <c r="D2" s="43"/>
      <c r="E2" s="43"/>
      <c r="F2" s="43"/>
      <c r="G2" s="43"/>
      <c r="H2" s="43"/>
    </row>
    <row r="3" spans="1:9" ht="15.75" customHeight="1" x14ac:dyDescent="0.2">
      <c r="A3" s="5" t="s">
        <v>71</v>
      </c>
      <c r="B3" s="1"/>
      <c r="C3" s="1"/>
      <c r="D3" s="1"/>
      <c r="E3" s="1"/>
      <c r="F3" s="1"/>
      <c r="G3" s="1"/>
      <c r="H3" s="1"/>
    </row>
    <row r="4" spans="1:9" ht="12.2" customHeight="1" x14ac:dyDescent="0.2">
      <c r="A4" s="17"/>
      <c r="B4" s="18"/>
      <c r="C4" s="18"/>
      <c r="D4" s="19"/>
      <c r="E4" s="19"/>
      <c r="F4" s="19"/>
      <c r="G4" s="19"/>
      <c r="H4" s="19"/>
    </row>
    <row r="5" spans="1:9" ht="22.5" x14ac:dyDescent="0.2">
      <c r="A5" s="69" t="s">
        <v>31</v>
      </c>
      <c r="B5" s="2" t="s">
        <v>32</v>
      </c>
      <c r="C5" s="3" t="s">
        <v>4</v>
      </c>
      <c r="D5" s="4" t="s">
        <v>33</v>
      </c>
      <c r="E5" s="3" t="s">
        <v>5</v>
      </c>
      <c r="F5" s="4" t="s">
        <v>34</v>
      </c>
      <c r="G5" s="4" t="s">
        <v>30</v>
      </c>
      <c r="H5" s="4" t="s">
        <v>81</v>
      </c>
    </row>
    <row r="6" spans="1:9" x14ac:dyDescent="0.2">
      <c r="A6" s="26" t="s">
        <v>62</v>
      </c>
      <c r="B6" s="21">
        <v>24.1</v>
      </c>
      <c r="C6" s="21">
        <v>33.07</v>
      </c>
      <c r="D6" s="21">
        <v>10.83</v>
      </c>
      <c r="E6" s="21">
        <v>21.51</v>
      </c>
      <c r="F6" s="21">
        <v>10.49</v>
      </c>
      <c r="G6" s="21">
        <v>55.7</v>
      </c>
      <c r="H6" s="40">
        <v>25923</v>
      </c>
    </row>
    <row r="7" spans="1:9" x14ac:dyDescent="0.2">
      <c r="A7" s="20" t="s">
        <v>63</v>
      </c>
      <c r="B7" s="21">
        <v>8.1199999999999992</v>
      </c>
      <c r="C7" s="21">
        <v>67.11</v>
      </c>
      <c r="D7" s="21">
        <v>5.57</v>
      </c>
      <c r="E7" s="21">
        <v>10.82</v>
      </c>
      <c r="F7" s="21">
        <v>8.3699999999999992</v>
      </c>
      <c r="G7" s="21">
        <v>11.99</v>
      </c>
      <c r="H7" s="40">
        <v>5580</v>
      </c>
    </row>
    <row r="8" spans="1:9" x14ac:dyDescent="0.2">
      <c r="A8" s="20" t="s">
        <v>2</v>
      </c>
      <c r="B8" s="21">
        <v>44.6</v>
      </c>
      <c r="C8" s="21">
        <v>25.09</v>
      </c>
      <c r="D8" s="21">
        <v>2.5</v>
      </c>
      <c r="E8" s="21">
        <v>16.8</v>
      </c>
      <c r="F8" s="21">
        <v>11.01</v>
      </c>
      <c r="G8" s="21">
        <v>32.299999999999997</v>
      </c>
      <c r="H8" s="40">
        <v>15035</v>
      </c>
    </row>
    <row r="9" spans="1:9" x14ac:dyDescent="0.2">
      <c r="A9" s="37" t="s">
        <v>1</v>
      </c>
      <c r="B9" s="38">
        <v>28.8</v>
      </c>
      <c r="C9" s="38">
        <v>34.57</v>
      </c>
      <c r="D9" s="38">
        <v>7.5</v>
      </c>
      <c r="E9" s="38">
        <v>18.7</v>
      </c>
      <c r="F9" s="38">
        <v>10.4</v>
      </c>
      <c r="G9" s="38">
        <v>100</v>
      </c>
      <c r="H9" s="41">
        <v>46538</v>
      </c>
    </row>
    <row r="10" spans="1:9" ht="12" thickBot="1" x14ac:dyDescent="0.25">
      <c r="A10" s="11" t="s">
        <v>68</v>
      </c>
      <c r="B10" s="27">
        <v>25.9</v>
      </c>
      <c r="C10" s="28">
        <v>37.200000000000003</v>
      </c>
      <c r="D10" s="28">
        <v>7.5</v>
      </c>
      <c r="E10" s="27">
        <v>19.7</v>
      </c>
      <c r="F10" s="28">
        <v>9.6999999999999993</v>
      </c>
      <c r="G10" s="28">
        <v>100</v>
      </c>
      <c r="H10" s="22">
        <v>45195</v>
      </c>
      <c r="I10" s="70"/>
    </row>
    <row r="11" spans="1:9" x14ac:dyDescent="0.2">
      <c r="H11" s="85" t="s">
        <v>72</v>
      </c>
    </row>
    <row r="12" spans="1:9" x14ac:dyDescent="0.2">
      <c r="A12" s="83" t="s">
        <v>61</v>
      </c>
    </row>
    <row r="13" spans="1:9" x14ac:dyDescent="0.2">
      <c r="A13" s="71" t="s">
        <v>82</v>
      </c>
    </row>
    <row r="14" spans="1:9" x14ac:dyDescent="0.2">
      <c r="A14" s="71" t="s">
        <v>83</v>
      </c>
      <c r="E14" s="72"/>
    </row>
    <row r="15" spans="1:9" x14ac:dyDescent="0.2">
      <c r="A15" s="71" t="s">
        <v>84</v>
      </c>
    </row>
    <row r="16" spans="1:9" x14ac:dyDescent="0.2">
      <c r="A16" s="17" t="s">
        <v>75</v>
      </c>
    </row>
    <row r="17" spans="1:1" x14ac:dyDescent="0.2">
      <c r="A17" s="1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6.9 Notice</vt:lpstr>
      <vt:lpstr>6.9 Graphique 1</vt:lpstr>
      <vt:lpstr>6.9 Tableau 2</vt:lpstr>
      <vt:lpstr>6.9 Tableau 3</vt:lpstr>
      <vt:lpstr>6.9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06-09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2021-06-24T08:28:52Z</cp:lastPrinted>
  <dcterms:created xsi:type="dcterms:W3CDTF">2010-06-24T15:06:03Z</dcterms:created>
  <dcterms:modified xsi:type="dcterms:W3CDTF">2021-08-10T13:14:50Z</dcterms:modified>
  <cp:contentStatus>publié</cp:contentStatus>
</cp:coreProperties>
</file>