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870" yWindow="195" windowWidth="17025" windowHeight="8025"/>
  </bookViews>
  <sheets>
    <sheet name="5.05 Notice" sheetId="14" r:id="rId1"/>
    <sheet name="5.05 Graphique 1" sheetId="13" r:id="rId2"/>
    <sheet name="5.05 Tableau 2" sheetId="4" r:id="rId3"/>
    <sheet name="5.05 Graphique 3" sheetId="9" r:id="rId4"/>
    <sheet name="5.05 Graphique 4" sheetId="10" r:id="rId5"/>
  </sheets>
  <calcPr calcId="162913"/>
</workbook>
</file>

<file path=xl/calcChain.xml><?xml version="1.0" encoding="utf-8"?>
<calcChain xmlns="http://schemas.openxmlformats.org/spreadsheetml/2006/main">
  <c r="B27" i="10" l="1"/>
  <c r="B32" i="9"/>
  <c r="B30" i="10"/>
  <c r="C16" i="10"/>
  <c r="C12" i="10"/>
  <c r="B29" i="9"/>
  <c r="C12" i="9"/>
  <c r="B31" i="9"/>
  <c r="B30" i="9"/>
  <c r="C16" i="9"/>
</calcChain>
</file>

<file path=xl/sharedStrings.xml><?xml version="1.0" encoding="utf-8"?>
<sst xmlns="http://schemas.openxmlformats.org/spreadsheetml/2006/main" count="179" uniqueCount="95">
  <si>
    <t>%</t>
  </si>
  <si>
    <t>Supérieur</t>
  </si>
  <si>
    <t>Autres scolaires</t>
  </si>
  <si>
    <t>Apprentis</t>
  </si>
  <si>
    <t>Origine inconnue</t>
  </si>
  <si>
    <t>Ensemble</t>
  </si>
  <si>
    <t>Scolaires</t>
  </si>
  <si>
    <t>Total scolaires</t>
  </si>
  <si>
    <t>Total apprentis</t>
  </si>
  <si>
    <t>Total</t>
  </si>
  <si>
    <t>Ni scolaire, ni apprenti</t>
  </si>
  <si>
    <t>Effectifs</t>
  </si>
  <si>
    <t>Baccalauréat professionnel</t>
  </si>
  <si>
    <t>Autres apprentis</t>
  </si>
  <si>
    <t>Brevet professionnel</t>
  </si>
  <si>
    <t>Ni scolaire, ni apprenti (1)</t>
  </si>
  <si>
    <t>Autres origines (1)</t>
  </si>
  <si>
    <t>Troisième</t>
  </si>
  <si>
    <t>Préapprentissage</t>
  </si>
  <si>
    <r>
      <t>3</t>
    </r>
    <r>
      <rPr>
        <vertAlign val="superscript"/>
        <sz val="8"/>
        <rFont val="Arial"/>
        <family val="2"/>
      </rPr>
      <t>e</t>
    </r>
  </si>
  <si>
    <r>
      <t>5</t>
    </r>
    <r>
      <rPr>
        <vertAlign val="superscript"/>
        <sz val="8"/>
        <rFont val="Arial"/>
        <family val="2"/>
      </rPr>
      <t>e</t>
    </r>
    <r>
      <rPr>
        <sz val="8"/>
        <rFont val="Arial"/>
        <family val="2"/>
      </rPr>
      <t>, 4</t>
    </r>
    <r>
      <rPr>
        <vertAlign val="superscript"/>
        <sz val="8"/>
        <rFont val="Arial"/>
        <family val="2"/>
      </rPr>
      <t>e</t>
    </r>
    <r>
      <rPr>
        <sz val="8"/>
        <rFont val="Arial"/>
        <family val="2"/>
      </rPr>
      <t>, enseignement spécial</t>
    </r>
  </si>
  <si>
    <r>
      <t xml:space="preserve">1. </t>
    </r>
    <r>
      <rPr>
        <sz val="8"/>
        <color indexed="63"/>
        <rFont val="Arial"/>
        <family val="2"/>
      </rPr>
      <t>Stage, emploi, chômage et origine inconnue.</t>
    </r>
  </si>
  <si>
    <r>
      <t xml:space="preserve">1. </t>
    </r>
    <r>
      <rPr>
        <sz val="8"/>
        <rFont val="Arial"/>
        <family val="2"/>
      </rPr>
      <t>Stage, emploi, chômage et origine inconnue.</t>
    </r>
  </si>
  <si>
    <t>Second degré pro (scolaire)</t>
  </si>
  <si>
    <t>Second degré GT (scolaire)</t>
  </si>
  <si>
    <t>Second degré professionnel (scolaire)</t>
  </si>
  <si>
    <r>
      <t xml:space="preserve">[1] Évolution de l'origine des apprentis du second degré, </t>
    </r>
    <r>
      <rPr>
        <sz val="9"/>
        <rFont val="Arial"/>
        <family val="2"/>
      </rPr>
      <t>en %</t>
    </r>
  </si>
  <si>
    <t>2002</t>
  </si>
  <si>
    <t>2003</t>
  </si>
  <si>
    <t>2004</t>
  </si>
  <si>
    <t>2005</t>
  </si>
  <si>
    <t>2006</t>
  </si>
  <si>
    <t>2007</t>
  </si>
  <si>
    <t>2008</t>
  </si>
  <si>
    <t>2009</t>
  </si>
  <si>
    <t>2010</t>
  </si>
  <si>
    <t>2011</t>
  </si>
  <si>
    <t>2012</t>
  </si>
  <si>
    <t>2013</t>
  </si>
  <si>
    <t>2014</t>
  </si>
  <si>
    <t>2015</t>
  </si>
  <si>
    <t>2016</t>
  </si>
  <si>
    <t>2017</t>
  </si>
  <si>
    <t>2018</t>
  </si>
  <si>
    <t>2019</t>
  </si>
  <si>
    <t>Part des apprentis venant du scolaire</t>
  </si>
  <si>
    <t>Part des apprentis venant de l'apprentissage</t>
  </si>
  <si>
    <t>Apprentis venant du scolaire</t>
  </si>
  <si>
    <t>Apprentis venant de l'apprentissage</t>
  </si>
  <si>
    <t>Apprentis ayant une origine inconnue</t>
  </si>
  <si>
    <t>Apprentis ayant une autre situation (stage, emploi, chômage)</t>
  </si>
  <si>
    <t>2020</t>
  </si>
  <si>
    <r>
      <t xml:space="preserve">[2] Origine des apprentis de première année en 2020-2021, </t>
    </r>
    <r>
      <rPr>
        <sz val="9"/>
        <rFont val="Arial"/>
        <family val="2"/>
      </rPr>
      <t>cursus 2 et 3 ans</t>
    </r>
  </si>
  <si>
    <t>Origine (année 2019-2020)</t>
  </si>
  <si>
    <t>Année 2020-2021</t>
  </si>
  <si>
    <r>
      <t xml:space="preserve">[3] Origine des apprentis de première année de baccalauréat professionnel en 2020-2021, </t>
    </r>
    <r>
      <rPr>
        <sz val="9"/>
        <rFont val="Arial"/>
        <family val="2"/>
      </rPr>
      <t>en %</t>
    </r>
  </si>
  <si>
    <t>2020-2021</t>
  </si>
  <si>
    <r>
      <t xml:space="preserve">[4] Origine des apprentis de première année de brevet professionnel en 2020-2021, </t>
    </r>
    <r>
      <rPr>
        <sz val="9"/>
        <rFont val="Arial"/>
        <family val="2"/>
      </rPr>
      <t>en %</t>
    </r>
  </si>
  <si>
    <t>Niveau 3</t>
  </si>
  <si>
    <t>Niveau 4</t>
  </si>
  <si>
    <t>Niveau 5</t>
  </si>
  <si>
    <t>Niveaux 6, 7 et 8</t>
  </si>
  <si>
    <r>
      <rPr>
        <b/>
        <sz val="8"/>
        <rFont val="Arial"/>
        <family val="2"/>
      </rPr>
      <t>1.</t>
    </r>
    <r>
      <rPr>
        <sz val="8"/>
        <rFont val="Arial"/>
        <family val="2"/>
      </rPr>
      <t xml:space="preserve"> Stage, emploi, chômage, formation continue.</t>
    </r>
  </si>
  <si>
    <t>Niveau 3 (apprenti)</t>
  </si>
  <si>
    <r>
      <t>Lecture :</t>
    </r>
    <r>
      <rPr>
        <i/>
        <sz val="8"/>
        <rFont val="Arial"/>
        <family val="2"/>
      </rPr>
      <t xml:space="preserve"> 51,6 % des apprentis de première année de baccalauréat professionnel étaient en classe de troisième l’année précédente.</t>
    </r>
  </si>
  <si>
    <r>
      <rPr>
        <b/>
        <i/>
        <sz val="8"/>
        <rFont val="Arial"/>
        <family val="2"/>
      </rPr>
      <t>Lecture :</t>
    </r>
    <r>
      <rPr>
        <i/>
        <sz val="8"/>
        <rFont val="Arial"/>
        <family val="2"/>
      </rPr>
      <t xml:space="preserve"> 44,9 % des apprentis de première année de niveau 4 étaient en apprentissage l’année précédente.</t>
    </r>
  </si>
  <si>
    <t>Source : DEPP / Système d’information sur la formation des apprentis (SIFA). Situation au 31 décembre de l’année scolaire.</t>
  </si>
  <si>
    <t>Champ : France métropolitaine + DROM.</t>
  </si>
  <si>
    <t>Champ : France métropolitaine + DROM.</t>
  </si>
  <si>
    <r>
      <t>Lecture </t>
    </r>
    <r>
      <rPr>
        <i/>
        <sz val="8"/>
        <color indexed="63"/>
        <rFont val="Arial"/>
        <family val="2"/>
      </rPr>
      <t>: 56,4 % des apprentis de première année de brevet professionnel préparaient une formation de niveau 3 sous statut apprenti l’année précédente.</t>
    </r>
  </si>
  <si>
    <t>RERS 2022, DEPP</t>
  </si>
  <si>
    <t>RERS 5.05 - Les origines scolaires des apprentis du second degré</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</si>
  <si>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</si>
  <si>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</si>
  <si>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</si>
  <si>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</si>
  <si>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5.05 Les origines scolaires des apprentis du second degré</t>
  </si>
  <si>
    <t>Sommaire</t>
  </si>
  <si>
    <t>Précisions</t>
  </si>
  <si>
    <r>
      <t>Nomenclature nationale des niveaux</t>
    </r>
    <r>
      <rPr>
        <sz val="8"/>
        <color rgb="FF000000"/>
        <rFont val="Arial"/>
        <family val="2"/>
      </rPr>
      <t xml:space="preserve"> – La nomenclature des diplômes par niveau utilisée est celle du décret n°2019-14 du 8 janvier 2019 relatif au cadre national des certifications professionnelles.</t>
    </r>
  </si>
  <si>
    <t>Pour en savoir plus</t>
  </si>
  <si>
    <r>
      <t>- Note d’Information</t>
    </r>
    <r>
      <rPr>
        <sz val="8"/>
        <color rgb="FF000000"/>
        <rFont val="Arial"/>
        <family val="2"/>
      </rPr>
      <t> 21.30.</t>
    </r>
  </si>
  <si>
    <t>Source</t>
  </si>
  <si>
    <t>DEPP,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</si>
  <si>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</si>
  <si>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</si>
  <si>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</si>
  <si>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</si>
  <si>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</si>
  <si>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</si>
  <si>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Origine des apprentis de première année en 2020-2021, cursus 2 et 3 ans</t>
  </si>
  <si>
    <t>[1] Évolution de l'origine des apprentis du second degré</t>
  </si>
  <si>
    <t>[3] Origine des apprentis de première année de baccalauréat professionnel en 2020-2021</t>
  </si>
  <si>
    <t>[4] Origine des apprentis de première année de brevet professionnel en 2020-2021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</si>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</sst>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63" x14ac:knownFonts="1">
    <font>
      <sz val="10"/>
      <name val="Arial"/>
    </font>
    <font>
      <sz val="10"/>
      <name val="Arial"/>
      <family val="2"/>
    </font>
    <font>
      <b/>
      <sz val="10"/>
      <name val="Arial"/>
      <family val="2"/>
    </font>
    <font>
      <b/>
      <sz val="8"/>
      <name val="Arial"/>
      <family val="2"/>
    </font>
    <font>
      <sz val="8"/>
      <name val="Arial"/>
      <family val="2"/>
    </font>
    <font>
      <sz val="10"/>
      <name val="Arial"/>
      <family val="2"/>
    </font>
    <font>
      <b/>
      <sz val="8"/>
      <color indexed="9"/>
      <name val="Arial"/>
      <family val="2"/>
    </font>
    <font>
      <sz val="8"/>
      <color indexed="9"/>
      <name val="Arial"/>
      <family val="2"/>
    </font>
    <font>
      <b/>
      <sz val="8"/>
      <color indexed="12"/>
      <name val="Arial"/>
      <family val="2"/>
    </font>
    <font>
      <b/>
      <sz val="9"/>
      <name val="Arial"/>
      <family val="2"/>
    </font>
    <font>
      <b/>
      <sz val="12"/>
      <name val="Arial"/>
      <family val="2"/>
    </font>
    <font>
      <vertAlign val="superscript"/>
      <sz val="8"/>
      <name val="Arial"/>
      <family val="2"/>
    </font>
    <font>
      <i/>
      <sz val="8"/>
      <name val="Arial"/>
      <family val="2"/>
    </font>
    <font>
      <sz val="9"/>
      <name val="Arial"/>
      <family val="2"/>
    </font>
    <font>
      <u/>
      <sz val="10"/>
      <color indexed="12"/>
      <name val="Arial"/>
      <family val="2"/>
    </font>
    <font>
      <b/>
      <i/>
      <sz val="8"/>
      <name val="Arial"/>
      <family val="2"/>
    </font>
    <font>
      <b/>
      <sz val="8"/>
      <color indexed="63"/>
      <name val="Arial"/>
      <family val="2"/>
    </font>
    <font>
      <sz val="8"/>
      <color indexed="63"/>
      <name val="Arial"/>
      <family val="2"/>
    </font>
    <font>
      <b/>
      <i/>
      <sz val="8"/>
      <color indexed="63"/>
      <name val="Arial"/>
      <family val="2"/>
    </font>
    <font>
      <i/>
      <sz val="8"/>
      <color indexed="63"/>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8"/>
      <color rgb="FFFFFFFF"/>
      <name val="Arial"/>
      <family val="2"/>
    </font>
    <font>
      <sz val="7"/>
      <name val="Arial"/>
      <family val="2"/>
    </font>
    <font>
      <i/>
      <sz val="10"/>
      <name val="Arial"/>
      <family val="2"/>
    </font>
    <font>
      <b/>
      <sz val="11"/>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bgColor indexed="64"/>
      </patternFill>
    </fill>
  </fills>
  <borders count="4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9"/>
      </left>
      <right style="thin">
        <color indexed="9"/>
      </right>
      <top style="thin">
        <color indexed="22"/>
      </top>
      <bottom style="thin">
        <color indexed="22"/>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22"/>
      </top>
      <bottom/>
      <diagonal/>
    </border>
    <border>
      <left style="thin">
        <color indexed="9"/>
      </left>
      <right/>
      <top style="thin">
        <color indexed="22"/>
      </top>
      <bottom/>
      <diagonal/>
    </border>
    <border>
      <left/>
      <right/>
      <top style="thin">
        <color indexed="22"/>
      </top>
      <bottom/>
      <diagonal/>
    </border>
    <border>
      <left/>
      <right style="thin">
        <color indexed="9"/>
      </right>
      <top/>
      <bottom/>
      <diagonal/>
    </border>
    <border>
      <left style="thin">
        <color indexed="22"/>
      </left>
      <right/>
      <top style="thin">
        <color indexed="22"/>
      </top>
      <bottom/>
      <diagonal/>
    </border>
    <border>
      <left/>
      <right/>
      <top/>
      <bottom style="thin">
        <color indexed="22"/>
      </bottom>
      <diagonal/>
    </border>
    <border>
      <left style="thin">
        <color indexed="9"/>
      </left>
      <right style="thin">
        <color indexed="9"/>
      </right>
      <top/>
      <bottom style="thin">
        <color indexed="22"/>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22"/>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style="thin">
        <color theme="0"/>
      </right>
      <top/>
      <bottom/>
      <diagonal/>
    </border>
  </borders>
  <cellStyleXfs count="80">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3" borderId="0" applyNumberFormat="0" applyBorder="0" applyAlignment="0" applyProtection="0"/>
    <xf numFmtId="0" fontId="4" fillId="16" borderId="1"/>
    <xf numFmtId="0" fontId="26" fillId="17" borderId="2" applyNumberFormat="0" applyAlignment="0" applyProtection="0"/>
    <xf numFmtId="0" fontId="4" fillId="0" borderId="3"/>
    <xf numFmtId="0" fontId="22" fillId="18" borderId="5" applyNumberFormat="0" applyAlignment="0" applyProtection="0"/>
    <xf numFmtId="0" fontId="27" fillId="19" borderId="0">
      <alignment horizontal="center"/>
    </xf>
    <xf numFmtId="0" fontId="28" fillId="19" borderId="0">
      <alignment horizontal="center" vertical="center"/>
    </xf>
    <xf numFmtId="0" fontId="1" fillId="20" borderId="0">
      <alignment horizontal="center" wrapText="1"/>
    </xf>
    <xf numFmtId="0" fontId="8" fillId="19" borderId="0">
      <alignment horizontal="center"/>
    </xf>
    <xf numFmtId="167" fontId="29" fillId="0" borderId="0" applyFont="0" applyFill="0" applyBorder="0" applyAlignment="0" applyProtection="0"/>
    <xf numFmtId="168" fontId="1" fillId="0" borderId="0" applyFont="0" applyFill="0" applyBorder="0" applyAlignment="0" applyProtection="0"/>
    <xf numFmtId="168" fontId="29" fillId="0" borderId="0" applyFont="0" applyFill="0" applyBorder="0" applyAlignment="0" applyProtection="0"/>
    <xf numFmtId="169" fontId="29" fillId="0" borderId="0" applyFont="0" applyFill="0" applyBorder="0" applyAlignment="0" applyProtection="0"/>
    <xf numFmtId="170" fontId="29" fillId="0" borderId="0" applyFont="0" applyFill="0" applyBorder="0" applyAlignment="0" applyProtection="0"/>
    <xf numFmtId="0" fontId="30" fillId="21" borderId="1" applyBorder="0">
      <protection locked="0"/>
    </xf>
    <xf numFmtId="0" fontId="31" fillId="0" borderId="0" applyNumberFormat="0" applyFill="0" applyBorder="0" applyAlignment="0" applyProtection="0"/>
    <xf numFmtId="0" fontId="20" fillId="19" borderId="3">
      <alignment horizontal="left"/>
    </xf>
    <xf numFmtId="0" fontId="32" fillId="19" borderId="0">
      <alignment horizontal="left"/>
    </xf>
    <xf numFmtId="0" fontId="33" fillId="4" borderId="0" applyNumberFormat="0" applyBorder="0" applyAlignment="0" applyProtection="0"/>
    <xf numFmtId="0" fontId="34" fillId="22" borderId="0">
      <alignment horizontal="right" vertical="top" textRotation="90" wrapText="1"/>
    </xf>
    <xf numFmtId="0" fontId="35" fillId="0" borderId="6" applyNumberFormat="0" applyFill="0" applyAlignment="0" applyProtection="0"/>
    <xf numFmtId="0" fontId="36" fillId="0" borderId="7" applyNumberFormat="0" applyFill="0" applyAlignment="0" applyProtection="0"/>
    <xf numFmtId="0" fontId="37" fillId="0" borderId="8"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2" fillId="20" borderId="0">
      <alignment horizontal="center"/>
    </xf>
    <xf numFmtId="0" fontId="4" fillId="19" borderId="9">
      <alignment wrapText="1"/>
    </xf>
    <xf numFmtId="0" fontId="40" fillId="19" borderId="10"/>
    <xf numFmtId="0" fontId="40" fillId="19" borderId="11"/>
    <xf numFmtId="0" fontId="4" fillId="19" borderId="12">
      <alignment horizontal="center" wrapText="1"/>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xf numFmtId="0" fontId="41" fillId="0" borderId="4" applyNumberFormat="0" applyFill="0" applyAlignment="0" applyProtection="0"/>
    <xf numFmtId="0" fontId="1" fillId="0" borderId="0" applyFont="0" applyFill="0" applyBorder="0" applyAlignment="0" applyProtection="0"/>
    <xf numFmtId="0" fontId="42" fillId="23" borderId="0" applyNumberFormat="0" applyBorder="0" applyAlignment="0" applyProtection="0"/>
    <xf numFmtId="0" fontId="43" fillId="0" borderId="0"/>
    <xf numFmtId="0" fontId="4" fillId="0" borderId="0"/>
    <xf numFmtId="0" fontId="1" fillId="0" borderId="0"/>
    <xf numFmtId="0" fontId="23" fillId="0" borderId="0"/>
    <xf numFmtId="0" fontId="1" fillId="0" borderId="0"/>
    <xf numFmtId="0" fontId="50" fillId="0" borderId="0"/>
    <xf numFmtId="0" fontId="23" fillId="0" borderId="0"/>
    <xf numFmtId="0" fontId="50" fillId="0" borderId="0"/>
    <xf numFmtId="0" fontId="44"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4" fillId="19" borderId="3"/>
    <xf numFmtId="0" fontId="28" fillId="19" borderId="0">
      <alignment horizontal="right"/>
    </xf>
    <xf numFmtId="0" fontId="45" fillId="24" borderId="0">
      <alignment horizontal="center"/>
    </xf>
    <xf numFmtId="0" fontId="46" fillId="20" borderId="0"/>
    <xf numFmtId="0" fontId="47" fillId="22" borderId="14">
      <alignment horizontal="left" vertical="top" wrapText="1"/>
    </xf>
    <xf numFmtId="0" fontId="47" fillId="22" borderId="15">
      <alignment horizontal="left" vertical="top"/>
    </xf>
    <xf numFmtId="37" fontId="48" fillId="0" borderId="0"/>
    <xf numFmtId="0" fontId="27" fillId="19" borderId="0">
      <alignment horizontal="center"/>
    </xf>
    <xf numFmtId="0" fontId="21" fillId="0" borderId="0" applyNumberFormat="0" applyFill="0" applyBorder="0" applyAlignment="0" applyProtection="0"/>
    <xf numFmtId="0" fontId="3" fillId="19" borderId="0"/>
    <xf numFmtId="0" fontId="49" fillId="0" borderId="0" applyNumberFormat="0" applyFill="0" applyBorder="0" applyAlignment="0" applyProtection="0"/>
  </cellStyleXfs>
  <cellXfs count="117">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xf numFmtId="0" fontId="4" fillId="0" borderId="0" xfId="0" applyFont="1" applyBorder="1"/>
    <xf numFmtId="3" fontId="3" fillId="0" borderId="0" xfId="0" applyNumberFormat="1" applyFont="1" applyProtection="1">
      <protection locked="0"/>
    </xf>
    <xf numFmtId="0" fontId="5" fillId="0" borderId="0" xfId="0" applyFont="1"/>
    <xf numFmtId="0" fontId="4" fillId="0" borderId="0" xfId="0" applyFont="1" applyFill="1" applyBorder="1"/>
    <xf numFmtId="0" fontId="7" fillId="0" borderId="0" xfId="0" applyFont="1"/>
    <xf numFmtId="0" fontId="6" fillId="25" borderId="0" xfId="0" applyFont="1" applyFill="1" applyBorder="1"/>
    <xf numFmtId="0" fontId="8" fillId="21" borderId="16" xfId="0" applyFont="1" applyFill="1" applyBorder="1"/>
    <xf numFmtId="164" fontId="8" fillId="21" borderId="17" xfId="0" applyNumberFormat="1" applyFont="1" applyFill="1" applyBorder="1"/>
    <xf numFmtId="3" fontId="4" fillId="0" borderId="18" xfId="0" applyNumberFormat="1" applyFont="1" applyBorder="1"/>
    <xf numFmtId="3" fontId="8" fillId="21" borderId="18" xfId="0" applyNumberFormat="1" applyFont="1" applyFill="1" applyBorder="1"/>
    <xf numFmtId="0" fontId="6" fillId="25" borderId="19" xfId="0" applyFont="1" applyFill="1" applyBorder="1" applyAlignment="1">
      <alignment horizontal="right"/>
    </xf>
    <xf numFmtId="0" fontId="4" fillId="0" borderId="17" xfId="0" applyFont="1" applyBorder="1"/>
    <xf numFmtId="164" fontId="4" fillId="0" borderId="17" xfId="0" applyNumberFormat="1" applyFont="1" applyBorder="1"/>
    <xf numFmtId="0" fontId="8" fillId="0" borderId="16" xfId="0" applyFont="1" applyFill="1" applyBorder="1"/>
    <xf numFmtId="0" fontId="8" fillId="0" borderId="17" xfId="0" applyFont="1" applyFill="1" applyBorder="1"/>
    <xf numFmtId="164" fontId="8" fillId="0" borderId="17" xfId="0" applyNumberFormat="1" applyFont="1" applyBorder="1"/>
    <xf numFmtId="0" fontId="8" fillId="21" borderId="17" xfId="0" applyFont="1" applyFill="1" applyBorder="1"/>
    <xf numFmtId="3" fontId="8" fillId="0" borderId="18" xfId="0" applyNumberFormat="1" applyFont="1" applyFill="1" applyBorder="1"/>
    <xf numFmtId="0" fontId="6" fillId="25" borderId="20" xfId="0" applyFont="1" applyFill="1" applyBorder="1" applyAlignment="1">
      <alignment horizontal="right"/>
    </xf>
    <xf numFmtId="0" fontId="2" fillId="0" borderId="0" xfId="0" applyFont="1" applyBorder="1" applyProtection="1">
      <protection locked="0"/>
    </xf>
    <xf numFmtId="0" fontId="7" fillId="0" borderId="0" xfId="0" applyFont="1" applyBorder="1"/>
    <xf numFmtId="0" fontId="0" fillId="0" borderId="0" xfId="0" applyBorder="1"/>
    <xf numFmtId="0" fontId="12" fillId="0" borderId="0" xfId="0" applyFont="1"/>
    <xf numFmtId="164" fontId="4" fillId="0" borderId="17" xfId="0" applyNumberFormat="1" applyFont="1" applyBorder="1" applyAlignment="1">
      <alignment horizontal="right"/>
    </xf>
    <xf numFmtId="166" fontId="4" fillId="0" borderId="19" xfId="0" applyNumberFormat="1" applyFont="1" applyBorder="1" applyAlignment="1">
      <alignment horizontal="right"/>
    </xf>
    <xf numFmtId="3" fontId="4" fillId="0" borderId="18" xfId="0" applyNumberFormat="1" applyFont="1" applyBorder="1" applyAlignment="1">
      <alignment horizontal="right"/>
    </xf>
    <xf numFmtId="0" fontId="0" fillId="0" borderId="0" xfId="0" applyAlignment="1"/>
    <xf numFmtId="0" fontId="4" fillId="21" borderId="16" xfId="0" applyFont="1" applyFill="1" applyBorder="1"/>
    <xf numFmtId="0" fontId="6" fillId="25" borderId="19" xfId="0" applyFont="1" applyFill="1" applyBorder="1" applyAlignment="1">
      <alignment horizontal="right" vertical="top"/>
    </xf>
    <xf numFmtId="0" fontId="6" fillId="25" borderId="20" xfId="0" applyFont="1" applyFill="1" applyBorder="1" applyAlignment="1">
      <alignment horizontal="right" vertical="top"/>
    </xf>
    <xf numFmtId="0" fontId="3" fillId="0" borderId="0" xfId="0" applyFont="1"/>
    <xf numFmtId="164" fontId="4" fillId="0" borderId="0" xfId="0" applyNumberFormat="1" applyFont="1"/>
    <xf numFmtId="164" fontId="4" fillId="0" borderId="0" xfId="0" applyNumberFormat="1" applyFont="1" applyAlignment="1">
      <alignment horizontal="right"/>
    </xf>
    <xf numFmtId="3" fontId="6" fillId="25" borderId="21" xfId="0" applyNumberFormat="1" applyFont="1" applyFill="1" applyBorder="1"/>
    <xf numFmtId="164" fontId="6" fillId="25" borderId="22" xfId="0" applyNumberFormat="1" applyFont="1" applyFill="1" applyBorder="1"/>
    <xf numFmtId="3" fontId="8" fillId="21" borderId="21" xfId="0" applyNumberFormat="1" applyFont="1" applyFill="1" applyBorder="1"/>
    <xf numFmtId="164" fontId="8" fillId="21" borderId="23" xfId="0" applyNumberFormat="1" applyFont="1" applyFill="1" applyBorder="1"/>
    <xf numFmtId="164" fontId="8" fillId="0" borderId="23" xfId="0" applyNumberFormat="1" applyFont="1" applyBorder="1"/>
    <xf numFmtId="3" fontId="6" fillId="25" borderId="19" xfId="0" applyNumberFormat="1" applyFont="1" applyFill="1" applyBorder="1"/>
    <xf numFmtId="164" fontId="6" fillId="25" borderId="19" xfId="0" applyNumberFormat="1" applyFont="1" applyFill="1" applyBorder="1"/>
    <xf numFmtId="0" fontId="8" fillId="21" borderId="23" xfId="0" applyFont="1" applyFill="1" applyBorder="1"/>
    <xf numFmtId="0" fontId="6" fillId="25" borderId="24" xfId="0" applyFont="1" applyFill="1" applyBorder="1"/>
    <xf numFmtId="0" fontId="8" fillId="21" borderId="25" xfId="0" applyFont="1" applyFill="1" applyBorder="1"/>
    <xf numFmtId="0" fontId="4" fillId="0" borderId="26" xfId="0" applyFont="1" applyBorder="1"/>
    <xf numFmtId="3" fontId="4" fillId="0" borderId="27" xfId="0" applyNumberFormat="1" applyFont="1" applyBorder="1"/>
    <xf numFmtId="164" fontId="4" fillId="0" borderId="26" xfId="0" applyNumberFormat="1" applyFont="1" applyBorder="1"/>
    <xf numFmtId="164" fontId="6" fillId="25" borderId="20" xfId="0" applyNumberFormat="1" applyFont="1" applyFill="1" applyBorder="1"/>
    <xf numFmtId="0" fontId="0" fillId="0" borderId="0" xfId="0" applyFill="1"/>
    <xf numFmtId="164" fontId="4" fillId="0" borderId="0" xfId="0" applyNumberFormat="1" applyFont="1" applyFill="1" applyAlignment="1">
      <alignment horizontal="right"/>
    </xf>
    <xf numFmtId="0" fontId="1" fillId="0" borderId="0" xfId="0" applyFont="1" applyFill="1"/>
    <xf numFmtId="49" fontId="53" fillId="26" borderId="40" xfId="0" applyNumberFormat="1" applyFont="1" applyFill="1" applyBorder="1" applyAlignment="1">
      <alignment horizontal="left"/>
    </xf>
    <xf numFmtId="3" fontId="4" fillId="0" borderId="0" xfId="0" applyNumberFormat="1" applyFont="1"/>
    <xf numFmtId="0" fontId="4" fillId="0" borderId="0" xfId="0" applyFont="1" applyAlignment="1">
      <alignment wrapText="1"/>
    </xf>
    <xf numFmtId="49" fontId="0" fillId="0" borderId="0" xfId="0" applyNumberFormat="1"/>
    <xf numFmtId="165" fontId="0" fillId="0" borderId="0" xfId="67" applyNumberFormat="1" applyFont="1"/>
    <xf numFmtId="164" fontId="8" fillId="27" borderId="17" xfId="0" applyNumberFormat="1" applyFont="1" applyFill="1" applyBorder="1"/>
    <xf numFmtId="0" fontId="1" fillId="0" borderId="0" xfId="0" applyFont="1"/>
    <xf numFmtId="164" fontId="54" fillId="0" borderId="0" xfId="0" applyNumberFormat="1" applyFont="1" applyAlignment="1">
      <alignment horizontal="right"/>
    </xf>
    <xf numFmtId="0" fontId="55" fillId="0" borderId="0" xfId="60" applyFont="1"/>
    <xf numFmtId="0" fontId="1" fillId="0" borderId="0" xfId="58"/>
    <xf numFmtId="171" fontId="55" fillId="0" borderId="0" xfId="58" applyNumberFormat="1" applyFont="1" applyAlignment="1">
      <alignment horizontal="right" wrapText="1"/>
    </xf>
    <xf numFmtId="0" fontId="1" fillId="0" borderId="0" xfId="58" applyFont="1" applyAlignment="1">
      <alignment horizontal="center" wrapText="1"/>
    </xf>
    <xf numFmtId="0" fontId="1" fillId="0" borderId="0" xfId="60" applyFont="1" applyAlignment="1">
      <alignment horizontal="center" wrapText="1"/>
    </xf>
    <xf numFmtId="0" fontId="52" fillId="0" borderId="0" xfId="52" applyAlignment="1">
      <alignment vertical="center" wrapText="1"/>
    </xf>
    <xf numFmtId="0" fontId="57" fillId="0" borderId="0" xfId="58" applyFont="1" applyAlignment="1">
      <alignment vertical="center" wrapText="1"/>
    </xf>
    <xf numFmtId="0" fontId="55" fillId="0" borderId="0" xfId="58" applyFont="1"/>
    <xf numFmtId="0" fontId="1" fillId="0" borderId="0" xfId="58" applyFont="1"/>
    <xf numFmtId="0" fontId="58" fillId="0" borderId="0" xfId="58" applyFont="1" applyFill="1" applyAlignment="1">
      <alignment vertical="center" wrapText="1"/>
    </xf>
    <xf numFmtId="0" fontId="9" fillId="0" borderId="0" xfId="58" applyFont="1" applyAlignment="1">
      <alignment wrapText="1"/>
    </xf>
    <xf numFmtId="0" fontId="58" fillId="0" borderId="0" xfId="58" applyFont="1" applyFill="1" applyAlignment="1">
      <alignment vertical="center"/>
    </xf>
    <xf numFmtId="0" fontId="59" fillId="0" borderId="0" xfId="58" applyFont="1" applyAlignment="1">
      <alignment horizontal="left" vertical="center" wrapText="1"/>
    </xf>
    <xf numFmtId="0" fontId="58" fillId="0" borderId="0" xfId="58" applyFont="1" applyAlignment="1">
      <alignment horizontal="justify" vertical="center" wrapText="1"/>
    </xf>
    <xf numFmtId="0" fontId="61" fillId="0" borderId="0" xfId="58" applyFont="1" applyAlignment="1">
      <alignment vertical="center" wrapText="1"/>
    </xf>
    <xf numFmtId="0" fontId="58" fillId="0" borderId="0" xfId="58" applyFont="1" applyAlignment="1">
      <alignment vertical="center" wrapText="1"/>
    </xf>
    <xf numFmtId="0" fontId="62" fillId="0" borderId="0" xfId="58" applyFont="1" applyAlignment="1">
      <alignment vertical="center" wrapText="1"/>
    </xf>
    <xf numFmtId="0" fontId="4" fillId="0" borderId="0" xfId="58" applyFont="1" applyAlignment="1">
      <alignment wrapText="1"/>
    </xf>
    <xf numFmtId="0" fontId="4" fillId="0" borderId="0" xfId="58" applyFont="1"/>
    <xf numFmtId="0" fontId="9" fillId="0" borderId="0" xfId="0" applyFont="1" applyFill="1" applyAlignment="1">
      <alignment horizontal="left"/>
    </xf>
    <xf numFmtId="0" fontId="10" fillId="0" borderId="0" xfId="0" applyFont="1" applyAlignment="1"/>
    <xf numFmtId="0" fontId="12" fillId="0" borderId="0" xfId="0" applyFont="1" applyAlignment="1">
      <alignment horizontal="left"/>
    </xf>
    <xf numFmtId="0" fontId="9" fillId="0" borderId="0" xfId="0" applyFont="1" applyAlignment="1" applyProtection="1">
      <protection locked="0"/>
    </xf>
    <xf numFmtId="0" fontId="0" fillId="0" borderId="0" xfId="0" applyAlignment="1"/>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6" fillId="25" borderId="0" xfId="0" applyFont="1" applyFill="1" applyBorder="1" applyAlignment="1">
      <alignment horizontal="left" vertical="top" wrapText="1"/>
    </xf>
    <xf numFmtId="0" fontId="0" fillId="0" borderId="24" xfId="0" applyBorder="1" applyAlignment="1">
      <alignment horizontal="left" vertical="top" wrapText="1"/>
    </xf>
    <xf numFmtId="0" fontId="0" fillId="0" borderId="0" xfId="0" applyBorder="1" applyAlignment="1">
      <alignment horizontal="left" vertical="top" wrapText="1"/>
    </xf>
    <xf numFmtId="0" fontId="6" fillId="25" borderId="33" xfId="0" applyFont="1" applyFill="1" applyBorder="1" applyAlignment="1">
      <alignment horizontal="center" vertical="top"/>
    </xf>
    <xf numFmtId="0" fontId="6" fillId="25" borderId="34" xfId="0" applyFont="1" applyFill="1" applyBorder="1" applyAlignment="1">
      <alignment horizontal="center" vertical="top"/>
    </xf>
    <xf numFmtId="0" fontId="6" fillId="25" borderId="35" xfId="0" applyFont="1" applyFill="1" applyBorder="1" applyAlignment="1">
      <alignment horizontal="center" vertical="top"/>
    </xf>
    <xf numFmtId="0" fontId="6" fillId="25" borderId="36" xfId="0" applyFont="1" applyFill="1" applyBorder="1" applyAlignment="1">
      <alignment horizontal="center" vertical="top"/>
    </xf>
    <xf numFmtId="0" fontId="4" fillId="0" borderId="0" xfId="0" applyFont="1" applyAlignment="1">
      <alignment horizontal="left"/>
    </xf>
    <xf numFmtId="0" fontId="3" fillId="0" borderId="0" xfId="0" applyFont="1" applyAlignment="1">
      <alignment horizontal="left"/>
    </xf>
    <xf numFmtId="0" fontId="15" fillId="0" borderId="0" xfId="0" applyFont="1" applyFill="1" applyAlignment="1">
      <alignment horizontal="left" vertical="top" wrapText="1"/>
    </xf>
    <xf numFmtId="0" fontId="3" fillId="0" borderId="25" xfId="0" applyFont="1" applyBorder="1" applyAlignment="1">
      <alignment horizontal="left" vertical="top" wrapText="1"/>
    </xf>
    <xf numFmtId="0" fontId="0" fillId="0" borderId="28"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0" fillId="0" borderId="37" xfId="0" applyBorder="1" applyAlignment="1">
      <alignment horizontal="left" vertical="top" wrapText="1"/>
    </xf>
    <xf numFmtId="0" fontId="6" fillId="25" borderId="33" xfId="0" applyFont="1" applyFill="1" applyBorder="1" applyAlignment="1">
      <alignment horizontal="center"/>
    </xf>
    <xf numFmtId="0" fontId="6" fillId="25" borderId="34" xfId="0" applyFont="1" applyFill="1" applyBorder="1" applyAlignment="1">
      <alignment horizontal="center"/>
    </xf>
    <xf numFmtId="0" fontId="6" fillId="25" borderId="38" xfId="0" applyFont="1" applyFill="1" applyBorder="1" applyAlignment="1">
      <alignment horizontal="center"/>
    </xf>
    <xf numFmtId="0" fontId="6" fillId="25" borderId="39" xfId="0" applyFont="1" applyFill="1" applyBorder="1" applyAlignment="1">
      <alignment horizontal="center"/>
    </xf>
    <xf numFmtId="0" fontId="4" fillId="0" borderId="0" xfId="0" applyFont="1" applyFill="1" applyBorder="1" applyAlignment="1">
      <alignment wrapText="1"/>
    </xf>
    <xf numFmtId="0" fontId="9" fillId="0" borderId="0" xfId="0" applyFont="1" applyAlignment="1" applyProtection="1">
      <alignment horizontal="left"/>
      <protection locked="0"/>
    </xf>
    <xf numFmtId="0" fontId="3" fillId="0" borderId="0" xfId="0" applyFont="1" applyFill="1" applyAlignment="1">
      <alignment horizontal="left" vertical="top"/>
    </xf>
    <xf numFmtId="0" fontId="18" fillId="0" borderId="0" xfId="0" applyFont="1" applyFill="1" applyAlignment="1">
      <alignment horizontal="left" vertical="top" wrapText="1"/>
    </xf>
    <xf numFmtId="0" fontId="6" fillId="25" borderId="35" xfId="0" applyFont="1" applyFill="1" applyBorder="1" applyAlignment="1">
      <alignment horizontal="center"/>
    </xf>
    <xf numFmtId="0" fontId="6" fillId="25" borderId="36" xfId="0" applyFont="1" applyFill="1" applyBorder="1" applyAlignment="1">
      <alignment horizontal="center"/>
    </xf>
    <xf numFmtId="0" fontId="16" fillId="0" borderId="0" xfId="0" applyFont="1" applyFill="1" applyAlignment="1">
      <alignment horizontal="left" vertical="top"/>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Output" xfId="64"/>
    <cellStyle name="Percent 2" xfId="65"/>
    <cellStyle name="Percent_1 SubOverv.USd" xfId="66"/>
    <cellStyle name="Pourcentage" xfId="67" builtinId="5"/>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'5.05 Graphique 1'!$A$6</c:f>
              <c:strCache>
                <c:ptCount val="1"/>
                <c:pt idx="0">
                  <c:v>Part des apprentis venant du scolaire</c:v>
                </c:pt>
              </c:strCache>
            </c:strRef>
          </c:tx>
          <c:spPr>
            <a:ln>
              <a:solidFill>
                <a:srgbClr val="1F497D">
                  <a:lumMod val="40000"/>
                  <a:lumOff val="60000"/>
                </a:srgbClr>
              </a:solidFill>
            </a:ln>
          </c:spPr>
          <c:marker>
            <c:symbol val="none"/>
          </c:marker>
          <c:dLbls>
            <c:dLbl>
              <c:idx val="17"/>
              <c:layout>
                <c:manualLayout>
                  <c:x val="1.4925373134328358E-2"/>
                  <c:y val="-9.0090090090090089E-3"/>
                </c:manualLayout>
              </c:layout>
              <c:tx>
                <c:rich>
                  <a:bodyPr/>
                  <a:lstStyle/>
                  <a:p>
                    <a:pPr>
                      <a:defRPr sz="1000" b="0" i="0" u="none" strike="noStrike" baseline="0">
                        <a:solidFill>
                          <a:srgbClr val="000000"/>
                        </a:solidFill>
                        <a:latin typeface="Calibri"/>
                        <a:ea typeface="Calibri"/>
                        <a:cs typeface="Calibri"/>
                      </a:defRPr>
                    </a:pPr>
                    <a:r>
                      <a:rPr lang="en-US"/>
                      <a:t>61,6</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AB-4C5A-AF6C-FC0CC8E6B4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'5.05 Graphique 1'!$B$5:$T$5</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'5.05 Graphique 1'!$B$6:$T$6</c:f>
              <c:numCache>
                <c:formatCode>0\.0</c:formatCode>
                <c:ptCount val="19"/>
                <c:pt idx="0">
                  <c:v>75.060542379665762</c:v>
                </c:pt>
                <c:pt idx="1">
                  <c:v>74.30959056248561</c:v>
                </c:pt>
                <c:pt idx="2">
                  <c:v>74.016757809125764</c:v>
                </c:pt>
                <c:pt idx="3">
                  <c:v>70.429496151154652</c:v>
                </c:pt>
                <c:pt idx="4">
                  <c:v>68.725072957198435</c:v>
                </c:pt>
                <c:pt idx="5">
                  <c:v>65.841741075433447</c:v>
                </c:pt>
                <c:pt idx="6">
                  <c:v>62.964858830930147</c:v>
                </c:pt>
                <c:pt idx="7">
                  <c:v>60.495375965529931</c:v>
                </c:pt>
                <c:pt idx="8">
                  <c:v>61.944283467174429</c:v>
                </c:pt>
                <c:pt idx="9">
                  <c:v>63.171055206453438</c:v>
                </c:pt>
                <c:pt idx="10">
                  <c:v>68.003195151275591</c:v>
                </c:pt>
                <c:pt idx="11">
                  <c:v>57.717691259101642</c:v>
                </c:pt>
                <c:pt idx="12">
                  <c:v>60.697315753345279</c:v>
                </c:pt>
                <c:pt idx="13">
                  <c:v>61.842360535459186</c:v>
                </c:pt>
                <c:pt idx="14">
                  <c:v>61.605231334258967</c:v>
                </c:pt>
                <c:pt idx="15">
                  <c:v>65.547567296438729</c:v>
                </c:pt>
                <c:pt idx="16">
                  <c:v>65.627963247555826</c:v>
                </c:pt>
                <c:pt idx="17">
                  <c:v>63.83738386010468</c:v>
                </c:pt>
                <c:pt idx="18">
                  <c:v>61.6</c:v>
                </c:pt>
              </c:numCache>
            </c:numRef>
          </c:val>
          <c:smooth val="0"/>
          <c:extLst>
            <c:ext xmlns:c16="http://schemas.microsoft.com/office/drawing/2014/chart" uri="{C3380CC4-5D6E-409C-BE32-E72D297353CC}">
              <c16:uniqueId val="{00000001-4EAB-4C5A-AF6C-FC0CC8E6B4AD}"/>
            </c:ext>
          </c:extLst>
        </c:ser>
        <c:ser>
          <c:idx val="1"/>
          <c:order val="1"/>
          <c:tx>
            <c:strRef>
              <c:f>'5.05 Graphique 1'!$A$7</c:f>
              <c:strCache>
                <c:ptCount val="1"/>
                <c:pt idx="0">
                  <c:v>Part des apprentis venant de l'apprentissage</c:v>
                </c:pt>
              </c:strCache>
            </c:strRef>
          </c:tx>
          <c:spPr>
            <a:ln>
              <a:solidFill>
                <a:srgbClr val="4F81BD">
                  <a:lumMod val="50000"/>
                </a:srgbClr>
              </a:solidFill>
            </a:ln>
          </c:spPr>
          <c:marker>
            <c:symbol val="none"/>
          </c:marker>
          <c:dLbls>
            <c:dLbl>
              <c:idx val="17"/>
              <c:layout>
                <c:manualLayout>
                  <c:x val="2.36318407960199E-2"/>
                  <c:y val="-4.9550258920337743E-2"/>
                </c:manualLayout>
              </c:layout>
              <c:tx>
                <c:rich>
                  <a:bodyPr/>
                  <a:lstStyle/>
                  <a:p>
                    <a:pPr>
                      <a:defRPr sz="1000" b="0" i="0" u="none" strike="noStrike" baseline="0">
                        <a:solidFill>
                          <a:srgbClr val="000000"/>
                        </a:solidFill>
                        <a:latin typeface="Calibri"/>
                        <a:ea typeface="Calibri"/>
                        <a:cs typeface="Calibri"/>
                      </a:defRPr>
                    </a:pPr>
                    <a:r>
                      <a:rPr lang="en-US"/>
                      <a:t>24,3</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AB-4C5A-AF6C-FC0CC8E6B4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'5.05 Graphique 1'!$B$5:$T$5</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'5.05 Graphique 1'!$B$7:$T$7</c:f>
              <c:numCache>
                <c:formatCode>0\.0</c:formatCode>
                <c:ptCount val="19"/>
                <c:pt idx="0">
                  <c:v>19.392908369191765</c:v>
                </c:pt>
                <c:pt idx="1">
                  <c:v>20.700770658106808</c:v>
                </c:pt>
                <c:pt idx="2">
                  <c:v>21.087463537479152</c:v>
                </c:pt>
                <c:pt idx="3">
                  <c:v>23.592922123362992</c:v>
                </c:pt>
                <c:pt idx="4">
                  <c:v>22.915856031128403</c:v>
                </c:pt>
                <c:pt idx="5">
                  <c:v>23.722691035662383</c:v>
                </c:pt>
                <c:pt idx="6">
                  <c:v>24.896081309437175</c:v>
                </c:pt>
                <c:pt idx="7">
                  <c:v>27.16685933476959</c:v>
                </c:pt>
                <c:pt idx="8">
                  <c:v>25.184893892982313</c:v>
                </c:pt>
                <c:pt idx="9">
                  <c:v>23.088575300964681</c:v>
                </c:pt>
                <c:pt idx="10">
                  <c:v>16.767956256073258</c:v>
                </c:pt>
                <c:pt idx="11">
                  <c:v>25.668284735844665</c:v>
                </c:pt>
                <c:pt idx="12">
                  <c:v>24.751054175247162</c:v>
                </c:pt>
                <c:pt idx="13">
                  <c:v>23.396356196758319</c:v>
                </c:pt>
                <c:pt idx="14">
                  <c:v>23.031307385676534</c:v>
                </c:pt>
                <c:pt idx="15">
                  <c:v>21.840829292760407</c:v>
                </c:pt>
                <c:pt idx="16">
                  <c:v>21.973808978844456</c:v>
                </c:pt>
                <c:pt idx="17">
                  <c:v>23.691321459001095</c:v>
                </c:pt>
                <c:pt idx="18">
                  <c:v>24.3</c:v>
                </c:pt>
              </c:numCache>
            </c:numRef>
          </c:val>
          <c:smooth val="0"/>
          <c:extLst>
            <c:ext xmlns:c16="http://schemas.microsoft.com/office/drawing/2014/chart" uri="{C3380CC4-5D6E-409C-BE32-E72D297353CC}">
              <c16:uniqueId val="{00000003-4EAB-4C5A-AF6C-FC0CC8E6B4AD}"/>
            </c:ext>
          </c:extLst>
        </c:ser>
        <c:ser>
          <c:idx val="2"/>
          <c:order val="2"/>
          <c:tx>
            <c:strRef>
              <c:f>'5.05 Graphique 1'!$A$8</c:f>
              <c:strCache>
                <c:ptCount val="1"/>
                <c:pt idx="0">
                  <c:v>Apprentis ayant une autre situation (stage, emploi, chômage)</c:v>
                </c:pt>
              </c:strCache>
            </c:strRef>
          </c:tx>
          <c:spPr>
            <a:ln>
              <a:solidFill>
                <a:srgbClr val="1F497D">
                  <a:lumMod val="50000"/>
                </a:srgbClr>
              </a:solidFill>
            </a:ln>
          </c:spPr>
          <c:marker>
            <c:symbol val="none"/>
          </c:marker>
          <c:dLbls>
            <c:dLbl>
              <c:idx val="17"/>
              <c:layout>
                <c:manualLayout>
                  <c:x val="-1.2437810945273632E-3"/>
                  <c:y val="-5.8558558558558557E-2"/>
                </c:manualLayout>
              </c:layout>
              <c:tx>
                <c:rich>
                  <a:bodyPr/>
                  <a:lstStyle/>
                  <a:p>
                    <a:pPr>
                      <a:defRPr sz="1000" b="0" i="0" u="none" strike="noStrike" baseline="0">
                        <a:solidFill>
                          <a:srgbClr val="000000"/>
                        </a:solidFill>
                        <a:latin typeface="Calibri"/>
                        <a:ea typeface="Calibri"/>
                        <a:cs typeface="Calibri"/>
                      </a:defRPr>
                    </a:pPr>
                    <a:r>
                      <a:rPr lang="en-US"/>
                      <a:t>7,4</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AB-4C5A-AF6C-FC0CC8E6B4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'5.05 Graphique 1'!$B$5:$T$5</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'5.05 Graphique 1'!$B$8:$T$8</c:f>
              <c:numCache>
                <c:formatCode>0\.0</c:formatCode>
                <c:ptCount val="19"/>
                <c:pt idx="0">
                  <c:v>2.7766102938723773</c:v>
                </c:pt>
                <c:pt idx="1">
                  <c:v>3.2878252272019286</c:v>
                </c:pt>
                <c:pt idx="2">
                  <c:v>3.225977926470295</c:v>
                </c:pt>
                <c:pt idx="3">
                  <c:v>4.2337298810356891</c:v>
                </c:pt>
                <c:pt idx="4">
                  <c:v>4.3956712062256811</c:v>
                </c:pt>
                <c:pt idx="5">
                  <c:v>5.3933148731811462</c:v>
                </c:pt>
                <c:pt idx="6">
                  <c:v>7.5555363684580561</c:v>
                </c:pt>
                <c:pt idx="7">
                  <c:v>8.3758078923861063</c:v>
                </c:pt>
                <c:pt idx="8">
                  <c:v>8.7362364434141906</c:v>
                </c:pt>
                <c:pt idx="9">
                  <c:v>9.080762178107312</c:v>
                </c:pt>
                <c:pt idx="10">
                  <c:v>9.3705222590048916</c:v>
                </c:pt>
                <c:pt idx="11">
                  <c:v>10.293579811816338</c:v>
                </c:pt>
                <c:pt idx="12">
                  <c:v>9.5869772583420243</c:v>
                </c:pt>
                <c:pt idx="13">
                  <c:v>9.4781213072540957</c:v>
                </c:pt>
                <c:pt idx="14">
                  <c:v>9.0365924665203554</c:v>
                </c:pt>
                <c:pt idx="15">
                  <c:v>6.0366159505099475</c:v>
                </c:pt>
                <c:pt idx="16">
                  <c:v>6.8412189778635195</c:v>
                </c:pt>
                <c:pt idx="17">
                  <c:v>6.9306609323649928</c:v>
                </c:pt>
                <c:pt idx="18">
                  <c:v>7.4</c:v>
                </c:pt>
              </c:numCache>
            </c:numRef>
          </c:val>
          <c:smooth val="0"/>
          <c:extLst>
            <c:ext xmlns:c16="http://schemas.microsoft.com/office/drawing/2014/chart" uri="{C3380CC4-5D6E-409C-BE32-E72D297353CC}">
              <c16:uniqueId val="{00000005-4EAB-4C5A-AF6C-FC0CC8E6B4AD}"/>
            </c:ext>
          </c:extLst>
        </c:ser>
        <c:ser>
          <c:idx val="3"/>
          <c:order val="3"/>
          <c:tx>
            <c:strRef>
              <c:f>'5.05 Graphique 1'!$A$9</c:f>
              <c:strCache>
                <c:ptCount val="1"/>
                <c:pt idx="0">
                  <c:v>Apprentis ayant une origine inconnue</c:v>
                </c:pt>
              </c:strCache>
            </c:strRef>
          </c:tx>
          <c:spPr>
            <a:ln>
              <a:solidFill>
                <a:srgbClr val="4F81BD">
                  <a:lumMod val="75000"/>
                </a:srgbClr>
              </a:solidFill>
            </a:ln>
          </c:spPr>
          <c:marker>
            <c:symbol val="none"/>
          </c:marker>
          <c:dLbls>
            <c:dLbl>
              <c:idx val="17"/>
              <c:layout>
                <c:manualLayout>
                  <c:x val="1.4925373134328358E-2"/>
                  <c:y val="2.7027027027027029E-2"/>
                </c:manualLayout>
              </c:layout>
              <c:tx>
                <c:rich>
                  <a:bodyPr/>
                  <a:lstStyle/>
                  <a:p>
                    <a:pPr>
                      <a:defRPr sz="1000" b="0" i="0" u="none" strike="noStrike" baseline="0">
                        <a:solidFill>
                          <a:srgbClr val="000000"/>
                        </a:solidFill>
                        <a:latin typeface="Calibri"/>
                        <a:ea typeface="Calibri"/>
                        <a:cs typeface="Calibri"/>
                      </a:defRPr>
                    </a:pPr>
                    <a:r>
                      <a:rPr lang="en-US"/>
                      <a:t>6,7</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AB-4C5A-AF6C-FC0CC8E6B4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'5.05 Graphique 1'!$B$5:$T$5</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'5.05 Graphique 1'!$B$9:$T$9</c:f>
              <c:numCache>
                <c:formatCode>0\.0</c:formatCode>
                <c:ptCount val="19"/>
                <c:pt idx="0">
                  <c:v>2.7699389572700892</c:v>
                </c:pt>
                <c:pt idx="1">
                  <c:v>1.7018135522056534</c:v>
                </c:pt>
                <c:pt idx="2">
                  <c:v>1.6698007269247892</c:v>
                </c:pt>
                <c:pt idx="3">
                  <c:v>1.7438518444466662</c:v>
                </c:pt>
                <c:pt idx="4">
                  <c:v>3.9633998054474704</c:v>
                </c:pt>
                <c:pt idx="5">
                  <c:v>5.0422530157230261</c:v>
                </c:pt>
                <c:pt idx="6">
                  <c:v>4.5835234911746205</c:v>
                </c:pt>
                <c:pt idx="7">
                  <c:v>3.9619568073143818</c:v>
                </c:pt>
                <c:pt idx="8">
                  <c:v>4.1345861964290647</c:v>
                </c:pt>
                <c:pt idx="9">
                  <c:v>4.6596073144745711</c:v>
                </c:pt>
                <c:pt idx="10">
                  <c:v>5.8583263336462608</c:v>
                </c:pt>
                <c:pt idx="11">
                  <c:v>6.3204441932373578</c:v>
                </c:pt>
                <c:pt idx="12">
                  <c:v>4.9646528130655332</c:v>
                </c:pt>
                <c:pt idx="13">
                  <c:v>5.2831619605284041</c:v>
                </c:pt>
                <c:pt idx="14">
                  <c:v>6.3268688135441398</c:v>
                </c:pt>
                <c:pt idx="15">
                  <c:v>6.5749874602909211</c:v>
                </c:pt>
                <c:pt idx="16">
                  <c:v>5.5570087957361931</c:v>
                </c:pt>
                <c:pt idx="17">
                  <c:v>5.540633748529233</c:v>
                </c:pt>
                <c:pt idx="18">
                  <c:v>6.7</c:v>
                </c:pt>
              </c:numCache>
            </c:numRef>
          </c:val>
          <c:smooth val="0"/>
          <c:extLst>
            <c:ext xmlns:c16="http://schemas.microsoft.com/office/drawing/2014/chart" uri="{C3380CC4-5D6E-409C-BE32-E72D297353CC}">
              <c16:uniqueId val="{00000007-4EAB-4C5A-AF6C-FC0CC8E6B4AD}"/>
            </c:ext>
          </c:extLst>
        </c:ser>
        <c:dLbls>
          <c:showLegendKey val="0"/>
          <c:showVal val="0"/>
          <c:showCatName val="0"/>
          <c:showSerName val="0"/>
          <c:showPercent val="0"/>
          <c:showBubbleSize val="0"/>
        </c:dLbls>
        <c:smooth val="0"/>
        <c:axId val="522822704"/>
        <c:axId val="1"/>
      </c:lineChart>
      <c:catAx>
        <c:axId val="5228227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22822704"/>
        <c:crosses val="autoZero"/>
        <c:crossBetween val="between"/>
      </c:valAx>
    </c:plotArea>
    <c:legend>
      <c:legendPos val="r"/>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900" b="1" i="0" u="none" strike="noStrike" baseline="0">
                <a:solidFill>
                  <a:srgbClr val="000000"/>
                </a:solidFill>
                <a:latin typeface="Arial"/>
                <a:ea typeface="Arial"/>
                <a:cs typeface="Arial"/>
              </a:defRPr>
            </a:pPr>
            <a:r>
              <a:rPr lang="fr-FR"/>
              <a:t>[3] Origine des apprentis de première année de baccalauréat professionnel en 2020-2021, </a:t>
            </a:r>
            <a:r>
              <a:rPr lang="fr-FR" b="0"/>
              <a:t>en %</a:t>
            </a:r>
          </a:p>
        </c:rich>
      </c:tx>
      <c:layout>
        <c:manualLayout>
          <c:xMode val="edge"/>
          <c:yMode val="edge"/>
          <c:x val="0.11341502557579075"/>
          <c:y val="3.7437005039596835E-2"/>
        </c:manualLayout>
      </c:layout>
      <c:overlay val="0"/>
      <c:spPr>
        <a:noFill/>
      </c:spPr>
    </c:title>
    <c:autoTitleDeleted val="0"/>
    <c:plotArea>
      <c:layout/>
      <c:pieChart>
        <c:varyColors val="1"/>
        <c:ser>
          <c:idx val="0"/>
          <c:order val="0"/>
          <c:dPt>
            <c:idx val="0"/>
            <c:bubble3D val="0"/>
            <c:spPr>
              <a:solidFill>
                <a:schemeClr val="tx2">
                  <a:lumMod val="50000"/>
                </a:schemeClr>
              </a:solidFill>
            </c:spPr>
            <c:extLst>
              <c:ext xmlns:c16="http://schemas.microsoft.com/office/drawing/2014/chart" uri="{C3380CC4-5D6E-409C-BE32-E72D297353CC}">
                <c16:uniqueId val="{00000000-E94E-4DF9-B158-2F44766251F5}"/>
              </c:ext>
            </c:extLst>
          </c:dPt>
          <c:dPt>
            <c:idx val="1"/>
            <c:bubble3D val="0"/>
            <c:spPr>
              <a:solidFill>
                <a:schemeClr val="tx2">
                  <a:lumMod val="75000"/>
                </a:schemeClr>
              </a:solidFill>
            </c:spPr>
            <c:extLst>
              <c:ext xmlns:c16="http://schemas.microsoft.com/office/drawing/2014/chart" uri="{C3380CC4-5D6E-409C-BE32-E72D297353CC}">
                <c16:uniqueId val="{00000001-E94E-4DF9-B158-2F44766251F5}"/>
              </c:ext>
            </c:extLst>
          </c:dPt>
          <c:dPt>
            <c:idx val="2"/>
            <c:bubble3D val="0"/>
            <c:spPr>
              <a:solidFill>
                <a:schemeClr val="tx2">
                  <a:lumMod val="60000"/>
                  <a:lumOff val="40000"/>
                </a:schemeClr>
              </a:solidFill>
            </c:spPr>
            <c:extLst>
              <c:ext xmlns:c16="http://schemas.microsoft.com/office/drawing/2014/chart" uri="{C3380CC4-5D6E-409C-BE32-E72D297353CC}">
                <c16:uniqueId val="{00000002-E94E-4DF9-B158-2F44766251F5}"/>
              </c:ext>
            </c:extLst>
          </c:dPt>
          <c:dPt>
            <c:idx val="3"/>
            <c:bubble3D val="0"/>
            <c:spPr>
              <a:solidFill>
                <a:srgbClr val="1F497D">
                  <a:lumMod val="40000"/>
                  <a:lumOff val="60000"/>
                </a:srgbClr>
              </a:solidFill>
            </c:spPr>
            <c:extLst>
              <c:ext xmlns:c16="http://schemas.microsoft.com/office/drawing/2014/chart" uri="{C3380CC4-5D6E-409C-BE32-E72D297353CC}">
                <c16:uniqueId val="{00000003-E94E-4DF9-B158-2F44766251F5}"/>
              </c:ext>
            </c:extLst>
          </c:dPt>
          <c:dPt>
            <c:idx val="4"/>
            <c:bubble3D val="0"/>
            <c:spPr>
              <a:solidFill>
                <a:schemeClr val="tx2">
                  <a:lumMod val="20000"/>
                  <a:lumOff val="80000"/>
                </a:schemeClr>
              </a:solidFill>
            </c:spPr>
            <c:extLst>
              <c:ext xmlns:c16="http://schemas.microsoft.com/office/drawing/2014/chart" uri="{C3380CC4-5D6E-409C-BE32-E72D297353CC}">
                <c16:uniqueId val="{00000004-E94E-4DF9-B158-2F44766251F5}"/>
              </c:ext>
            </c:extLst>
          </c:dPt>
          <c:dPt>
            <c:idx val="5"/>
            <c:bubble3D val="0"/>
            <c:spPr>
              <a:solidFill>
                <a:schemeClr val="accent1">
                  <a:lumMod val="20000"/>
                  <a:lumOff val="80000"/>
                </a:schemeClr>
              </a:solidFill>
            </c:spPr>
            <c:extLst>
              <c:ext xmlns:c16="http://schemas.microsoft.com/office/drawing/2014/chart" uri="{C3380CC4-5D6E-409C-BE32-E72D297353CC}">
                <c16:uniqueId val="{00000005-E94E-4DF9-B158-2F44766251F5}"/>
              </c:ext>
            </c:extLst>
          </c:dPt>
          <c:dPt>
            <c:idx val="6"/>
            <c:bubble3D val="0"/>
            <c:spPr>
              <a:solidFill>
                <a:schemeClr val="tx1">
                  <a:lumMod val="50000"/>
                  <a:lumOff val="50000"/>
                </a:schemeClr>
              </a:solidFill>
            </c:spPr>
            <c:extLst>
              <c:ext xmlns:c16="http://schemas.microsoft.com/office/drawing/2014/chart" uri="{C3380CC4-5D6E-409C-BE32-E72D297353CC}">
                <c16:uniqueId val="{00000006-E94E-4DF9-B158-2F44766251F5}"/>
              </c:ext>
            </c:extLst>
          </c:dPt>
          <c:dLbls>
            <c:dLbl>
              <c:idx val="0"/>
              <c:layout>
                <c:manualLayout>
                  <c:x val="-0.19996132062439564"/>
                  <c:y val="-5.901656483810893E-2"/>
                </c:manualLayout>
              </c:layout>
              <c:tx>
                <c:rich>
                  <a:bodyPr/>
                  <a:lstStyle/>
                  <a:p>
                    <a:pPr>
                      <a:defRPr sz="800" b="0" i="0" u="none" strike="noStrike" baseline="0">
                        <a:solidFill>
                          <a:srgbClr val="FFFFFF"/>
                        </a:solidFill>
                        <a:latin typeface="Arial"/>
                        <a:ea typeface="Arial"/>
                        <a:cs typeface="Arial"/>
                      </a:defRPr>
                    </a:pPr>
                    <a:r>
                      <a:rPr lang="en-US"/>
                      <a:t>51,6</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4E-4DF9-B158-2F44766251F5}"/>
                </c:ext>
              </c:extLst>
            </c:dLbl>
            <c:dLbl>
              <c:idx val="1"/>
              <c:layout>
                <c:manualLayout>
                  <c:x val="0.10333389612848101"/>
                  <c:y val="-0.1337362912623474"/>
                </c:manualLayout>
              </c:layout>
              <c:tx>
                <c:rich>
                  <a:bodyPr/>
                  <a:lstStyle/>
                  <a:p>
                    <a:pPr>
                      <a:defRPr sz="800" b="0" i="0" u="none" strike="noStrike" baseline="0">
                        <a:solidFill>
                          <a:srgbClr val="FFFFFF"/>
                        </a:solidFill>
                        <a:latin typeface="Arial"/>
                        <a:ea typeface="Arial"/>
                        <a:cs typeface="Arial"/>
                      </a:defRPr>
                    </a:pPr>
                    <a:r>
                      <a:rPr lang="en-US"/>
                      <a:t>15,1</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4E-4DF9-B158-2F44766251F5}"/>
                </c:ext>
              </c:extLst>
            </c:dLbl>
            <c:dLbl>
              <c:idx val="2"/>
              <c:layout>
                <c:manualLayout>
                  <c:x val="0.14046128736831873"/>
                  <c:y val="-2.402718332407619E-2"/>
                </c:manualLayout>
              </c:layout>
              <c:tx>
                <c:rich>
                  <a:bodyPr/>
                  <a:lstStyle/>
                  <a:p>
                    <a:pPr>
                      <a:defRPr sz="800" b="0" i="0" u="none" strike="noStrike" baseline="0">
                        <a:solidFill>
                          <a:srgbClr val="000000"/>
                        </a:solidFill>
                        <a:latin typeface="Arial"/>
                        <a:ea typeface="Arial"/>
                        <a:cs typeface="Arial"/>
                      </a:defRPr>
                    </a:pPr>
                    <a:r>
                      <a:rPr lang="en-US"/>
                      <a:t>11,7</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4E-4DF9-B158-2F44766251F5}"/>
                </c:ext>
              </c:extLst>
            </c:dLbl>
            <c:dLbl>
              <c:idx val="3"/>
              <c:layout>
                <c:manualLayout>
                  <c:x val="6.8420336346845523E-2"/>
                  <c:y val="1.593687718495769E-2"/>
                </c:manualLayout>
              </c:layout>
              <c:tx>
                <c:rich>
                  <a:bodyPr/>
                  <a:lstStyle/>
                  <a:p>
                    <a:pPr>
                      <a:defRPr sz="800" b="0" i="0" u="none" strike="noStrike" baseline="0">
                        <a:solidFill>
                          <a:srgbClr val="000000"/>
                        </a:solidFill>
                        <a:latin typeface="Arial"/>
                        <a:ea typeface="Arial"/>
                        <a:cs typeface="Arial"/>
                      </a:defRPr>
                    </a:pPr>
                    <a:r>
                      <a:rPr lang="en-US"/>
                      <a:t>1,1</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4E-4DF9-B158-2F44766251F5}"/>
                </c:ext>
              </c:extLst>
            </c:dLbl>
            <c:dLbl>
              <c:idx val="4"/>
              <c:layout>
                <c:manualLayout>
                  <c:x val="0.1283512660332663"/>
                  <c:y val="7.3001818756057976E-2"/>
                </c:manualLayout>
              </c:layout>
              <c:tx>
                <c:rich>
                  <a:bodyPr/>
                  <a:lstStyle/>
                  <a:p>
                    <a:pPr>
                      <a:defRPr sz="800" b="0" i="0" u="none" strike="noStrike" baseline="0">
                        <a:solidFill>
                          <a:srgbClr val="000000"/>
                        </a:solidFill>
                        <a:latin typeface="Arial"/>
                        <a:ea typeface="Arial"/>
                        <a:cs typeface="Arial"/>
                      </a:defRPr>
                    </a:pPr>
                    <a:r>
                      <a:rPr lang="en-US"/>
                      <a:t>10,7</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4E-4DF9-B158-2F44766251F5}"/>
                </c:ext>
              </c:extLst>
            </c:dLbl>
            <c:dLbl>
              <c:idx val="5"/>
              <c:layout>
                <c:manualLayout>
                  <c:x val="5.7521450169606018E-2"/>
                  <c:y val="7.1074155149693424E-2"/>
                </c:manualLayout>
              </c:layout>
              <c:tx>
                <c:rich>
                  <a:bodyPr/>
                  <a:lstStyle/>
                  <a:p>
                    <a:pPr>
                      <a:defRPr sz="800" b="0" i="0" u="none" strike="noStrike" baseline="0">
                        <a:solidFill>
                          <a:srgbClr val="000000"/>
                        </a:solidFill>
                        <a:latin typeface="Arial"/>
                        <a:ea typeface="Arial"/>
                        <a:cs typeface="Arial"/>
                      </a:defRPr>
                    </a:pPr>
                    <a:r>
                      <a:rPr lang="en-US"/>
                      <a:t>3,6</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4E-4DF9-B158-2F44766251F5}"/>
                </c:ext>
              </c:extLst>
            </c:dLbl>
            <c:dLbl>
              <c:idx val="6"/>
              <c:layout>
                <c:manualLayout>
                  <c:x val="4.2740403063652128E-2"/>
                  <c:y val="9.5894838871282168E-2"/>
                </c:manualLayout>
              </c:layout>
              <c:tx>
                <c:rich>
                  <a:bodyPr/>
                  <a:lstStyle/>
                  <a:p>
                    <a:pPr>
                      <a:defRPr sz="800" b="0" i="0" u="none" strike="noStrike" baseline="0">
                        <a:solidFill>
                          <a:srgbClr val="000000"/>
                        </a:solidFill>
                        <a:latin typeface="Arial"/>
                        <a:ea typeface="Arial"/>
                        <a:cs typeface="Arial"/>
                      </a:defRPr>
                    </a:pPr>
                    <a:r>
                      <a:rPr lang="en-US"/>
                      <a:t>6,2</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4E-4DF9-B158-2F44766251F5}"/>
                </c:ext>
              </c:extLst>
            </c:dLbl>
            <c:dLbl>
              <c:idx val="7"/>
              <c:layout>
                <c:manualLayout>
                  <c:x val="1.6319553805774281E-2"/>
                  <c:y val="6.6229477514656257E-2"/>
                </c:manualLayout>
              </c:layout>
              <c:numFmt formatCode="0.0%" sourceLinked="0"/>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94E-4DF9-B158-2F44766251F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0"/>
            <c:showPercent val="1"/>
            <c:showBubbleSize val="0"/>
            <c:showLeaderLines val="1"/>
            <c:extLst>
              <c:ext xmlns:c15="http://schemas.microsoft.com/office/drawing/2012/chart" uri="{CE6537A1-D6FC-4f65-9D91-7224C49458BB}"/>
            </c:extLst>
          </c:dLbls>
          <c:cat>
            <c:strRef>
              <c:f>'5.05 Graphique 3'!$A$26:$A$32</c:f>
              <c:strCache>
                <c:ptCount val="7"/>
                <c:pt idx="0">
                  <c:v>Troisième</c:v>
                </c:pt>
                <c:pt idx="1">
                  <c:v>Second degré pro (scolaire)</c:v>
                </c:pt>
                <c:pt idx="2">
                  <c:v>Second degré GT (scolaire)</c:v>
                </c:pt>
                <c:pt idx="3">
                  <c:v>Autres scolaires</c:v>
                </c:pt>
                <c:pt idx="4">
                  <c:v>Niveau 3 (apprenti)</c:v>
                </c:pt>
                <c:pt idx="5">
                  <c:v>Autres apprentis</c:v>
                </c:pt>
                <c:pt idx="6">
                  <c:v>Autres origines (1)</c:v>
                </c:pt>
              </c:strCache>
            </c:strRef>
          </c:cat>
          <c:val>
            <c:numRef>
              <c:f>'5.05 Graphique 3'!$B$26:$B$32</c:f>
              <c:numCache>
                <c:formatCode>0\.0</c:formatCode>
                <c:ptCount val="7"/>
                <c:pt idx="0">
                  <c:v>51.648594821863249</c:v>
                </c:pt>
                <c:pt idx="1">
                  <c:v>15.080770081876521</c:v>
                </c:pt>
                <c:pt idx="2">
                  <c:v>11.661872095596371</c:v>
                </c:pt>
                <c:pt idx="3" formatCode="#.##0\.0">
                  <c:v>1.1064394777605664</c:v>
                </c:pt>
                <c:pt idx="4">
                  <c:v>10.710334144722284</c:v>
                </c:pt>
                <c:pt idx="5">
                  <c:v>3.551670723611418</c:v>
                </c:pt>
                <c:pt idx="6">
                  <c:v>6.2403186545695952</c:v>
                </c:pt>
              </c:numCache>
            </c:numRef>
          </c:val>
          <c:extLst>
            <c:ext xmlns:c16="http://schemas.microsoft.com/office/drawing/2014/chart" uri="{C3380CC4-5D6E-409C-BE32-E72D297353CC}">
              <c16:uniqueId val="{00000008-E94E-4DF9-B158-2F44766251F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5822719528479989"/>
          <c:y val="0.18334433299571992"/>
          <c:w val="0.33030417210118679"/>
          <c:h val="0.70984030883828508"/>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zero"/>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22" l="0.70000000000000018" r="0.70000000000000018" t="0.75000000000000022" header="0.3000000000000001" footer="0.30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[4] Origine des apprentis de première année de brevet professionnel en 2020-2021, </a:t>
            </a:r>
            <a:r>
              <a:rPr lang="fr-FR" sz="900" b="0" i="0" u="none" strike="noStrike" baseline="0">
                <a:solidFill>
                  <a:srgbClr val="000000"/>
                </a:solidFill>
                <a:latin typeface="Arial"/>
                <a:cs typeface="Arial"/>
              </a:rPr>
              <a:t>en %</a:t>
            </a:r>
          </a:p>
        </c:rich>
      </c:tx>
      <c:overlay val="0"/>
    </c:title>
    <c:autoTitleDeleted val="0"/>
    <c:plotArea>
      <c:layout/>
      <c:pieChart>
        <c:varyColors val="1"/>
        <c:ser>
          <c:idx val="0"/>
          <c:order val="0"/>
          <c:dPt>
            <c:idx val="0"/>
            <c:bubble3D val="0"/>
            <c:spPr>
              <a:solidFill>
                <a:schemeClr val="tx2">
                  <a:lumMod val="50000"/>
                </a:schemeClr>
              </a:solidFill>
            </c:spPr>
            <c:extLst>
              <c:ext xmlns:c16="http://schemas.microsoft.com/office/drawing/2014/chart" uri="{C3380CC4-5D6E-409C-BE32-E72D297353CC}">
                <c16:uniqueId val="{00000000-24D0-4198-816E-22FB97519540}"/>
              </c:ext>
            </c:extLst>
          </c:dPt>
          <c:dPt>
            <c:idx val="1"/>
            <c:bubble3D val="0"/>
            <c:spPr>
              <a:solidFill>
                <a:schemeClr val="tx2">
                  <a:lumMod val="75000"/>
                </a:schemeClr>
              </a:solidFill>
            </c:spPr>
            <c:extLst>
              <c:ext xmlns:c16="http://schemas.microsoft.com/office/drawing/2014/chart" uri="{C3380CC4-5D6E-409C-BE32-E72D297353CC}">
                <c16:uniqueId val="{00000001-24D0-4198-816E-22FB97519540}"/>
              </c:ext>
            </c:extLst>
          </c:dPt>
          <c:dPt>
            <c:idx val="2"/>
            <c:bubble3D val="0"/>
            <c:spPr>
              <a:solidFill>
                <a:schemeClr val="tx2">
                  <a:lumMod val="60000"/>
                  <a:lumOff val="40000"/>
                </a:schemeClr>
              </a:solidFill>
            </c:spPr>
            <c:extLst>
              <c:ext xmlns:c16="http://schemas.microsoft.com/office/drawing/2014/chart" uri="{C3380CC4-5D6E-409C-BE32-E72D297353CC}">
                <c16:uniqueId val="{00000002-24D0-4198-816E-22FB97519540}"/>
              </c:ext>
            </c:extLst>
          </c:dPt>
          <c:dPt>
            <c:idx val="3"/>
            <c:bubble3D val="0"/>
            <c:spPr>
              <a:solidFill>
                <a:srgbClr val="1F497D">
                  <a:lumMod val="40000"/>
                  <a:lumOff val="60000"/>
                </a:srgbClr>
              </a:solidFill>
            </c:spPr>
            <c:extLst>
              <c:ext xmlns:c16="http://schemas.microsoft.com/office/drawing/2014/chart" uri="{C3380CC4-5D6E-409C-BE32-E72D297353CC}">
                <c16:uniqueId val="{00000003-24D0-4198-816E-22FB97519540}"/>
              </c:ext>
            </c:extLst>
          </c:dPt>
          <c:dPt>
            <c:idx val="4"/>
            <c:bubble3D val="0"/>
            <c:spPr>
              <a:solidFill>
                <a:schemeClr val="tx2">
                  <a:lumMod val="20000"/>
                  <a:lumOff val="80000"/>
                </a:schemeClr>
              </a:solidFill>
            </c:spPr>
            <c:extLst>
              <c:ext xmlns:c16="http://schemas.microsoft.com/office/drawing/2014/chart" uri="{C3380CC4-5D6E-409C-BE32-E72D297353CC}">
                <c16:uniqueId val="{00000004-24D0-4198-816E-22FB97519540}"/>
              </c:ext>
            </c:extLst>
          </c:dPt>
          <c:dPt>
            <c:idx val="5"/>
            <c:bubble3D val="0"/>
            <c:spPr>
              <a:solidFill>
                <a:schemeClr val="bg1">
                  <a:lumMod val="75000"/>
                </a:schemeClr>
              </a:solidFill>
            </c:spPr>
            <c:extLst>
              <c:ext xmlns:c16="http://schemas.microsoft.com/office/drawing/2014/chart" uri="{C3380CC4-5D6E-409C-BE32-E72D297353CC}">
                <c16:uniqueId val="{00000005-24D0-4198-816E-22FB97519540}"/>
              </c:ext>
            </c:extLst>
          </c:dPt>
          <c:dLbls>
            <c:dLbl>
              <c:idx val="0"/>
              <c:layout>
                <c:manualLayout>
                  <c:x val="-7.5888672195264531E-2"/>
                  <c:y val="8.8571275272042532E-2"/>
                </c:manualLayout>
              </c:layout>
              <c:tx>
                <c:rich>
                  <a:bodyPr/>
                  <a:lstStyle/>
                  <a:p>
                    <a:pPr>
                      <a:defRPr sz="800" b="0" i="0" u="none" strike="noStrike" baseline="0">
                        <a:solidFill>
                          <a:srgbClr val="FFFFFF"/>
                        </a:solidFill>
                        <a:latin typeface="Arial"/>
                        <a:ea typeface="Arial"/>
                        <a:cs typeface="Arial"/>
                      </a:defRPr>
                    </a:pPr>
                    <a:r>
                      <a:rPr lang="en-US"/>
                      <a:t>16,3</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D0-4198-816E-22FB97519540}"/>
                </c:ext>
              </c:extLst>
            </c:dLbl>
            <c:dLbl>
              <c:idx val="1"/>
              <c:layout>
                <c:manualLayout>
                  <c:x val="-0.12060391505136689"/>
                  <c:y val="3.2328285525216417E-2"/>
                </c:manualLayout>
              </c:layout>
              <c:tx>
                <c:rich>
                  <a:bodyPr/>
                  <a:lstStyle/>
                  <a:p>
                    <a:pPr>
                      <a:defRPr sz="800" b="0" i="0" u="none" strike="noStrike" baseline="0">
                        <a:solidFill>
                          <a:srgbClr val="FFFFFF"/>
                        </a:solidFill>
                        <a:latin typeface="Arial"/>
                        <a:ea typeface="Arial"/>
                        <a:cs typeface="Arial"/>
                      </a:defRPr>
                    </a:pPr>
                    <a:r>
                      <a:rPr lang="en-US"/>
                      <a:t>8,5 </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D0-4198-816E-22FB97519540}"/>
                </c:ext>
              </c:extLst>
            </c:dLbl>
            <c:dLbl>
              <c:idx val="2"/>
              <c:layout>
                <c:manualLayout>
                  <c:x val="-0.1315080669513734"/>
                  <c:y val="-2.2877378376099603E-2"/>
                </c:manualLayout>
              </c:layout>
              <c:tx>
                <c:rich>
                  <a:bodyPr/>
                  <a:lstStyle/>
                  <a:p>
                    <a:pPr>
                      <a:defRPr sz="800" b="0" i="0" u="none" strike="noStrike" baseline="0">
                        <a:solidFill>
                          <a:srgbClr val="000000"/>
                        </a:solidFill>
                        <a:latin typeface="Arial"/>
                        <a:ea typeface="Arial"/>
                        <a:cs typeface="Arial"/>
                      </a:defRPr>
                    </a:pPr>
                    <a:r>
                      <a:rPr lang="en-US"/>
                      <a:t>5,1 </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D0-4198-816E-22FB97519540}"/>
                </c:ext>
              </c:extLst>
            </c:dLbl>
            <c:dLbl>
              <c:idx val="3"/>
              <c:layout>
                <c:manualLayout>
                  <c:x val="8.1591609229132431E-2"/>
                  <c:y val="-0.19609453555047604"/>
                </c:manualLayout>
              </c:layout>
              <c:tx>
                <c:rich>
                  <a:bodyPr/>
                  <a:lstStyle/>
                  <a:p>
                    <a:pPr>
                      <a:defRPr sz="800" b="0" i="0" u="none" strike="noStrike" baseline="0">
                        <a:solidFill>
                          <a:srgbClr val="000000"/>
                        </a:solidFill>
                        <a:latin typeface="Arial"/>
                        <a:ea typeface="Arial"/>
                        <a:cs typeface="Arial"/>
                      </a:defRPr>
                    </a:pPr>
                    <a:r>
                      <a:rPr lang="en-US"/>
                      <a:t>56,4</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D0-4198-816E-22FB97519540}"/>
                </c:ext>
              </c:extLst>
            </c:dLbl>
            <c:dLbl>
              <c:idx val="4"/>
              <c:tx>
                <c:rich>
                  <a:bodyPr/>
                  <a:lstStyle/>
                  <a:p>
                    <a:pPr>
                      <a:defRPr sz="800" b="0" i="0" u="none" strike="noStrike" baseline="0">
                        <a:solidFill>
                          <a:srgbClr val="000000"/>
                        </a:solidFill>
                        <a:latin typeface="Arial"/>
                        <a:ea typeface="Arial"/>
                        <a:cs typeface="Arial"/>
                      </a:defRPr>
                    </a:pPr>
                    <a:r>
                      <a:rPr lang="en-US"/>
                      <a:t>3,3</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D0-4198-816E-22FB97519540}"/>
                </c:ext>
              </c:extLst>
            </c:dLbl>
            <c:dLbl>
              <c:idx val="5"/>
              <c:layout>
                <c:manualLayout>
                  <c:x val="6.6501399327828586E-2"/>
                  <c:y val="0.10931755991044528"/>
                </c:manualLayout>
              </c:layout>
              <c:tx>
                <c:rich>
                  <a:bodyPr/>
                  <a:lstStyle/>
                  <a:p>
                    <a:pPr>
                      <a:defRPr sz="800" b="0" i="0" u="none" strike="noStrike" baseline="0">
                        <a:solidFill>
                          <a:srgbClr val="000000"/>
                        </a:solidFill>
                        <a:latin typeface="Arial"/>
                        <a:ea typeface="Arial"/>
                        <a:cs typeface="Arial"/>
                      </a:defRPr>
                    </a:pPr>
                    <a:r>
                      <a:rPr lang="en-US"/>
                      <a:t>10,5</a:t>
                    </a:r>
                  </a:p>
                </c:rich>
              </c:tx>
              <c:numFmt formatCode="0.0%" sourceLinked="0"/>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D0-4198-816E-22FB97519540}"/>
                </c:ext>
              </c:extLst>
            </c:dLbl>
            <c:dLbl>
              <c:idx val="7"/>
              <c:layout>
                <c:manualLayout>
                  <c:x val="1.6319553805774278E-2"/>
                  <c:y val="6.6229477514656257E-2"/>
                </c:manualLayout>
              </c:layout>
              <c:numFmt formatCode="0.0%" sourceLinked="0"/>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D0-4198-816E-22FB9751954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0"/>
            <c:showPercent val="1"/>
            <c:showBubbleSize val="0"/>
            <c:showLeaderLines val="1"/>
            <c:extLst>
              <c:ext xmlns:c15="http://schemas.microsoft.com/office/drawing/2012/chart" uri="{CE6537A1-D6FC-4f65-9D91-7224C49458BB}"/>
            </c:extLst>
          </c:dLbls>
          <c:cat>
            <c:strRef>
              <c:f>'5.05 Graphique 4'!$A$25:$A$30</c:f>
              <c:strCache>
                <c:ptCount val="6"/>
                <c:pt idx="0">
                  <c:v>Second degré pro (scolaire)</c:v>
                </c:pt>
                <c:pt idx="1">
                  <c:v>Second degré GT (scolaire)</c:v>
                </c:pt>
                <c:pt idx="2">
                  <c:v>Autres scolaires</c:v>
                </c:pt>
                <c:pt idx="3">
                  <c:v>Niveau 3 (apprenti)</c:v>
                </c:pt>
                <c:pt idx="4">
                  <c:v>Autres apprentis</c:v>
                </c:pt>
                <c:pt idx="5">
                  <c:v>Autres origines (1)</c:v>
                </c:pt>
              </c:strCache>
            </c:strRef>
          </c:cat>
          <c:val>
            <c:numRef>
              <c:f>'5.05 Graphique 4'!$B$25:$B$30</c:f>
              <c:numCache>
                <c:formatCode>0\.0</c:formatCode>
                <c:ptCount val="6"/>
                <c:pt idx="0">
                  <c:v>16.262428755668346</c:v>
                </c:pt>
                <c:pt idx="1">
                  <c:v>8.4536339809460426</c:v>
                </c:pt>
                <c:pt idx="2">
                  <c:v>5.0838290968090867</c:v>
                </c:pt>
                <c:pt idx="3">
                  <c:v>56.388068394558388</c:v>
                </c:pt>
                <c:pt idx="4">
                  <c:v>3.3157215958730295</c:v>
                </c:pt>
                <c:pt idx="5">
                  <c:v>10.49631817614511</c:v>
                </c:pt>
              </c:numCache>
            </c:numRef>
          </c:val>
          <c:extLst>
            <c:ext xmlns:c16="http://schemas.microsoft.com/office/drawing/2014/chart" uri="{C3380CC4-5D6E-409C-BE32-E72D297353CC}">
              <c16:uniqueId val="{00000007-24D0-4198-816E-22FB9751954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5302918680229349"/>
          <c:y val="0.27463063595923748"/>
          <c:w val="0.33030425917790318"/>
          <c:h val="0.55636316587187151"/>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zero"/>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4803149606299213" l="0.11811023622047245" r="0.11811023622047245" t="0.74803149606299213" header="0.31496062992125984" footer="0.31496062992125984"/>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76200</xdr:rowOff>
    </xdr:from>
    <xdr:to>
      <xdr:col>16</xdr:col>
      <xdr:colOff>57150</xdr:colOff>
      <xdr:row>35</xdr:row>
      <xdr:rowOff>142875</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228600</xdr:colOff>
      <xdr:row>4</xdr:row>
      <xdr:rowOff>1</xdr:rowOff>
    </xdr:from>
    <xdr:to>
      <xdr:col>11</xdr:col>
      <xdr:colOff>542925</xdr:colOff>
      <xdr:row>32</xdr:row>
      <xdr:rowOff>57151</xdr:rowOff>
    </xdr:to>
    <xdr:graphicFrame macro="">
      <xdr:nvGraphicFramePr>
        <xdr:cNvPr id="638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285749</xdr:colOff>
      <xdr:row>4</xdr:row>
      <xdr:rowOff>28574</xdr:rowOff>
    </xdr:from>
    <xdr:to>
      <xdr:col>10</xdr:col>
      <xdr:colOff>409575</xdr:colOff>
      <xdr:row>30</xdr:row>
      <xdr:rowOff>123825</xdr:rowOff>
    </xdr:to>
    <xdr:graphicFrame macro="">
      <xdr:nvGraphicFramePr>
        <xdr:cNvPr id="741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B0000" mc:Ignorable="a14" a14:legacySpreadsheetColorIndex="43"/>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B0000" mc:Ignorable="a14" a14:legacySpreadsheetColorIndex="43"/>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heetViews>
  <sheetFormatPr baseColWidth="10" defaultRowHeight="12.75" x14ac:dyDescent="0.2"/>
  <cols>
    <col min="1" max="1" width="90.7109375" style="63" customWidth="1"/>
    <col min="2" max="16384" width="11.42578125" style="63"/>
  </cols>
  <sheetData>
    <row r="1" spans="1:1" x14ac:dyDescent="0.2">
      <c r="A1" s="62" t="s">
        <v>72</v>
      </c>
    </row>
    <row r="2" spans="1:1" x14ac:dyDescent="0.2">
      <c r="A2" s="64" t="s">
        <v>94</v>
      </c>
    </row>
    <row r="3" spans="1:1" x14ac:dyDescent="0.2">
      <c r="A3" s="64"/>
    </row>
    <row r="4" spans="1:1" ht="27.75" x14ac:dyDescent="0.2">
      <c r="A4" s="65" t="s">
        <v>73</v>
      </c>
    </row>
    <row r="7" spans="1:1" ht="102" customHeight="1" x14ac:dyDescent="0.2">
      <c r="A7" s="66" t="s">
        <v>74</v>
      </c>
    </row>
    <row r="9" spans="1:1" x14ac:dyDescent="0.2">
      <c r="A9" s="67" t="s">
        <v>75</v>
      </c>
    </row>
    <row r="11" spans="1:1" ht="15.75" x14ac:dyDescent="0.2">
      <c r="A11" s="68" t="s">
        <v>76</v>
      </c>
    </row>
    <row r="12" spans="1:1" x14ac:dyDescent="0.2">
      <c r="A12" s="69"/>
    </row>
    <row r="13" spans="1:1" x14ac:dyDescent="0.2">
      <c r="A13" s="69"/>
    </row>
    <row r="14" spans="1:1" x14ac:dyDescent="0.2">
      <c r="A14" s="69"/>
    </row>
    <row r="15" spans="1:1" s="70" customFormat="1" ht="34.9" customHeight="1" x14ac:dyDescent="0.2"/>
    <row r="16" spans="1:1" ht="35.1" customHeight="1" x14ac:dyDescent="0.2">
      <c r="A16" s="71" t="s">
        <v>77</v>
      </c>
    </row>
    <row r="17" spans="1:1" x14ac:dyDescent="0.2">
      <c r="A17" s="72" t="s">
        <v>91</v>
      </c>
    </row>
    <row r="18" spans="1:1" x14ac:dyDescent="0.2">
      <c r="A18" s="72" t="s">
        <v>90</v>
      </c>
    </row>
    <row r="19" spans="1:1" x14ac:dyDescent="0.2">
      <c r="A19" s="72" t="s">
        <v>92</v>
      </c>
    </row>
    <row r="20" spans="1:1" x14ac:dyDescent="0.2">
      <c r="A20" s="72" t="s">
        <v>93</v>
      </c>
    </row>
    <row r="21" spans="1:1" x14ac:dyDescent="0.2">
      <c r="A21" s="72"/>
    </row>
    <row r="22" spans="1:1" x14ac:dyDescent="0.2">
      <c r="A22" s="72"/>
    </row>
    <row r="23" spans="1:1" x14ac:dyDescent="0.2">
      <c r="A23" s="72"/>
    </row>
    <row r="24" spans="1:1" x14ac:dyDescent="0.2">
      <c r="A24" s="72"/>
    </row>
    <row r="25" spans="1:1" ht="35.1" customHeight="1" x14ac:dyDescent="0.2">
      <c r="A25" s="73" t="s">
        <v>78</v>
      </c>
    </row>
    <row r="26" spans="1:1" ht="22.5" x14ac:dyDescent="0.2">
      <c r="A26" s="74" t="s">
        <v>79</v>
      </c>
    </row>
    <row r="27" spans="1:1" ht="35.1" customHeight="1" x14ac:dyDescent="0.2">
      <c r="A27" s="75" t="s">
        <v>80</v>
      </c>
    </row>
    <row r="28" spans="1:1" x14ac:dyDescent="0.2">
      <c r="A28" s="76" t="s">
        <v>81</v>
      </c>
    </row>
    <row r="29" spans="1:1" ht="35.1" customHeight="1" x14ac:dyDescent="0.2">
      <c r="A29" s="77" t="s">
        <v>82</v>
      </c>
    </row>
    <row r="30" spans="1:1" x14ac:dyDescent="0.2">
      <c r="A30" s="78" t="s">
        <v>83</v>
      </c>
    </row>
    <row r="31" spans="1:1" x14ac:dyDescent="0.2">
      <c r="A31" s="70"/>
    </row>
    <row r="32" spans="1:1" ht="22.5" x14ac:dyDescent="0.2">
      <c r="A32" s="79" t="s">
        <v>84</v>
      </c>
    </row>
    <row r="33" spans="1:1" x14ac:dyDescent="0.2">
      <c r="A33" s="80"/>
    </row>
    <row r="34" spans="1:1" x14ac:dyDescent="0.2">
      <c r="A34" s="73" t="s">
        <v>85</v>
      </c>
    </row>
    <row r="35" spans="1:1" x14ac:dyDescent="0.2">
      <c r="A35" s="80"/>
    </row>
    <row r="36" spans="1:1" x14ac:dyDescent="0.2">
      <c r="A36" s="80" t="s">
        <v>86</v>
      </c>
    </row>
    <row r="37" spans="1:1" x14ac:dyDescent="0.2">
      <c r="A37" s="80" t="s">
        <v>87</v>
      </c>
    </row>
    <row r="38" spans="1:1" x14ac:dyDescent="0.2">
      <c r="A38" s="80" t="s">
        <v>88</v>
      </c>
    </row>
    <row r="39" spans="1:1" x14ac:dyDescent="0.2">
      <c r="A39" s="80" t="s">
        <v>89</v>
      </c>
    </row>
    <row r="40" spans="1:1" x14ac:dyDescent="0.2">
      <c r="A40" s="70"/>
    </row>
    <row r="41" spans="1:1" x14ac:dyDescent="0.2">
      <c r="A41" s="70"/>
    </row>
    <row r="42" spans="1:1" x14ac:dyDescent="0.2">
      <c r="A42" s="70"/>
    </row>
    <row r="43" spans="1:1" x14ac:dyDescent="0.2">
      <c r="A43" s="70"/>
    </row>
    <row r="44" spans="1:1" x14ac:dyDescent="0.2">
      <c r="A44" s="70"/>
    </row>
    <row r="45" spans="1:1" x14ac:dyDescent="0.2">
      <c r="A45" s="70"/>
    </row>
    <row r="46" spans="1:1" x14ac:dyDescent="0.2">
      <c r="A46" s="70"/>
    </row>
    <row r="47" spans="1:1" x14ac:dyDescent="0.2">
      <c r="A47" s="70"/>
    </row>
    <row r="48" spans="1:1" x14ac:dyDescent="0.2">
      <c r="A48" s="70"/>
    </row>
    <row r="49" spans="1:1" x14ac:dyDescent="0.2">
      <c r="A49" s="70"/>
    </row>
    <row r="50" spans="1:1" x14ac:dyDescent="0.2">
      <c r="A50" s="70"/>
    </row>
    <row r="51" spans="1:1" x14ac:dyDescent="0.2">
      <c r="A51" s="70"/>
    </row>
    <row r="52" spans="1:1" x14ac:dyDescent="0.2">
      <c r="A52" s="70"/>
    </row>
    <row r="53" spans="1:1" x14ac:dyDescent="0.2">
      <c r="A53" s="70"/>
    </row>
    <row r="54" spans="1:1" x14ac:dyDescent="0.2">
      <c r="A54" s="70"/>
    </row>
    <row r="55" spans="1:1" x14ac:dyDescent="0.2">
      <c r="A55" s="70"/>
    </row>
    <row r="56" spans="1:1" x14ac:dyDescent="0.2">
      <c r="A56" s="70"/>
    </row>
    <row r="57" spans="1:1" x14ac:dyDescent="0.2">
      <c r="A57" s="70"/>
    </row>
    <row r="58" spans="1:1" x14ac:dyDescent="0.2">
      <c r="A58" s="70"/>
    </row>
    <row r="59" spans="1:1" x14ac:dyDescent="0.2">
      <c r="A59" s="70"/>
    </row>
    <row r="60" spans="1:1" x14ac:dyDescent="0.2">
      <c r="A60" s="70"/>
    </row>
    <row r="61" spans="1:1" x14ac:dyDescent="0.2">
      <c r="A61" s="70"/>
    </row>
    <row r="62" spans="1:1" x14ac:dyDescent="0.2">
      <c r="A62" s="70"/>
    </row>
    <row r="63" spans="1:1" x14ac:dyDescent="0.2">
      <c r="A63" s="70"/>
    </row>
    <row r="64" spans="1:1" x14ac:dyDescent="0.2">
      <c r="A64" s="70"/>
    </row>
    <row r="65" spans="1:1" x14ac:dyDescent="0.2">
      <c r="A65" s="70"/>
    </row>
    <row r="66" spans="1:1" x14ac:dyDescent="0.2">
      <c r="A66" s="70"/>
    </row>
    <row r="67" spans="1:1" x14ac:dyDescent="0.2">
      <c r="A67" s="70"/>
    </row>
    <row r="68" spans="1:1" x14ac:dyDescent="0.2">
      <c r="A68" s="70"/>
    </row>
    <row r="69" spans="1:1" x14ac:dyDescent="0.2">
      <c r="A69" s="70"/>
    </row>
    <row r="70" spans="1:1" x14ac:dyDescent="0.2">
      <c r="A70" s="70"/>
    </row>
    <row r="71" spans="1:1" x14ac:dyDescent="0.2">
      <c r="A71" s="70"/>
    </row>
    <row r="72" spans="1:1" x14ac:dyDescent="0.2">
      <c r="A72" s="70"/>
    </row>
    <row r="73" spans="1:1" x14ac:dyDescent="0.2">
      <c r="A73" s="70"/>
    </row>
    <row r="74" spans="1:1" x14ac:dyDescent="0.2">
      <c r="A74" s="70"/>
    </row>
    <row r="75" spans="1:1" x14ac:dyDescent="0.2">
      <c r="A75" s="70"/>
    </row>
    <row r="76" spans="1:1" x14ac:dyDescent="0.2">
      <c r="A76" s="70"/>
    </row>
    <row r="77" spans="1:1" x14ac:dyDescent="0.2">
      <c r="A77" s="70"/>
    </row>
    <row r="78" spans="1:1" x14ac:dyDescent="0.2">
      <c r="A78" s="70"/>
    </row>
    <row r="79" spans="1:1" x14ac:dyDescent="0.2">
      <c r="A79" s="70"/>
    </row>
    <row r="80" spans="1:1" x14ac:dyDescent="0.2">
      <c r="A80" s="70"/>
    </row>
    <row r="81" spans="1:1" x14ac:dyDescent="0.2">
      <c r="A81" s="70"/>
    </row>
    <row r="82" spans="1:1" x14ac:dyDescent="0.2">
      <c r="A82" s="70"/>
    </row>
    <row r="83" spans="1:1" x14ac:dyDescent="0.2">
      <c r="A83" s="70"/>
    </row>
    <row r="84" spans="1:1" x14ac:dyDescent="0.2">
      <c r="A84" s="70"/>
    </row>
    <row r="85" spans="1:1" x14ac:dyDescent="0.2">
      <c r="A85" s="70"/>
    </row>
    <row r="86" spans="1:1" x14ac:dyDescent="0.2">
      <c r="A86" s="70"/>
    </row>
    <row r="87" spans="1:1" x14ac:dyDescent="0.2">
      <c r="A87" s="70"/>
    </row>
    <row r="88" spans="1:1" x14ac:dyDescent="0.2">
      <c r="A88" s="70"/>
    </row>
    <row r="89" spans="1:1" x14ac:dyDescent="0.2">
      <c r="A89" s="70"/>
    </row>
    <row r="90" spans="1:1" x14ac:dyDescent="0.2">
      <c r="A90" s="70"/>
    </row>
    <row r="91" spans="1:1" x14ac:dyDescent="0.2">
      <c r="A91" s="70"/>
    </row>
    <row r="92" spans="1:1" x14ac:dyDescent="0.2">
      <c r="A92" s="70"/>
    </row>
    <row r="93" spans="1:1" x14ac:dyDescent="0.2">
      <c r="A93" s="70"/>
    </row>
    <row r="94" spans="1:1" x14ac:dyDescent="0.2">
      <c r="A94" s="70"/>
    </row>
    <row r="95" spans="1:1" x14ac:dyDescent="0.2">
      <c r="A95" s="70"/>
    </row>
    <row r="96" spans="1:1" x14ac:dyDescent="0.2">
      <c r="A96" s="70"/>
    </row>
    <row r="97" spans="1:1" x14ac:dyDescent="0.2">
      <c r="A97" s="70"/>
    </row>
    <row r="98" spans="1:1" x14ac:dyDescent="0.2">
      <c r="A98" s="70"/>
    </row>
    <row r="99" spans="1:1" x14ac:dyDescent="0.2">
      <c r="A99" s="70"/>
    </row>
    <row r="100" spans="1:1" x14ac:dyDescent="0.2">
      <c r="A100" s="7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2"/>
  <sheetViews>
    <sheetView workbookViewId="0">
      <selection activeCell="A2" sqref="A2"/>
    </sheetView>
  </sheetViews>
  <sheetFormatPr baseColWidth="10" defaultRowHeight="12.75" x14ac:dyDescent="0.2"/>
  <cols>
    <col min="1" max="1" width="32.28515625" customWidth="1"/>
    <col min="2" max="20" width="8" customWidth="1"/>
    <col min="257" max="257" width="32.28515625" customWidth="1"/>
    <col min="258" max="276" width="8" customWidth="1"/>
    <col min="513" max="513" width="32.28515625" customWidth="1"/>
    <col min="514" max="532" width="8" customWidth="1"/>
    <col min="769" max="769" width="32.28515625" customWidth="1"/>
    <col min="770" max="788" width="8" customWidth="1"/>
    <col min="1025" max="1025" width="32.28515625" customWidth="1"/>
    <col min="1026" max="1044" width="8" customWidth="1"/>
    <col min="1281" max="1281" width="32.28515625" customWidth="1"/>
    <col min="1282" max="1300" width="8" customWidth="1"/>
    <col min="1537" max="1537" width="32.28515625" customWidth="1"/>
    <col min="1538" max="1556" width="8" customWidth="1"/>
    <col min="1793" max="1793" width="32.28515625" customWidth="1"/>
    <col min="1794" max="1812" width="8" customWidth="1"/>
    <col min="2049" max="2049" width="32.28515625" customWidth="1"/>
    <col min="2050" max="2068" width="8" customWidth="1"/>
    <col min="2305" max="2305" width="32.28515625" customWidth="1"/>
    <col min="2306" max="2324" width="8" customWidth="1"/>
    <col min="2561" max="2561" width="32.28515625" customWidth="1"/>
    <col min="2562" max="2580" width="8" customWidth="1"/>
    <col min="2817" max="2817" width="32.28515625" customWidth="1"/>
    <col min="2818" max="2836" width="8" customWidth="1"/>
    <col min="3073" max="3073" width="32.28515625" customWidth="1"/>
    <col min="3074" max="3092" width="8" customWidth="1"/>
    <col min="3329" max="3329" width="32.28515625" customWidth="1"/>
    <col min="3330" max="3348" width="8" customWidth="1"/>
    <col min="3585" max="3585" width="32.28515625" customWidth="1"/>
    <col min="3586" max="3604" width="8" customWidth="1"/>
    <col min="3841" max="3841" width="32.28515625" customWidth="1"/>
    <col min="3842" max="3860" width="8" customWidth="1"/>
    <col min="4097" max="4097" width="32.28515625" customWidth="1"/>
    <col min="4098" max="4116" width="8" customWidth="1"/>
    <col min="4353" max="4353" width="32.28515625" customWidth="1"/>
    <col min="4354" max="4372" width="8" customWidth="1"/>
    <col min="4609" max="4609" width="32.28515625" customWidth="1"/>
    <col min="4610" max="4628" width="8" customWidth="1"/>
    <col min="4865" max="4865" width="32.28515625" customWidth="1"/>
    <col min="4866" max="4884" width="8" customWidth="1"/>
    <col min="5121" max="5121" width="32.28515625" customWidth="1"/>
    <col min="5122" max="5140" width="8" customWidth="1"/>
    <col min="5377" max="5377" width="32.28515625" customWidth="1"/>
    <col min="5378" max="5396" width="8" customWidth="1"/>
    <col min="5633" max="5633" width="32.28515625" customWidth="1"/>
    <col min="5634" max="5652" width="8" customWidth="1"/>
    <col min="5889" max="5889" width="32.28515625" customWidth="1"/>
    <col min="5890" max="5908" width="8" customWidth="1"/>
    <col min="6145" max="6145" width="32.28515625" customWidth="1"/>
    <col min="6146" max="6164" width="8" customWidth="1"/>
    <col min="6401" max="6401" width="32.28515625" customWidth="1"/>
    <col min="6402" max="6420" width="8" customWidth="1"/>
    <col min="6657" max="6657" width="32.28515625" customWidth="1"/>
    <col min="6658" max="6676" width="8" customWidth="1"/>
    <col min="6913" max="6913" width="32.28515625" customWidth="1"/>
    <col min="6914" max="6932" width="8" customWidth="1"/>
    <col min="7169" max="7169" width="32.28515625" customWidth="1"/>
    <col min="7170" max="7188" width="8" customWidth="1"/>
    <col min="7425" max="7425" width="32.28515625" customWidth="1"/>
    <col min="7426" max="7444" width="8" customWidth="1"/>
    <col min="7681" max="7681" width="32.28515625" customWidth="1"/>
    <col min="7682" max="7700" width="8" customWidth="1"/>
    <col min="7937" max="7937" width="32.28515625" customWidth="1"/>
    <col min="7938" max="7956" width="8" customWidth="1"/>
    <col min="8193" max="8193" width="32.28515625" customWidth="1"/>
    <col min="8194" max="8212" width="8" customWidth="1"/>
    <col min="8449" max="8449" width="32.28515625" customWidth="1"/>
    <col min="8450" max="8468" width="8" customWidth="1"/>
    <col min="8705" max="8705" width="32.28515625" customWidth="1"/>
    <col min="8706" max="8724" width="8" customWidth="1"/>
    <col min="8961" max="8961" width="32.28515625" customWidth="1"/>
    <col min="8962" max="8980" width="8" customWidth="1"/>
    <col min="9217" max="9217" width="32.28515625" customWidth="1"/>
    <col min="9218" max="9236" width="8" customWidth="1"/>
    <col min="9473" max="9473" width="32.28515625" customWidth="1"/>
    <col min="9474" max="9492" width="8" customWidth="1"/>
    <col min="9729" max="9729" width="32.28515625" customWidth="1"/>
    <col min="9730" max="9748" width="8" customWidth="1"/>
    <col min="9985" max="9985" width="32.28515625" customWidth="1"/>
    <col min="9986" max="10004" width="8" customWidth="1"/>
    <col min="10241" max="10241" width="32.28515625" customWidth="1"/>
    <col min="10242" max="10260" width="8" customWidth="1"/>
    <col min="10497" max="10497" width="32.28515625" customWidth="1"/>
    <col min="10498" max="10516" width="8" customWidth="1"/>
    <col min="10753" max="10753" width="32.28515625" customWidth="1"/>
    <col min="10754" max="10772" width="8" customWidth="1"/>
    <col min="11009" max="11009" width="32.28515625" customWidth="1"/>
    <col min="11010" max="11028" width="8" customWidth="1"/>
    <col min="11265" max="11265" width="32.28515625" customWidth="1"/>
    <col min="11266" max="11284" width="8" customWidth="1"/>
    <col min="11521" max="11521" width="32.28515625" customWidth="1"/>
    <col min="11522" max="11540" width="8" customWidth="1"/>
    <col min="11777" max="11777" width="32.28515625" customWidth="1"/>
    <col min="11778" max="11796" width="8" customWidth="1"/>
    <col min="12033" max="12033" width="32.28515625" customWidth="1"/>
    <col min="12034" max="12052" width="8" customWidth="1"/>
    <col min="12289" max="12289" width="32.28515625" customWidth="1"/>
    <col min="12290" max="12308" width="8" customWidth="1"/>
    <col min="12545" max="12545" width="32.28515625" customWidth="1"/>
    <col min="12546" max="12564" width="8" customWidth="1"/>
    <col min="12801" max="12801" width="32.28515625" customWidth="1"/>
    <col min="12802" max="12820" width="8" customWidth="1"/>
    <col min="13057" max="13057" width="32.28515625" customWidth="1"/>
    <col min="13058" max="13076" width="8" customWidth="1"/>
    <col min="13313" max="13313" width="32.28515625" customWidth="1"/>
    <col min="13314" max="13332" width="8" customWidth="1"/>
    <col min="13569" max="13569" width="32.28515625" customWidth="1"/>
    <col min="13570" max="13588" width="8" customWidth="1"/>
    <col min="13825" max="13825" width="32.28515625" customWidth="1"/>
    <col min="13826" max="13844" width="8" customWidth="1"/>
    <col min="14081" max="14081" width="32.28515625" customWidth="1"/>
    <col min="14082" max="14100" width="8" customWidth="1"/>
    <col min="14337" max="14337" width="32.28515625" customWidth="1"/>
    <col min="14338" max="14356" width="8" customWidth="1"/>
    <col min="14593" max="14593" width="32.28515625" customWidth="1"/>
    <col min="14594" max="14612" width="8" customWidth="1"/>
    <col min="14849" max="14849" width="32.28515625" customWidth="1"/>
    <col min="14850" max="14868" width="8" customWidth="1"/>
    <col min="15105" max="15105" width="32.28515625" customWidth="1"/>
    <col min="15106" max="15124" width="8" customWidth="1"/>
    <col min="15361" max="15361" width="32.28515625" customWidth="1"/>
    <col min="15362" max="15380" width="8" customWidth="1"/>
    <col min="15617" max="15617" width="32.28515625" customWidth="1"/>
    <col min="15618" max="15636" width="8" customWidth="1"/>
    <col min="15873" max="15873" width="32.28515625" customWidth="1"/>
    <col min="15874" max="15892" width="8" customWidth="1"/>
    <col min="16129" max="16129" width="32.28515625" customWidth="1"/>
    <col min="16130" max="16148" width="8" customWidth="1"/>
  </cols>
  <sheetData>
    <row r="1" spans="1:23" ht="15.75" x14ac:dyDescent="0.25">
      <c r="A1" s="82" t="s">
        <v>71</v>
      </c>
      <c r="B1" s="82"/>
      <c r="C1" s="82"/>
      <c r="D1" s="82"/>
      <c r="E1" s="82"/>
      <c r="F1" s="82"/>
    </row>
    <row r="3" spans="1:23" x14ac:dyDescent="0.2">
      <c r="A3" s="81" t="s">
        <v>26</v>
      </c>
      <c r="B3" s="81"/>
      <c r="C3" s="81"/>
      <c r="D3" s="81"/>
    </row>
    <row r="5" spans="1:23" x14ac:dyDescent="0.2">
      <c r="A5" s="54"/>
      <c r="B5" s="54" t="s">
        <v>27</v>
      </c>
      <c r="C5" s="54" t="s">
        <v>28</v>
      </c>
      <c r="D5" s="54" t="s">
        <v>29</v>
      </c>
      <c r="E5" s="54" t="s">
        <v>30</v>
      </c>
      <c r="F5" s="54" t="s">
        <v>31</v>
      </c>
      <c r="G5" s="54" t="s">
        <v>32</v>
      </c>
      <c r="H5" s="54" t="s">
        <v>33</v>
      </c>
      <c r="I5" s="54" t="s">
        <v>34</v>
      </c>
      <c r="J5" s="54" t="s">
        <v>35</v>
      </c>
      <c r="K5" s="54" t="s">
        <v>36</v>
      </c>
      <c r="L5" s="54" t="s">
        <v>37</v>
      </c>
      <c r="M5" s="54" t="s">
        <v>38</v>
      </c>
      <c r="N5" s="54" t="s">
        <v>39</v>
      </c>
      <c r="O5" s="54" t="s">
        <v>40</v>
      </c>
      <c r="P5" s="54" t="s">
        <v>41</v>
      </c>
      <c r="Q5" s="54" t="s">
        <v>42</v>
      </c>
      <c r="R5" s="54" t="s">
        <v>43</v>
      </c>
      <c r="S5" s="54" t="s">
        <v>44</v>
      </c>
      <c r="T5" s="54" t="s">
        <v>51</v>
      </c>
    </row>
    <row r="6" spans="1:23" x14ac:dyDescent="0.2">
      <c r="A6" s="3" t="s">
        <v>45</v>
      </c>
      <c r="B6" s="35">
        <v>75.060542379665762</v>
      </c>
      <c r="C6" s="35">
        <v>74.30959056248561</v>
      </c>
      <c r="D6" s="35">
        <v>74.016757809125764</v>
      </c>
      <c r="E6" s="35">
        <v>70.429496151154652</v>
      </c>
      <c r="F6" s="35">
        <v>68.725072957198435</v>
      </c>
      <c r="G6" s="35">
        <v>65.841741075433447</v>
      </c>
      <c r="H6" s="35">
        <v>62.964858830930147</v>
      </c>
      <c r="I6" s="35">
        <v>60.495375965529931</v>
      </c>
      <c r="J6" s="35">
        <v>61.944283467174429</v>
      </c>
      <c r="K6" s="35">
        <v>63.171055206453438</v>
      </c>
      <c r="L6" s="35">
        <v>68.003195151275591</v>
      </c>
      <c r="M6" s="35">
        <v>57.717691259101642</v>
      </c>
      <c r="N6" s="35">
        <v>60.697315753345279</v>
      </c>
      <c r="O6" s="35">
        <v>61.842360535459186</v>
      </c>
      <c r="P6" s="35">
        <v>61.605231334258967</v>
      </c>
      <c r="Q6" s="35">
        <v>65.547567296438729</v>
      </c>
      <c r="R6" s="35">
        <v>65.627963247555826</v>
      </c>
      <c r="S6" s="35">
        <v>63.83738386010468</v>
      </c>
      <c r="T6" s="35">
        <v>61.6</v>
      </c>
    </row>
    <row r="7" spans="1:23" x14ac:dyDescent="0.2">
      <c r="A7" s="3" t="s">
        <v>46</v>
      </c>
      <c r="B7" s="35">
        <v>19.392908369191765</v>
      </c>
      <c r="C7" s="35">
        <v>20.700770658106808</v>
      </c>
      <c r="D7" s="35">
        <v>21.087463537479152</v>
      </c>
      <c r="E7" s="35">
        <v>23.592922123362992</v>
      </c>
      <c r="F7" s="35">
        <v>22.915856031128403</v>
      </c>
      <c r="G7" s="35">
        <v>23.722691035662383</v>
      </c>
      <c r="H7" s="35">
        <v>24.896081309437175</v>
      </c>
      <c r="I7" s="35">
        <v>27.16685933476959</v>
      </c>
      <c r="J7" s="35">
        <v>25.184893892982313</v>
      </c>
      <c r="K7" s="35">
        <v>23.088575300964681</v>
      </c>
      <c r="L7" s="35">
        <v>16.767956256073258</v>
      </c>
      <c r="M7" s="35">
        <v>25.668284735844665</v>
      </c>
      <c r="N7" s="35">
        <v>24.751054175247162</v>
      </c>
      <c r="O7" s="35">
        <v>23.396356196758319</v>
      </c>
      <c r="P7" s="35">
        <v>23.031307385676534</v>
      </c>
      <c r="Q7" s="35">
        <v>21.840829292760407</v>
      </c>
      <c r="R7" s="35">
        <v>21.973808978844456</v>
      </c>
      <c r="S7" s="35">
        <v>23.691321459001095</v>
      </c>
      <c r="T7" s="35">
        <v>24.3</v>
      </c>
    </row>
    <row r="8" spans="1:23" ht="22.5" x14ac:dyDescent="0.2">
      <c r="A8" s="56" t="s">
        <v>50</v>
      </c>
      <c r="B8" s="35">
        <v>2.7766102938723773</v>
      </c>
      <c r="C8" s="35">
        <v>3.2878252272019286</v>
      </c>
      <c r="D8" s="35">
        <v>3.225977926470295</v>
      </c>
      <c r="E8" s="35">
        <v>4.2337298810356891</v>
      </c>
      <c r="F8" s="35">
        <v>4.3956712062256811</v>
      </c>
      <c r="G8" s="35">
        <v>5.3933148731811462</v>
      </c>
      <c r="H8" s="35">
        <v>7.5555363684580561</v>
      </c>
      <c r="I8" s="35">
        <v>8.3758078923861063</v>
      </c>
      <c r="J8" s="35">
        <v>8.7362364434141906</v>
      </c>
      <c r="K8" s="35">
        <v>9.080762178107312</v>
      </c>
      <c r="L8" s="35">
        <v>9.3705222590048916</v>
      </c>
      <c r="M8" s="35">
        <v>10.293579811816338</v>
      </c>
      <c r="N8" s="35">
        <v>9.5869772583420243</v>
      </c>
      <c r="O8" s="35">
        <v>9.4781213072540957</v>
      </c>
      <c r="P8" s="35">
        <v>9.0365924665203554</v>
      </c>
      <c r="Q8" s="35">
        <v>6.0366159505099475</v>
      </c>
      <c r="R8" s="35">
        <v>6.8412189778635195</v>
      </c>
      <c r="S8" s="35">
        <v>6.9306609323649928</v>
      </c>
      <c r="T8" s="35">
        <v>7.4</v>
      </c>
    </row>
    <row r="9" spans="1:23" x14ac:dyDescent="0.2">
      <c r="A9" s="3" t="s">
        <v>49</v>
      </c>
      <c r="B9" s="35">
        <v>2.7699389572700892</v>
      </c>
      <c r="C9" s="35">
        <v>1.7018135522056534</v>
      </c>
      <c r="D9" s="35">
        <v>1.6698007269247892</v>
      </c>
      <c r="E9" s="35">
        <v>1.7438518444466662</v>
      </c>
      <c r="F9" s="35">
        <v>3.9633998054474704</v>
      </c>
      <c r="G9" s="35">
        <v>5.0422530157230261</v>
      </c>
      <c r="H9" s="35">
        <v>4.5835234911746205</v>
      </c>
      <c r="I9" s="35">
        <v>3.9619568073143818</v>
      </c>
      <c r="J9" s="35">
        <v>4.1345861964290647</v>
      </c>
      <c r="K9" s="35">
        <v>4.6596073144745711</v>
      </c>
      <c r="L9" s="35">
        <v>5.8583263336462608</v>
      </c>
      <c r="M9" s="35">
        <v>6.3204441932373578</v>
      </c>
      <c r="N9" s="35">
        <v>4.9646528130655332</v>
      </c>
      <c r="O9" s="35">
        <v>5.2831619605284041</v>
      </c>
      <c r="P9" s="35">
        <v>6.3268688135441398</v>
      </c>
      <c r="Q9" s="35">
        <v>6.5749874602909211</v>
      </c>
      <c r="R9" s="35">
        <v>5.5570087957361931</v>
      </c>
      <c r="S9" s="35">
        <v>5.540633748529233</v>
      </c>
      <c r="T9" s="35">
        <v>6.7</v>
      </c>
    </row>
    <row r="10" spans="1:23" x14ac:dyDescent="0.2">
      <c r="S10" s="36"/>
      <c r="T10" s="36"/>
    </row>
    <row r="12" spans="1:23" x14ac:dyDescent="0.2">
      <c r="A12" s="54"/>
      <c r="B12" s="54" t="s">
        <v>27</v>
      </c>
      <c r="C12" s="54" t="s">
        <v>28</v>
      </c>
      <c r="D12" s="54" t="s">
        <v>29</v>
      </c>
      <c r="E12" s="54" t="s">
        <v>30</v>
      </c>
      <c r="F12" s="54" t="s">
        <v>31</v>
      </c>
      <c r="G12" s="54" t="s">
        <v>32</v>
      </c>
      <c r="H12" s="54" t="s">
        <v>33</v>
      </c>
      <c r="I12" s="54" t="s">
        <v>34</v>
      </c>
      <c r="J12" s="54" t="s">
        <v>35</v>
      </c>
      <c r="K12" s="54" t="s">
        <v>36</v>
      </c>
      <c r="L12" s="54" t="s">
        <v>37</v>
      </c>
      <c r="M12" s="54" t="s">
        <v>38</v>
      </c>
      <c r="N12" s="54" t="s">
        <v>39</v>
      </c>
      <c r="O12" s="54" t="s">
        <v>40</v>
      </c>
      <c r="P12" s="54" t="s">
        <v>41</v>
      </c>
      <c r="Q12" s="54" t="s">
        <v>42</v>
      </c>
      <c r="R12" s="54" t="s">
        <v>43</v>
      </c>
      <c r="S12" s="54" t="s">
        <v>44</v>
      </c>
      <c r="T12" s="54" t="s">
        <v>51</v>
      </c>
    </row>
    <row r="13" spans="1:23" x14ac:dyDescent="0.2">
      <c r="A13" s="3" t="s">
        <v>47</v>
      </c>
      <c r="B13" s="55">
        <v>112512</v>
      </c>
      <c r="C13" s="55">
        <v>109730</v>
      </c>
      <c r="D13" s="55">
        <v>111393</v>
      </c>
      <c r="E13" s="55">
        <v>112721</v>
      </c>
      <c r="F13" s="55">
        <v>113039</v>
      </c>
      <c r="G13" s="55">
        <v>110092</v>
      </c>
      <c r="H13" s="55">
        <v>102095</v>
      </c>
      <c r="I13" s="55">
        <v>92103</v>
      </c>
      <c r="J13" s="55">
        <v>89787</v>
      </c>
      <c r="K13" s="55">
        <v>87159</v>
      </c>
      <c r="L13" s="55">
        <v>82579</v>
      </c>
      <c r="M13" s="55">
        <v>69439</v>
      </c>
      <c r="N13" s="55">
        <v>68086</v>
      </c>
      <c r="O13" s="55">
        <v>70128</v>
      </c>
      <c r="P13" s="55">
        <v>68773</v>
      </c>
      <c r="Q13" s="55">
        <v>78408</v>
      </c>
      <c r="R13" s="55">
        <v>80284</v>
      </c>
      <c r="S13" s="55">
        <v>78670</v>
      </c>
      <c r="T13" s="55">
        <v>73658</v>
      </c>
      <c r="V13" s="57"/>
      <c r="W13" s="58"/>
    </row>
    <row r="14" spans="1:23" x14ac:dyDescent="0.2">
      <c r="A14" s="3" t="s">
        <v>48</v>
      </c>
      <c r="B14" s="55">
        <v>29069</v>
      </c>
      <c r="C14" s="55">
        <v>30568</v>
      </c>
      <c r="D14" s="55">
        <v>31736</v>
      </c>
      <c r="E14" s="55">
        <v>37760</v>
      </c>
      <c r="F14" s="55">
        <v>37692</v>
      </c>
      <c r="G14" s="55">
        <v>39666</v>
      </c>
      <c r="H14" s="55">
        <v>40368</v>
      </c>
      <c r="I14" s="55">
        <v>41361</v>
      </c>
      <c r="J14" s="55">
        <v>36505</v>
      </c>
      <c r="K14" s="55">
        <v>31856</v>
      </c>
      <c r="L14" s="55">
        <v>20362</v>
      </c>
      <c r="M14" s="55">
        <v>30881</v>
      </c>
      <c r="N14" s="55">
        <v>27764</v>
      </c>
      <c r="O14" s="55">
        <v>26531</v>
      </c>
      <c r="P14" s="55">
        <v>25711</v>
      </c>
      <c r="Q14" s="55">
        <v>26126</v>
      </c>
      <c r="R14" s="55">
        <v>26881</v>
      </c>
      <c r="S14" s="55">
        <v>29196</v>
      </c>
      <c r="T14" s="55">
        <v>28989</v>
      </c>
      <c r="W14" s="58"/>
    </row>
    <row r="15" spans="1:23" ht="22.5" x14ac:dyDescent="0.2">
      <c r="A15" s="56" t="s">
        <v>50</v>
      </c>
      <c r="B15" s="55">
        <v>4162</v>
      </c>
      <c r="C15" s="55">
        <v>4855</v>
      </c>
      <c r="D15" s="55">
        <v>4855</v>
      </c>
      <c r="E15" s="55">
        <v>6776</v>
      </c>
      <c r="F15" s="55">
        <v>7230</v>
      </c>
      <c r="G15" s="55">
        <v>9018</v>
      </c>
      <c r="H15" s="55">
        <v>12251</v>
      </c>
      <c r="I15" s="55">
        <v>12752</v>
      </c>
      <c r="J15" s="55">
        <v>12663</v>
      </c>
      <c r="K15" s="55">
        <v>12529</v>
      </c>
      <c r="L15" s="55">
        <v>11379</v>
      </c>
      <c r="M15" s="55">
        <v>12384</v>
      </c>
      <c r="N15" s="55">
        <v>10754</v>
      </c>
      <c r="O15" s="55">
        <v>10748</v>
      </c>
      <c r="P15" s="55">
        <v>10088</v>
      </c>
      <c r="Q15" s="55">
        <v>7221</v>
      </c>
      <c r="R15" s="55">
        <v>8369</v>
      </c>
      <c r="S15" s="55">
        <v>8541</v>
      </c>
      <c r="T15" s="55">
        <v>8837</v>
      </c>
      <c r="W15" s="58"/>
    </row>
    <row r="16" spans="1:23" x14ac:dyDescent="0.2">
      <c r="A16" s="3" t="s">
        <v>49</v>
      </c>
      <c r="B16" s="55">
        <v>4152</v>
      </c>
      <c r="C16" s="55">
        <v>2513</v>
      </c>
      <c r="D16" s="55">
        <v>2513</v>
      </c>
      <c r="E16" s="55">
        <v>2791</v>
      </c>
      <c r="F16" s="55">
        <v>6519</v>
      </c>
      <c r="G16" s="55">
        <v>8431</v>
      </c>
      <c r="H16" s="55">
        <v>7432</v>
      </c>
      <c r="I16" s="55">
        <v>6032</v>
      </c>
      <c r="J16" s="55">
        <v>5993</v>
      </c>
      <c r="K16" s="55">
        <v>6429</v>
      </c>
      <c r="L16" s="55">
        <v>7114</v>
      </c>
      <c r="M16" s="55">
        <v>7604</v>
      </c>
      <c r="N16" s="55">
        <v>5569</v>
      </c>
      <c r="O16" s="55">
        <v>5991</v>
      </c>
      <c r="P16" s="55">
        <v>7063</v>
      </c>
      <c r="Q16" s="55">
        <v>7865</v>
      </c>
      <c r="R16" s="55">
        <v>6798</v>
      </c>
      <c r="S16" s="55">
        <v>6828</v>
      </c>
      <c r="T16" s="55">
        <v>8040</v>
      </c>
      <c r="W16" s="58"/>
    </row>
    <row r="17" spans="1:20" x14ac:dyDescent="0.2">
      <c r="A17" s="3"/>
      <c r="B17" s="35"/>
      <c r="C17" s="35"/>
      <c r="D17" s="35"/>
      <c r="E17" s="35"/>
      <c r="F17" s="35"/>
      <c r="G17" s="35"/>
      <c r="H17" s="35"/>
      <c r="I17" s="35"/>
      <c r="J17" s="35"/>
      <c r="K17" s="35"/>
      <c r="L17" s="35"/>
      <c r="M17" s="35"/>
      <c r="N17" s="35"/>
      <c r="O17" s="35"/>
      <c r="P17" s="35"/>
      <c r="Q17" s="35"/>
      <c r="R17" s="35"/>
      <c r="S17" s="36"/>
      <c r="T17" s="61" t="s">
        <v>70</v>
      </c>
    </row>
    <row r="37" spans="1:17" x14ac:dyDescent="0.2">
      <c r="P37" s="36" t="s">
        <v>70</v>
      </c>
      <c r="Q37" s="36"/>
    </row>
    <row r="38" spans="1:17" x14ac:dyDescent="0.2">
      <c r="A38" s="34" t="s">
        <v>67</v>
      </c>
      <c r="B38" s="3"/>
      <c r="C38" s="3"/>
      <c r="D38" s="3"/>
      <c r="E38" s="3"/>
    </row>
    <row r="39" spans="1:17" x14ac:dyDescent="0.2">
      <c r="A39" s="3"/>
      <c r="B39" s="3"/>
      <c r="C39" s="3"/>
      <c r="D39" s="3"/>
      <c r="E39" s="3"/>
    </row>
    <row r="40" spans="1:17" x14ac:dyDescent="0.2">
      <c r="A40" s="7" t="s">
        <v>66</v>
      </c>
      <c r="B40" s="7"/>
      <c r="C40" s="7"/>
      <c r="D40" s="7"/>
      <c r="E40" s="7"/>
    </row>
    <row r="41" spans="1:17" x14ac:dyDescent="0.2">
      <c r="A41" s="7"/>
      <c r="B41" s="3"/>
      <c r="C41" s="3"/>
      <c r="D41" s="3"/>
      <c r="E41" s="3"/>
    </row>
    <row r="42" spans="1:17" x14ac:dyDescent="0.2">
      <c r="B42" s="60"/>
      <c r="C42" s="60"/>
      <c r="D42" s="60"/>
      <c r="E42" s="60"/>
    </row>
  </sheetData>
  <mergeCells count="2">
    <mergeCell ref="A3:D3"/>
    <mergeCell ref="A1:F1"/>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33"/>
  <sheetViews>
    <sheetView topLeftCell="B1" workbookViewId="0">
      <selection activeCell="A2" sqref="A2"/>
    </sheetView>
  </sheetViews>
  <sheetFormatPr baseColWidth="10" defaultColWidth="11.42578125" defaultRowHeight="11.25" x14ac:dyDescent="0.2"/>
  <cols>
    <col min="1" max="1" width="20.5703125" style="3" customWidth="1"/>
    <col min="2" max="2" width="24.7109375" style="3" customWidth="1"/>
    <col min="3" max="6" width="8.42578125" style="3" customWidth="1"/>
    <col min="7" max="8" width="8.42578125" style="4" customWidth="1"/>
    <col min="9" max="9" width="11.42578125" style="3" customWidth="1"/>
    <col min="10" max="16384" width="11.42578125" style="3"/>
  </cols>
  <sheetData>
    <row r="1" spans="1:9" ht="15.75" x14ac:dyDescent="0.25">
      <c r="A1" s="82" t="s">
        <v>71</v>
      </c>
      <c r="B1" s="85"/>
      <c r="C1" s="85"/>
      <c r="D1" s="85"/>
      <c r="E1" s="85"/>
      <c r="F1" s="85"/>
    </row>
    <row r="2" spans="1:9" s="1" customFormat="1" ht="19.5" customHeight="1" x14ac:dyDescent="0.2">
      <c r="F2" s="2"/>
      <c r="G2" s="2"/>
      <c r="H2" s="5"/>
      <c r="I2" s="23"/>
    </row>
    <row r="3" spans="1:9" s="1" customFormat="1" ht="12.75" x14ac:dyDescent="0.2">
      <c r="A3" s="84" t="s">
        <v>52</v>
      </c>
      <c r="B3" s="85"/>
      <c r="C3" s="85"/>
      <c r="D3" s="85"/>
      <c r="E3" s="85"/>
      <c r="F3" s="2"/>
      <c r="G3" s="2"/>
      <c r="H3" s="5"/>
      <c r="I3" s="23"/>
    </row>
    <row r="4" spans="1:9" x14ac:dyDescent="0.2">
      <c r="I4" s="4"/>
    </row>
    <row r="5" spans="1:9" s="8" customFormat="1" ht="16.5" customHeight="1" x14ac:dyDescent="0.2">
      <c r="A5" s="91" t="s">
        <v>53</v>
      </c>
      <c r="B5" s="92"/>
      <c r="C5" s="94" t="s">
        <v>54</v>
      </c>
      <c r="D5" s="94"/>
      <c r="E5" s="94"/>
      <c r="F5" s="94"/>
      <c r="G5" s="94"/>
      <c r="H5" s="95"/>
      <c r="I5" s="24"/>
    </row>
    <row r="6" spans="1:9" s="8" customFormat="1" ht="16.5" customHeight="1" x14ac:dyDescent="0.2">
      <c r="A6" s="93"/>
      <c r="B6" s="92"/>
      <c r="C6" s="96" t="s">
        <v>58</v>
      </c>
      <c r="D6" s="96"/>
      <c r="E6" s="96" t="s">
        <v>59</v>
      </c>
      <c r="F6" s="96"/>
      <c r="G6" s="96" t="s">
        <v>9</v>
      </c>
      <c r="H6" s="97"/>
      <c r="I6" s="24"/>
    </row>
    <row r="7" spans="1:9" s="8" customFormat="1" ht="16.5" customHeight="1" x14ac:dyDescent="0.2">
      <c r="A7" s="93"/>
      <c r="B7" s="92"/>
      <c r="C7" s="32" t="s">
        <v>11</v>
      </c>
      <c r="D7" s="32" t="s">
        <v>0</v>
      </c>
      <c r="E7" s="32" t="s">
        <v>11</v>
      </c>
      <c r="F7" s="32" t="s">
        <v>0</v>
      </c>
      <c r="G7" s="32" t="s">
        <v>11</v>
      </c>
      <c r="H7" s="33" t="s">
        <v>0</v>
      </c>
      <c r="I7" s="24"/>
    </row>
    <row r="8" spans="1:9" s="15" customFormat="1" ht="18.75" customHeight="1" x14ac:dyDescent="0.2">
      <c r="A8" s="86" t="s">
        <v>6</v>
      </c>
      <c r="B8" s="47" t="s">
        <v>20</v>
      </c>
      <c r="C8" s="48">
        <v>1161</v>
      </c>
      <c r="D8" s="49">
        <v>1.434679452325639</v>
      </c>
      <c r="E8" s="48">
        <v>62</v>
      </c>
      <c r="F8" s="49">
        <v>0.1606217616580311</v>
      </c>
      <c r="G8" s="48">
        <v>1223</v>
      </c>
      <c r="H8" s="49">
        <v>1.0232254609952813</v>
      </c>
      <c r="I8" s="4"/>
    </row>
    <row r="9" spans="1:9" s="15" customFormat="1" ht="18.75" customHeight="1" x14ac:dyDescent="0.2">
      <c r="A9" s="86"/>
      <c r="B9" s="15" t="s">
        <v>19</v>
      </c>
      <c r="C9" s="12">
        <v>35645</v>
      </c>
      <c r="D9" s="16">
        <v>44.047501359300085</v>
      </c>
      <c r="E9" s="12">
        <v>4886</v>
      </c>
      <c r="F9" s="16">
        <v>12.658031088082902</v>
      </c>
      <c r="G9" s="12">
        <v>40531</v>
      </c>
      <c r="H9" s="16">
        <v>33.910344365985075</v>
      </c>
      <c r="I9" s="4"/>
    </row>
    <row r="10" spans="1:9" s="15" customFormat="1" ht="18.75" customHeight="1" x14ac:dyDescent="0.2">
      <c r="A10" s="86"/>
      <c r="B10" s="15" t="s">
        <v>18</v>
      </c>
      <c r="C10" s="12">
        <v>304</v>
      </c>
      <c r="D10" s="16">
        <v>0.37566111413177794</v>
      </c>
      <c r="E10" s="12">
        <v>25</v>
      </c>
      <c r="F10" s="16">
        <v>6.476683937823835E-2</v>
      </c>
      <c r="G10" s="12">
        <v>329</v>
      </c>
      <c r="H10" s="16">
        <v>0.27525852548442153</v>
      </c>
      <c r="I10" s="4"/>
    </row>
    <row r="11" spans="1:9" s="15" customFormat="1" ht="18.75" customHeight="1" x14ac:dyDescent="0.2">
      <c r="A11" s="86"/>
      <c r="B11" s="15" t="s">
        <v>25</v>
      </c>
      <c r="C11" s="12">
        <v>11468</v>
      </c>
      <c r="D11" s="16">
        <v>14.171321239681678</v>
      </c>
      <c r="E11" s="12">
        <v>6167</v>
      </c>
      <c r="F11" s="16">
        <v>15.976683937823836</v>
      </c>
      <c r="G11" s="12">
        <v>17635</v>
      </c>
      <c r="H11" s="16">
        <v>14.754358957196882</v>
      </c>
      <c r="I11" s="4"/>
    </row>
    <row r="12" spans="1:9" s="15" customFormat="1" ht="18.75" customHeight="1" x14ac:dyDescent="0.2">
      <c r="A12" s="86"/>
      <c r="B12" s="15" t="s">
        <v>24</v>
      </c>
      <c r="C12" s="12">
        <v>7192</v>
      </c>
      <c r="D12" s="16">
        <v>8.8873510948544308</v>
      </c>
      <c r="E12" s="12">
        <v>3595</v>
      </c>
      <c r="F12" s="16">
        <v>9.3134715025906747</v>
      </c>
      <c r="G12" s="12">
        <v>10787</v>
      </c>
      <c r="H12" s="16">
        <v>9.0249656972658219</v>
      </c>
      <c r="I12" s="4"/>
    </row>
    <row r="13" spans="1:9" s="15" customFormat="1" ht="18.75" customHeight="1" x14ac:dyDescent="0.2">
      <c r="A13" s="86"/>
      <c r="B13" s="15" t="s">
        <v>2</v>
      </c>
      <c r="C13" s="12">
        <v>176</v>
      </c>
      <c r="D13" s="28">
        <v>0.21748801344471355</v>
      </c>
      <c r="E13" s="29">
        <v>7</v>
      </c>
      <c r="F13" s="27">
        <v>1.8134715025906738E-2</v>
      </c>
      <c r="G13" s="12">
        <v>183</v>
      </c>
      <c r="H13" s="28">
        <v>0.15310732572537733</v>
      </c>
      <c r="I13" s="4"/>
    </row>
    <row r="14" spans="1:9" s="15" customFormat="1" ht="18.75" customHeight="1" x14ac:dyDescent="0.2">
      <c r="A14" s="86"/>
      <c r="B14" s="15" t="s">
        <v>1</v>
      </c>
      <c r="C14" s="12">
        <v>1230</v>
      </c>
      <c r="D14" s="16">
        <v>1.5199446394147595</v>
      </c>
      <c r="E14" s="12">
        <v>1740</v>
      </c>
      <c r="F14" s="16">
        <v>4.5077720207253886</v>
      </c>
      <c r="G14" s="12">
        <v>2970</v>
      </c>
      <c r="H14" s="16">
        <v>2.4848565978380912</v>
      </c>
      <c r="I14" s="4"/>
    </row>
    <row r="15" spans="1:9" s="15" customFormat="1" ht="18.75" customHeight="1" x14ac:dyDescent="0.2">
      <c r="A15" s="87"/>
      <c r="B15" s="18" t="s">
        <v>7</v>
      </c>
      <c r="C15" s="21">
        <v>57176</v>
      </c>
      <c r="D15" s="19">
        <v>70.653946913153092</v>
      </c>
      <c r="E15" s="21">
        <v>16482</v>
      </c>
      <c r="F15" s="19">
        <v>42.699481865284973</v>
      </c>
      <c r="G15" s="21">
        <v>73658</v>
      </c>
      <c r="H15" s="19">
        <v>61.626116930490952</v>
      </c>
      <c r="I15" s="4"/>
    </row>
    <row r="16" spans="1:9" s="15" customFormat="1" ht="18.75" customHeight="1" x14ac:dyDescent="0.2">
      <c r="A16" s="88" t="s">
        <v>3</v>
      </c>
      <c r="B16" s="15" t="s">
        <v>58</v>
      </c>
      <c r="C16" s="12">
        <v>10018</v>
      </c>
      <c r="D16" s="16">
        <v>12.379516583461026</v>
      </c>
      <c r="E16" s="12">
        <v>15770</v>
      </c>
      <c r="F16" s="16">
        <v>40.854922279792746</v>
      </c>
      <c r="G16" s="12">
        <v>25788</v>
      </c>
      <c r="H16" s="16">
        <v>21.575583146481041</v>
      </c>
      <c r="I16" s="4"/>
    </row>
    <row r="17" spans="1:9" s="15" customFormat="1" ht="18.75" customHeight="1" x14ac:dyDescent="0.2">
      <c r="A17" s="89"/>
      <c r="B17" s="15" t="s">
        <v>59</v>
      </c>
      <c r="C17" s="12">
        <v>1298</v>
      </c>
      <c r="D17" s="16">
        <v>1.6039740991547626</v>
      </c>
      <c r="E17" s="12">
        <v>1379</v>
      </c>
      <c r="F17" s="16">
        <v>3.5725388601036268</v>
      </c>
      <c r="G17" s="12">
        <v>2677</v>
      </c>
      <c r="H17" s="16">
        <v>2.2397175462668586</v>
      </c>
      <c r="I17" s="4"/>
    </row>
    <row r="18" spans="1:9" s="15" customFormat="1" ht="18.75" customHeight="1" x14ac:dyDescent="0.2">
      <c r="A18" s="89"/>
      <c r="B18" s="15" t="s">
        <v>60</v>
      </c>
      <c r="C18" s="12">
        <v>189</v>
      </c>
      <c r="D18" s="16">
        <v>0.23355246898324353</v>
      </c>
      <c r="E18" s="12">
        <v>116</v>
      </c>
      <c r="F18" s="16">
        <v>0.30051813471502592</v>
      </c>
      <c r="G18" s="12">
        <v>305</v>
      </c>
      <c r="H18" s="16">
        <v>0.25517887620896218</v>
      </c>
      <c r="I18" s="4"/>
    </row>
    <row r="19" spans="1:9" s="15" customFormat="1" ht="18.75" customHeight="1" x14ac:dyDescent="0.2">
      <c r="A19" s="89"/>
      <c r="B19" s="15" t="s">
        <v>61</v>
      </c>
      <c r="C19" s="12">
        <v>137</v>
      </c>
      <c r="D19" s="27">
        <v>0.16929464682912362</v>
      </c>
      <c r="E19" s="12">
        <v>82</v>
      </c>
      <c r="F19" s="16">
        <v>0.21243523316062177</v>
      </c>
      <c r="G19" s="12">
        <v>219</v>
      </c>
      <c r="H19" s="16">
        <v>0.18322679963856631</v>
      </c>
      <c r="I19" s="4"/>
    </row>
    <row r="20" spans="1:9" s="15" customFormat="1" ht="18.75" customHeight="1" x14ac:dyDescent="0.2">
      <c r="A20" s="90"/>
      <c r="B20" s="20" t="s">
        <v>8</v>
      </c>
      <c r="C20" s="13">
        <v>11642</v>
      </c>
      <c r="D20" s="11">
        <v>14.386337798428157</v>
      </c>
      <c r="E20" s="13">
        <v>17347</v>
      </c>
      <c r="F20" s="19">
        <v>44.940414507772019</v>
      </c>
      <c r="G20" s="13">
        <v>28989</v>
      </c>
      <c r="H20" s="19">
        <v>24.253706368595431</v>
      </c>
      <c r="I20" s="4"/>
    </row>
    <row r="21" spans="1:9" s="15" customFormat="1" ht="16.5" customHeight="1" x14ac:dyDescent="0.2">
      <c r="A21" s="10" t="s">
        <v>15</v>
      </c>
      <c r="B21" s="20"/>
      <c r="C21" s="13">
        <v>6087</v>
      </c>
      <c r="D21" s="11">
        <v>7.5218723740793827</v>
      </c>
      <c r="E21" s="13">
        <v>2750</v>
      </c>
      <c r="F21" s="19">
        <v>7.1243523316062181</v>
      </c>
      <c r="G21" s="13">
        <v>8837</v>
      </c>
      <c r="H21" s="19">
        <v>7.3934941936347514</v>
      </c>
      <c r="I21" s="4"/>
    </row>
    <row r="22" spans="1:9" s="15" customFormat="1" ht="16.5" customHeight="1" x14ac:dyDescent="0.2">
      <c r="A22" s="46" t="s">
        <v>4</v>
      </c>
      <c r="B22" s="44"/>
      <c r="C22" s="39">
        <v>6019</v>
      </c>
      <c r="D22" s="40">
        <v>7.4378429143393809</v>
      </c>
      <c r="E22" s="39">
        <v>2021</v>
      </c>
      <c r="F22" s="41">
        <v>5.2357512953367875</v>
      </c>
      <c r="G22" s="39">
        <v>8040</v>
      </c>
      <c r="H22" s="41">
        <v>6.7266825072788725</v>
      </c>
      <c r="I22" s="4"/>
    </row>
    <row r="23" spans="1:9" ht="16.5" customHeight="1" x14ac:dyDescent="0.2">
      <c r="A23" s="9" t="s">
        <v>5</v>
      </c>
      <c r="B23" s="45"/>
      <c r="C23" s="42">
        <v>80924</v>
      </c>
      <c r="D23" s="43">
        <v>100</v>
      </c>
      <c r="E23" s="42">
        <v>38600</v>
      </c>
      <c r="F23" s="43">
        <v>100</v>
      </c>
      <c r="G23" s="42">
        <v>119524</v>
      </c>
      <c r="H23" s="43">
        <v>100</v>
      </c>
      <c r="I23" s="4"/>
    </row>
    <row r="24" spans="1:9" ht="15" customHeight="1" x14ac:dyDescent="0.2">
      <c r="A24" s="99" t="s">
        <v>67</v>
      </c>
      <c r="B24" s="99"/>
      <c r="H24" s="36" t="s">
        <v>70</v>
      </c>
      <c r="I24" s="4"/>
    </row>
    <row r="25" spans="1:9" ht="15" customHeight="1" x14ac:dyDescent="0.2">
      <c r="A25" s="98" t="s">
        <v>62</v>
      </c>
      <c r="B25" s="98"/>
      <c r="I25" s="4"/>
    </row>
    <row r="26" spans="1:9" ht="15" customHeight="1" x14ac:dyDescent="0.2">
      <c r="A26" s="83" t="s">
        <v>65</v>
      </c>
      <c r="B26" s="83"/>
      <c r="C26" s="83"/>
      <c r="D26" s="83"/>
      <c r="E26" s="83"/>
      <c r="F26" s="83"/>
      <c r="I26" s="4"/>
    </row>
    <row r="27" spans="1:9" ht="15" customHeight="1" x14ac:dyDescent="0.2">
      <c r="A27" s="26"/>
      <c r="I27" s="4"/>
    </row>
    <row r="28" spans="1:9" customFormat="1" ht="16.5" customHeight="1" x14ac:dyDescent="0.2">
      <c r="A28" s="7" t="s">
        <v>66</v>
      </c>
      <c r="B28" s="6"/>
      <c r="C28" s="6"/>
      <c r="D28" s="6"/>
      <c r="E28" s="6"/>
      <c r="F28" s="6"/>
      <c r="G28" s="6"/>
      <c r="H28" s="6"/>
      <c r="I28" s="25"/>
    </row>
    <row r="29" spans="1:9" x14ac:dyDescent="0.2">
      <c r="I29" s="4"/>
    </row>
    <row r="30" spans="1:9" x14ac:dyDescent="0.2">
      <c r="I30" s="4"/>
    </row>
    <row r="31" spans="1:9" x14ac:dyDescent="0.2">
      <c r="I31" s="4"/>
    </row>
    <row r="32" spans="1:9" x14ac:dyDescent="0.2">
      <c r="I32" s="4"/>
    </row>
    <row r="33" spans="9:9" x14ac:dyDescent="0.2">
      <c r="I33" s="4"/>
    </row>
  </sheetData>
  <mergeCells count="12">
    <mergeCell ref="A26:F26"/>
    <mergeCell ref="A3:E3"/>
    <mergeCell ref="A8:A15"/>
    <mergeCell ref="A16:A20"/>
    <mergeCell ref="A1:F1"/>
    <mergeCell ref="A5:B7"/>
    <mergeCell ref="C5:H5"/>
    <mergeCell ref="C6:D6"/>
    <mergeCell ref="E6:F6"/>
    <mergeCell ref="G6:H6"/>
    <mergeCell ref="A25:B25"/>
    <mergeCell ref="A24:B24"/>
  </mergeCells>
  <phoneticPr fontId="0" type="noConversion"/>
  <pageMargins left="0.78740157480314965" right="0.78740157480314965" top="0.78740157480314965" bottom="0.78740157480314965"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O41"/>
  <sheetViews>
    <sheetView zoomScaleNormal="100" workbookViewId="0">
      <selection activeCell="A2" sqref="A2"/>
    </sheetView>
  </sheetViews>
  <sheetFormatPr baseColWidth="10" defaultRowHeight="12.75" x14ac:dyDescent="0.2"/>
  <cols>
    <col min="1" max="1" width="20" customWidth="1"/>
    <col min="2" max="2" width="28" bestFit="1" customWidth="1"/>
  </cols>
  <sheetData>
    <row r="1" spans="1:12" s="3" customFormat="1" ht="15.75" x14ac:dyDescent="0.25">
      <c r="A1" s="82" t="s">
        <v>71</v>
      </c>
      <c r="B1" s="82"/>
      <c r="C1" s="82"/>
      <c r="D1" s="82"/>
      <c r="E1" s="82"/>
      <c r="F1" s="82"/>
    </row>
    <row r="2" spans="1:12" s="1" customFormat="1" ht="19.5" customHeight="1" x14ac:dyDescent="0.2">
      <c r="B2" s="30"/>
      <c r="C2" s="2"/>
      <c r="D2" s="5"/>
      <c r="E2" s="23"/>
      <c r="F2" s="23"/>
      <c r="G2" s="23"/>
      <c r="H2" s="23"/>
      <c r="I2" s="23"/>
      <c r="J2" s="23"/>
      <c r="K2" s="23"/>
      <c r="L2" s="23"/>
    </row>
    <row r="3" spans="1:12" s="1" customFormat="1" x14ac:dyDescent="0.2">
      <c r="A3" s="111" t="s">
        <v>55</v>
      </c>
      <c r="B3" s="111"/>
      <c r="C3" s="111"/>
      <c r="D3" s="111"/>
      <c r="E3" s="111"/>
      <c r="F3" s="23"/>
      <c r="G3" s="23"/>
      <c r="H3" s="23"/>
      <c r="I3" s="23"/>
      <c r="J3" s="23"/>
      <c r="K3" s="23"/>
      <c r="L3" s="23"/>
    </row>
    <row r="5" spans="1:12" x14ac:dyDescent="0.2">
      <c r="A5" s="91" t="s">
        <v>53</v>
      </c>
      <c r="B5" s="92"/>
      <c r="C5" s="106" t="s">
        <v>56</v>
      </c>
      <c r="D5" s="107"/>
    </row>
    <row r="6" spans="1:12" x14ac:dyDescent="0.2">
      <c r="A6" s="103"/>
      <c r="B6" s="92"/>
      <c r="C6" s="108" t="s">
        <v>12</v>
      </c>
      <c r="D6" s="109"/>
    </row>
    <row r="7" spans="1:12" x14ac:dyDescent="0.2">
      <c r="A7" s="104"/>
      <c r="B7" s="105"/>
      <c r="C7" s="14" t="s">
        <v>11</v>
      </c>
      <c r="D7" s="22" t="s">
        <v>0</v>
      </c>
    </row>
    <row r="8" spans="1:12" x14ac:dyDescent="0.2">
      <c r="A8" s="86" t="s">
        <v>6</v>
      </c>
      <c r="B8" s="15" t="s">
        <v>19</v>
      </c>
      <c r="C8" s="12">
        <v>4668</v>
      </c>
      <c r="D8" s="16">
        <v>51.648594821863249</v>
      </c>
    </row>
    <row r="9" spans="1:12" x14ac:dyDescent="0.2">
      <c r="A9" s="86"/>
      <c r="B9" s="15" t="s">
        <v>18</v>
      </c>
      <c r="C9" s="12">
        <v>11</v>
      </c>
      <c r="D9" s="16">
        <v>0.12170834255366232</v>
      </c>
    </row>
    <row r="10" spans="1:12" x14ac:dyDescent="0.2">
      <c r="A10" s="86"/>
      <c r="B10" s="15" t="s">
        <v>25</v>
      </c>
      <c r="C10" s="12">
        <v>1363</v>
      </c>
      <c r="D10" s="16">
        <v>15.080770081876521</v>
      </c>
    </row>
    <row r="11" spans="1:12" x14ac:dyDescent="0.2">
      <c r="A11" s="86"/>
      <c r="B11" s="15" t="s">
        <v>24</v>
      </c>
      <c r="C11" s="12">
        <v>1054</v>
      </c>
      <c r="D11" s="16">
        <v>11.661872095596371</v>
      </c>
    </row>
    <row r="12" spans="1:12" x14ac:dyDescent="0.2">
      <c r="A12" s="86"/>
      <c r="B12" s="15" t="s">
        <v>2</v>
      </c>
      <c r="C12" s="12">
        <f>3+53+33</f>
        <v>89</v>
      </c>
      <c r="D12" s="28">
        <v>0.98473113520690414</v>
      </c>
    </row>
    <row r="13" spans="1:12" x14ac:dyDescent="0.2">
      <c r="A13" s="17" t="s">
        <v>7</v>
      </c>
      <c r="B13" s="18"/>
      <c r="C13" s="21">
        <v>7185</v>
      </c>
      <c r="D13" s="59">
        <v>79.497676477096704</v>
      </c>
    </row>
    <row r="14" spans="1:12" x14ac:dyDescent="0.2">
      <c r="A14" s="101" t="s">
        <v>3</v>
      </c>
      <c r="B14" s="15" t="s">
        <v>58</v>
      </c>
      <c r="C14" s="12">
        <v>968</v>
      </c>
      <c r="D14" s="16">
        <v>10.710334144722284</v>
      </c>
    </row>
    <row r="15" spans="1:12" x14ac:dyDescent="0.2">
      <c r="A15" s="102"/>
      <c r="B15" s="15" t="s">
        <v>59</v>
      </c>
      <c r="C15" s="12">
        <v>308</v>
      </c>
      <c r="D15" s="16">
        <v>3.4078335915025444</v>
      </c>
    </row>
    <row r="16" spans="1:12" x14ac:dyDescent="0.2">
      <c r="A16" s="102"/>
      <c r="B16" s="15" t="s">
        <v>13</v>
      </c>
      <c r="C16" s="12">
        <f>8+5</f>
        <v>13</v>
      </c>
      <c r="D16" s="16">
        <v>0.14383713210887364</v>
      </c>
    </row>
    <row r="17" spans="1:4" x14ac:dyDescent="0.2">
      <c r="A17" s="10" t="s">
        <v>8</v>
      </c>
      <c r="B17" s="20"/>
      <c r="C17" s="13">
        <v>1289</v>
      </c>
      <c r="D17" s="19">
        <v>14.262004868333703</v>
      </c>
    </row>
    <row r="18" spans="1:4" x14ac:dyDescent="0.2">
      <c r="A18" s="10" t="s">
        <v>10</v>
      </c>
      <c r="B18" s="20"/>
      <c r="C18" s="13">
        <v>303</v>
      </c>
      <c r="D18" s="19">
        <v>3.3525116176145162</v>
      </c>
    </row>
    <row r="19" spans="1:4" x14ac:dyDescent="0.2">
      <c r="A19" s="10" t="s">
        <v>4</v>
      </c>
      <c r="B19" s="20"/>
      <c r="C19" s="13">
        <v>261</v>
      </c>
      <c r="D19" s="19">
        <v>2.8878070369550786</v>
      </c>
    </row>
    <row r="20" spans="1:4" x14ac:dyDescent="0.2">
      <c r="A20" s="9" t="s">
        <v>5</v>
      </c>
      <c r="B20" s="9"/>
      <c r="C20" s="37">
        <v>9038</v>
      </c>
      <c r="D20" s="38">
        <v>100</v>
      </c>
    </row>
    <row r="21" spans="1:4" x14ac:dyDescent="0.2">
      <c r="A21" s="26"/>
      <c r="B21" s="3"/>
      <c r="C21" s="4"/>
      <c r="D21" s="61" t="s">
        <v>70</v>
      </c>
    </row>
    <row r="22" spans="1:4" x14ac:dyDescent="0.2">
      <c r="A22" s="110" t="s">
        <v>66</v>
      </c>
      <c r="B22" s="110"/>
      <c r="C22" s="110"/>
      <c r="D22" s="110"/>
    </row>
    <row r="23" spans="1:4" x14ac:dyDescent="0.2">
      <c r="A23" s="110"/>
      <c r="B23" s="110"/>
      <c r="C23" s="110"/>
      <c r="D23" s="110"/>
    </row>
    <row r="26" spans="1:4" x14ac:dyDescent="0.2">
      <c r="A26" s="15" t="s">
        <v>17</v>
      </c>
      <c r="B26" s="16">
        <v>51.648594821863249</v>
      </c>
    </row>
    <row r="27" spans="1:4" x14ac:dyDescent="0.2">
      <c r="A27" s="15" t="s">
        <v>23</v>
      </c>
      <c r="B27" s="16">
        <v>15.080770081876521</v>
      </c>
    </row>
    <row r="28" spans="1:4" x14ac:dyDescent="0.2">
      <c r="A28" s="15" t="s">
        <v>24</v>
      </c>
      <c r="B28" s="16">
        <v>11.661872095596371</v>
      </c>
    </row>
    <row r="29" spans="1:4" x14ac:dyDescent="0.2">
      <c r="A29" s="15" t="s">
        <v>2</v>
      </c>
      <c r="B29" s="28">
        <f>D9+D12</f>
        <v>1.1064394777605664</v>
      </c>
    </row>
    <row r="30" spans="1:4" x14ac:dyDescent="0.2">
      <c r="A30" s="15" t="s">
        <v>63</v>
      </c>
      <c r="B30" s="16">
        <f>D14</f>
        <v>10.710334144722284</v>
      </c>
    </row>
    <row r="31" spans="1:4" x14ac:dyDescent="0.2">
      <c r="A31" s="15" t="s">
        <v>13</v>
      </c>
      <c r="B31" s="16">
        <f>D15+D16</f>
        <v>3.551670723611418</v>
      </c>
    </row>
    <row r="32" spans="1:4" x14ac:dyDescent="0.2">
      <c r="A32" s="31" t="s">
        <v>16</v>
      </c>
      <c r="B32" s="16">
        <f>D18+D19</f>
        <v>6.2403186545695952</v>
      </c>
    </row>
    <row r="33" spans="2:15" x14ac:dyDescent="0.2">
      <c r="B33" s="16">
        <v>100</v>
      </c>
      <c r="D33" s="53"/>
      <c r="E33" s="53"/>
      <c r="F33" s="53"/>
      <c r="G33" s="53"/>
      <c r="H33" s="53"/>
      <c r="I33" s="53"/>
      <c r="J33" s="53"/>
      <c r="K33" s="53"/>
      <c r="L33" s="53"/>
      <c r="M33" s="53"/>
      <c r="N33" s="53"/>
      <c r="O33" s="53"/>
    </row>
    <row r="34" spans="2:15" x14ac:dyDescent="0.2">
      <c r="B34" s="16"/>
      <c r="D34" s="53"/>
      <c r="E34" s="53"/>
      <c r="F34" s="53"/>
      <c r="G34" s="53"/>
      <c r="H34" s="53"/>
      <c r="I34" s="53"/>
      <c r="J34" s="53"/>
      <c r="L34" s="36" t="s">
        <v>70</v>
      </c>
      <c r="M34" s="53"/>
      <c r="N34" s="53"/>
      <c r="O34" s="53"/>
    </row>
    <row r="35" spans="2:15" x14ac:dyDescent="0.2">
      <c r="B35" s="16"/>
      <c r="D35" s="53"/>
      <c r="E35" s="53"/>
      <c r="F35" s="112" t="s">
        <v>68</v>
      </c>
      <c r="G35" s="112"/>
      <c r="H35" s="112"/>
      <c r="I35" s="53"/>
      <c r="J35" s="53"/>
      <c r="K35" s="52"/>
      <c r="L35" s="53"/>
      <c r="M35" s="53"/>
      <c r="N35" s="53"/>
      <c r="O35" s="53"/>
    </row>
    <row r="36" spans="2:15" x14ac:dyDescent="0.2">
      <c r="B36" s="28"/>
      <c r="D36" s="53"/>
      <c r="E36" s="53"/>
      <c r="F36" s="112" t="s">
        <v>22</v>
      </c>
      <c r="G36" s="112"/>
      <c r="H36" s="112"/>
      <c r="I36" s="53"/>
      <c r="J36" s="53"/>
      <c r="K36" s="53"/>
      <c r="L36" s="53"/>
      <c r="M36" s="53"/>
      <c r="N36" s="53"/>
      <c r="O36" s="53"/>
    </row>
    <row r="37" spans="2:15" ht="24.95" customHeight="1" x14ac:dyDescent="0.2">
      <c r="B37" s="16"/>
      <c r="D37" s="53"/>
      <c r="E37" s="53"/>
      <c r="F37" s="100" t="s">
        <v>64</v>
      </c>
      <c r="G37" s="100"/>
      <c r="H37" s="100"/>
      <c r="I37" s="100"/>
      <c r="J37" s="100"/>
      <c r="K37" s="100"/>
      <c r="L37" s="100"/>
      <c r="M37" s="53"/>
      <c r="N37" s="53"/>
      <c r="O37" s="53"/>
    </row>
    <row r="38" spans="2:15" x14ac:dyDescent="0.2">
      <c r="B38" s="16"/>
      <c r="D38" s="53"/>
      <c r="E38" s="53"/>
      <c r="F38" s="53"/>
      <c r="G38" s="53"/>
      <c r="H38" s="53"/>
      <c r="I38" s="53"/>
      <c r="J38" s="53"/>
      <c r="K38" s="53"/>
      <c r="L38" s="53"/>
      <c r="M38" s="53"/>
      <c r="N38" s="53"/>
      <c r="O38" s="53"/>
    </row>
    <row r="39" spans="2:15" x14ac:dyDescent="0.2">
      <c r="B39" s="16"/>
      <c r="D39" s="53"/>
      <c r="E39" s="53"/>
      <c r="F39" s="53"/>
      <c r="G39" s="53"/>
      <c r="H39" s="53"/>
      <c r="I39" s="53"/>
      <c r="J39" s="53"/>
      <c r="K39" s="53"/>
      <c r="L39" s="53"/>
      <c r="M39" s="53"/>
      <c r="N39" s="53"/>
      <c r="O39" s="53"/>
    </row>
    <row r="40" spans="2:15" x14ac:dyDescent="0.2">
      <c r="D40" s="53"/>
      <c r="E40" s="53"/>
      <c r="F40" s="53"/>
      <c r="G40" s="53"/>
      <c r="H40" s="53"/>
      <c r="I40" s="53"/>
      <c r="J40" s="53"/>
      <c r="K40" s="53"/>
      <c r="L40" s="53"/>
      <c r="M40" s="53"/>
      <c r="N40" s="53"/>
      <c r="O40" s="53"/>
    </row>
    <row r="41" spans="2:15" x14ac:dyDescent="0.2">
      <c r="D41" s="53"/>
      <c r="E41" s="53"/>
      <c r="F41" s="53"/>
      <c r="G41" s="53"/>
      <c r="H41" s="53"/>
      <c r="I41" s="53"/>
      <c r="J41" s="53"/>
      <c r="K41" s="53"/>
      <c r="L41" s="53"/>
      <c r="M41" s="53"/>
      <c r="N41" s="53"/>
      <c r="O41" s="53"/>
    </row>
  </sheetData>
  <mergeCells count="11">
    <mergeCell ref="A1:F1"/>
    <mergeCell ref="F37:L37"/>
    <mergeCell ref="A8:A12"/>
    <mergeCell ref="A14:A16"/>
    <mergeCell ref="A5:B7"/>
    <mergeCell ref="C5:D5"/>
    <mergeCell ref="C6:D6"/>
    <mergeCell ref="A22:D23"/>
    <mergeCell ref="A3:E3"/>
    <mergeCell ref="F36:H36"/>
    <mergeCell ref="F35:H35"/>
  </mergeCells>
  <pageMargins left="0.31496062992125984" right="0.31496062992125984" top="0.74803149606299213" bottom="0.74803149606299213" header="0.31496062992125984" footer="0.31496062992125984"/>
  <pageSetup paperSize="9"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43"/>
  <sheetViews>
    <sheetView workbookViewId="0">
      <selection activeCell="A2" sqref="A2"/>
    </sheetView>
  </sheetViews>
  <sheetFormatPr baseColWidth="10" defaultRowHeight="12.75" x14ac:dyDescent="0.2"/>
  <cols>
    <col min="1" max="1" width="20.5703125" customWidth="1"/>
    <col min="2" max="2" width="28" bestFit="1" customWidth="1"/>
  </cols>
  <sheetData>
    <row r="1" spans="1:12" s="3" customFormat="1" ht="15.75" x14ac:dyDescent="0.25">
      <c r="A1" s="82" t="s">
        <v>71</v>
      </c>
      <c r="B1" s="82"/>
      <c r="C1" s="82"/>
      <c r="D1" s="82"/>
      <c r="E1" s="82"/>
      <c r="F1" s="82"/>
    </row>
    <row r="2" spans="1:12" s="1" customFormat="1" ht="19.5" customHeight="1" x14ac:dyDescent="0.2">
      <c r="B2" s="30"/>
      <c r="C2" s="2"/>
      <c r="D2" s="5"/>
      <c r="E2" s="23"/>
      <c r="F2" s="23"/>
      <c r="G2" s="23"/>
      <c r="H2" s="23"/>
      <c r="I2" s="23"/>
      <c r="J2" s="23"/>
      <c r="K2" s="23"/>
      <c r="L2" s="23"/>
    </row>
    <row r="3" spans="1:12" s="1" customFormat="1" x14ac:dyDescent="0.2">
      <c r="A3" s="111" t="s">
        <v>57</v>
      </c>
      <c r="B3" s="111"/>
      <c r="C3" s="111"/>
      <c r="D3" s="111"/>
      <c r="E3" s="23"/>
      <c r="F3" s="23"/>
      <c r="G3" s="23"/>
      <c r="H3" s="23"/>
      <c r="I3" s="23"/>
      <c r="J3" s="23"/>
      <c r="K3" s="23"/>
      <c r="L3" s="23"/>
    </row>
    <row r="5" spans="1:12" x14ac:dyDescent="0.2">
      <c r="A5" s="91" t="s">
        <v>53</v>
      </c>
      <c r="B5" s="92"/>
      <c r="C5" s="106" t="s">
        <v>56</v>
      </c>
      <c r="D5" s="107"/>
    </row>
    <row r="6" spans="1:12" x14ac:dyDescent="0.2">
      <c r="A6" s="103"/>
      <c r="B6" s="92"/>
      <c r="C6" s="114" t="s">
        <v>14</v>
      </c>
      <c r="D6" s="115"/>
    </row>
    <row r="7" spans="1:12" x14ac:dyDescent="0.2">
      <c r="A7" s="104"/>
      <c r="B7" s="105"/>
      <c r="C7" s="14" t="s">
        <v>11</v>
      </c>
      <c r="D7" s="22" t="s">
        <v>0</v>
      </c>
    </row>
    <row r="8" spans="1:12" x14ac:dyDescent="0.2">
      <c r="A8" s="102"/>
      <c r="B8" s="15" t="s">
        <v>19</v>
      </c>
      <c r="C8" s="12">
        <v>170</v>
      </c>
      <c r="D8" s="16">
        <v>0.70724300037442278</v>
      </c>
    </row>
    <row r="9" spans="1:12" x14ac:dyDescent="0.2">
      <c r="A9" s="102"/>
      <c r="B9" s="15" t="s">
        <v>18</v>
      </c>
      <c r="C9" s="12">
        <v>14</v>
      </c>
      <c r="D9" s="16">
        <v>5.8243541207305405E-2</v>
      </c>
    </row>
    <row r="10" spans="1:12" x14ac:dyDescent="0.2">
      <c r="A10" s="102"/>
      <c r="B10" s="15" t="s">
        <v>25</v>
      </c>
      <c r="C10" s="12">
        <v>3909</v>
      </c>
      <c r="D10" s="16">
        <v>16.262428755668346</v>
      </c>
    </row>
    <row r="11" spans="1:12" x14ac:dyDescent="0.2">
      <c r="A11" s="102"/>
      <c r="B11" s="15" t="s">
        <v>24</v>
      </c>
      <c r="C11" s="12">
        <v>2032</v>
      </c>
      <c r="D11" s="16">
        <v>8.4536339809460426</v>
      </c>
    </row>
    <row r="12" spans="1:12" x14ac:dyDescent="0.2">
      <c r="A12" s="102"/>
      <c r="B12" s="15" t="s">
        <v>2</v>
      </c>
      <c r="C12" s="12">
        <f>7+1031</f>
        <v>1038</v>
      </c>
      <c r="D12" s="28">
        <v>4.3183425552273578</v>
      </c>
    </row>
    <row r="13" spans="1:12" x14ac:dyDescent="0.2">
      <c r="A13" s="17" t="s">
        <v>7</v>
      </c>
      <c r="B13" s="18"/>
      <c r="C13" s="21">
        <v>7163</v>
      </c>
      <c r="D13" s="19">
        <v>29.799891833423469</v>
      </c>
    </row>
    <row r="14" spans="1:12" x14ac:dyDescent="0.2">
      <c r="A14" s="101" t="s">
        <v>3</v>
      </c>
      <c r="B14" s="15" t="s">
        <v>58</v>
      </c>
      <c r="C14" s="12">
        <v>13554</v>
      </c>
      <c r="D14" s="16">
        <v>56.388068394558388</v>
      </c>
    </row>
    <row r="15" spans="1:12" x14ac:dyDescent="0.2">
      <c r="A15" s="102"/>
      <c r="B15" s="15" t="s">
        <v>59</v>
      </c>
      <c r="C15" s="12">
        <v>678</v>
      </c>
      <c r="D15" s="16">
        <v>2.8206514956109334</v>
      </c>
    </row>
    <row r="16" spans="1:12" x14ac:dyDescent="0.2">
      <c r="A16" s="102"/>
      <c r="B16" s="15" t="s">
        <v>13</v>
      </c>
      <c r="C16" s="12">
        <f>73+46</f>
        <v>119</v>
      </c>
      <c r="D16" s="16">
        <v>0.49507010026209591</v>
      </c>
    </row>
    <row r="17" spans="1:11" x14ac:dyDescent="0.2">
      <c r="A17" s="10" t="s">
        <v>8</v>
      </c>
      <c r="B17" s="20"/>
      <c r="C17" s="13">
        <v>14351</v>
      </c>
      <c r="D17" s="19">
        <v>59.703789990431424</v>
      </c>
    </row>
    <row r="18" spans="1:11" x14ac:dyDescent="0.2">
      <c r="A18" s="10" t="s">
        <v>10</v>
      </c>
      <c r="B18" s="20"/>
      <c r="C18" s="13">
        <v>1450</v>
      </c>
      <c r="D18" s="19">
        <v>6.0323667678994886</v>
      </c>
    </row>
    <row r="19" spans="1:11" x14ac:dyDescent="0.2">
      <c r="A19" s="46" t="s">
        <v>4</v>
      </c>
      <c r="B19" s="44"/>
      <c r="C19" s="39">
        <v>1073</v>
      </c>
      <c r="D19" s="41">
        <v>4.4639514082456211</v>
      </c>
    </row>
    <row r="20" spans="1:11" x14ac:dyDescent="0.2">
      <c r="A20" s="9" t="s">
        <v>5</v>
      </c>
      <c r="B20" s="45"/>
      <c r="C20" s="42">
        <v>24037</v>
      </c>
      <c r="D20" s="50">
        <v>100</v>
      </c>
    </row>
    <row r="21" spans="1:11" x14ac:dyDescent="0.2">
      <c r="A21" s="26"/>
      <c r="B21" s="3"/>
      <c r="C21" s="4"/>
      <c r="D21" s="61" t="s">
        <v>70</v>
      </c>
    </row>
    <row r="22" spans="1:11" x14ac:dyDescent="0.2">
      <c r="A22" s="110" t="s">
        <v>66</v>
      </c>
      <c r="B22" s="110"/>
      <c r="C22" s="110"/>
      <c r="D22" s="110"/>
    </row>
    <row r="23" spans="1:11" x14ac:dyDescent="0.2">
      <c r="A23" s="110"/>
      <c r="B23" s="110"/>
      <c r="C23" s="110"/>
      <c r="D23" s="110"/>
    </row>
    <row r="25" spans="1:11" x14ac:dyDescent="0.2">
      <c r="A25" s="3" t="s">
        <v>23</v>
      </c>
      <c r="B25" s="16">
        <v>16.262428755668346</v>
      </c>
    </row>
    <row r="26" spans="1:11" x14ac:dyDescent="0.2">
      <c r="A26" s="3" t="s">
        <v>24</v>
      </c>
      <c r="B26" s="16">
        <v>8.4536339809460426</v>
      </c>
    </row>
    <row r="27" spans="1:11" x14ac:dyDescent="0.2">
      <c r="A27" s="3" t="s">
        <v>2</v>
      </c>
      <c r="B27" s="35">
        <f>D12+D9+D8</f>
        <v>5.0838290968090867</v>
      </c>
    </row>
    <row r="28" spans="1:11" x14ac:dyDescent="0.2">
      <c r="A28" s="3" t="s">
        <v>63</v>
      </c>
      <c r="B28" s="16">
        <v>56.388068394558388</v>
      </c>
    </row>
    <row r="29" spans="1:11" x14ac:dyDescent="0.2">
      <c r="A29" s="3" t="s">
        <v>13</v>
      </c>
      <c r="B29" s="35">
        <v>3.3157215958730295</v>
      </c>
    </row>
    <row r="30" spans="1:11" x14ac:dyDescent="0.2">
      <c r="A30" s="31" t="s">
        <v>16</v>
      </c>
      <c r="B30" s="35">
        <f>D18+D19</f>
        <v>10.49631817614511</v>
      </c>
    </row>
    <row r="31" spans="1:11" x14ac:dyDescent="0.2">
      <c r="B31" s="35">
        <v>100.00000000000001</v>
      </c>
    </row>
    <row r="32" spans="1:11" x14ac:dyDescent="0.2">
      <c r="E32" s="112" t="s">
        <v>68</v>
      </c>
      <c r="F32" s="112"/>
      <c r="G32" s="112"/>
      <c r="H32" s="51"/>
      <c r="I32" s="51"/>
      <c r="J32" s="51"/>
      <c r="K32" s="36" t="s">
        <v>70</v>
      </c>
    </row>
    <row r="33" spans="4:12" ht="13.15" customHeight="1" x14ac:dyDescent="0.2">
      <c r="D33" s="51"/>
      <c r="E33" s="116" t="s">
        <v>21</v>
      </c>
      <c r="F33" s="116"/>
      <c r="G33" s="116"/>
      <c r="H33" s="51"/>
      <c r="I33" s="51"/>
      <c r="J33" s="51"/>
      <c r="K33" s="51"/>
      <c r="L33" s="51"/>
    </row>
    <row r="34" spans="4:12" ht="23.45" customHeight="1" x14ac:dyDescent="0.2">
      <c r="D34" s="51"/>
      <c r="E34" s="113" t="s">
        <v>69</v>
      </c>
      <c r="F34" s="113"/>
      <c r="G34" s="113"/>
      <c r="H34" s="113"/>
      <c r="I34" s="113"/>
      <c r="J34" s="113"/>
      <c r="K34" s="113"/>
      <c r="L34" s="51"/>
    </row>
    <row r="35" spans="4:12" x14ac:dyDescent="0.2">
      <c r="D35" s="51"/>
      <c r="L35" s="51"/>
    </row>
    <row r="36" spans="4:12" x14ac:dyDescent="0.2">
      <c r="D36" s="51"/>
      <c r="L36" s="51"/>
    </row>
    <row r="37" spans="4:12" ht="24.95" customHeight="1" x14ac:dyDescent="0.2">
      <c r="D37" s="51"/>
      <c r="L37" s="51"/>
    </row>
    <row r="38" spans="4:12" x14ac:dyDescent="0.2">
      <c r="D38" s="51"/>
      <c r="E38" s="51"/>
      <c r="F38" s="51"/>
      <c r="G38" s="51"/>
      <c r="H38" s="51"/>
      <c r="I38" s="51"/>
      <c r="J38" s="51"/>
      <c r="K38" s="51"/>
      <c r="L38" s="51"/>
    </row>
    <row r="39" spans="4:12" x14ac:dyDescent="0.2">
      <c r="D39" s="51"/>
      <c r="E39" s="51"/>
      <c r="F39" s="51"/>
      <c r="G39" s="51"/>
      <c r="H39" s="51"/>
      <c r="I39" s="51"/>
      <c r="J39" s="51"/>
      <c r="K39" s="51"/>
      <c r="L39" s="51"/>
    </row>
    <row r="40" spans="4:12" x14ac:dyDescent="0.2">
      <c r="D40" s="51"/>
      <c r="E40" s="51"/>
      <c r="F40" s="51"/>
      <c r="G40" s="51"/>
      <c r="H40" s="51"/>
      <c r="I40" s="51"/>
      <c r="J40" s="51"/>
      <c r="K40" s="51"/>
      <c r="L40" s="51"/>
    </row>
    <row r="41" spans="4:12" x14ac:dyDescent="0.2">
      <c r="D41" s="51"/>
      <c r="E41" s="51"/>
      <c r="F41" s="51"/>
      <c r="G41" s="51"/>
      <c r="H41" s="51"/>
      <c r="I41" s="51"/>
      <c r="J41" s="51"/>
      <c r="K41" s="51"/>
      <c r="L41" s="51"/>
    </row>
    <row r="42" spans="4:12" x14ac:dyDescent="0.2">
      <c r="D42" s="51"/>
      <c r="E42" s="51"/>
      <c r="F42" s="51"/>
      <c r="G42" s="51"/>
      <c r="H42" s="51"/>
      <c r="I42" s="51"/>
      <c r="J42" s="51"/>
      <c r="K42" s="51"/>
      <c r="L42" s="51"/>
    </row>
    <row r="43" spans="4:12" x14ac:dyDescent="0.2">
      <c r="D43" s="51"/>
      <c r="E43" s="51"/>
      <c r="F43" s="51"/>
      <c r="G43" s="51"/>
      <c r="H43" s="51"/>
      <c r="I43" s="51"/>
      <c r="J43" s="51"/>
      <c r="K43" s="51"/>
      <c r="L43" s="51"/>
    </row>
  </sheetData>
  <mergeCells count="11">
    <mergeCell ref="A1:F1"/>
    <mergeCell ref="E34:K34"/>
    <mergeCell ref="A5:B7"/>
    <mergeCell ref="C5:D5"/>
    <mergeCell ref="C6:D6"/>
    <mergeCell ref="A8:A12"/>
    <mergeCell ref="A14:A16"/>
    <mergeCell ref="A22:D23"/>
    <mergeCell ref="A3:D3"/>
    <mergeCell ref="E32:G32"/>
    <mergeCell ref="E33:G33"/>
  </mergeCells>
  <pageMargins left="0.70866141732283472" right="0.70866141732283472" top="0.74803149606299213" bottom="0.74803149606299213" header="0.31496062992125984" footer="0.31496062992125984"/>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5.05 Notice</vt:lpstr>
      <vt:lpstr>5.05 Graphique 1</vt:lpstr>
      <vt:lpstr>5.05 Tableau 2</vt:lpstr>
      <vt:lpstr>5.05 Graphique 3</vt:lpstr>
      <vt:lpstr>5.05 Graphique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;5.05 </dc:title>
  <dc:creator>DEPP-MENJ - Ministère de l'Education nationale et de la Jeunesse; Direction de l'évaluation de la prospective et de la performance</dc:creator>
  <cp:lastModifiedBy>Administration centrale</cp:lastModifiedBy>
  <cp:lastPrinted>2021-09-23T14:46:21Z</cp:lastPrinted>
  <dcterms:created xsi:type="dcterms:W3CDTF">2001-05-31T10:37:10Z</dcterms:created>
  <dcterms:modified xsi:type="dcterms:W3CDTF">2022-08-16T09:12:30Z</dcterms:modified>
  <cp:contentStatus>Publié</cp:contentStatus>
</cp:coreProperties>
</file>