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c2\02_PUBLICATIONS\NI-2025\61-Greta\04- Web\envoi pour magda\"/>
    </mc:Choice>
  </mc:AlternateContent>
  <bookViews>
    <workbookView xWindow="20370" yWindow="-2670" windowWidth="29040" windowHeight="15840" tabRatio="921"/>
  </bookViews>
  <sheets>
    <sheet name="Encadré 1" sheetId="49" r:id="rId1"/>
    <sheet name="Source" sheetId="54" r:id="rId2"/>
    <sheet name="Définitions" sheetId="53" r:id="rId3"/>
    <sheet name="figure 1" sheetId="1" r:id="rId4"/>
    <sheet name="figure 2" sheetId="74" r:id="rId5"/>
    <sheet name="figure 3 web" sheetId="50" r:id="rId6"/>
    <sheet name="figure 4 web" sheetId="78" r:id="rId7"/>
    <sheet name="figure 5 web" sheetId="59" r:id="rId8"/>
    <sheet name="figure 6 web" sheetId="42" r:id="rId9"/>
    <sheet name="figure 7 web" sheetId="73" r:id="rId10"/>
    <sheet name="figure 8 web" sheetId="69" r:id="rId11"/>
    <sheet name="figure 9 web" sheetId="34" r:id="rId12"/>
    <sheet name="figure 10 web" sheetId="60" r:id="rId13"/>
  </sheets>
  <definedNames>
    <definedName name="_xlnm._FilterDatabase" localSheetId="12" hidden="1">'figure 10 web'!$A$3:$Z$44</definedName>
    <definedName name="_xlnm._FilterDatabase" localSheetId="8" hidden="1">'figure 6 web'!$A$3:$T$44</definedName>
    <definedName name="_xlnm._FilterDatabase" localSheetId="9" hidden="1">'figure 7 web'!$A$2:$I$48</definedName>
    <definedName name="_xlnm._FilterDatabase" localSheetId="10" hidden="1">'figure 8 web'!$A$2:$I$43</definedName>
    <definedName name="_xlnm._FilterDatabase" localSheetId="11" hidden="1">'figure 9 web'!$A$2:$G$43</definedName>
    <definedName name="_sta18">#REF!</definedName>
    <definedName name="_sta19">#REF!</definedName>
    <definedName name="alla18">#REF!</definedName>
    <definedName name="alla18gip">#REF!</definedName>
    <definedName name="alla19">#REF!</definedName>
    <definedName name="alla19_gip">#REF!</definedName>
    <definedName name="alla19_gipb">#REF!</definedName>
    <definedName name="alla19b">#REF!</definedName>
    <definedName name="alla19c">#REF!</definedName>
    <definedName name="alla19d">#REF!</definedName>
    <definedName name="hsta18">#REF!</definedName>
    <definedName name="hsta18_gip">#REF!</definedName>
    <definedName name="hsta19">#REF!</definedName>
    <definedName name="hsta19_GIP">#REF!</definedName>
    <definedName name="hsta19b">#REF!</definedName>
    <definedName name="hsta19reg">#REF!</definedName>
    <definedName name="_xlnm.Print_Titles" localSheetId="8">'figure 6 web'!$A$3:$GV$3</definedName>
    <definedName name="profilduree18">#REF!</definedName>
    <definedName name="profilduree19">#REF!</definedName>
    <definedName name="sta18_gip">#REF!</definedName>
    <definedName name="sta19gip">#REF!</definedName>
    <definedName name="sta19reg">#REF!</definedName>
    <definedName name="_xlnm.Print_Area" localSheetId="8">'figure 6 web'!$A$3:$S$44</definedName>
  </definedNames>
  <calcPr calcId="162913"/>
</workbook>
</file>

<file path=xl/calcChain.xml><?xml version="1.0" encoding="utf-8"?>
<calcChain xmlns="http://schemas.openxmlformats.org/spreadsheetml/2006/main">
  <c r="J5" i="74" l="1"/>
  <c r="H4" i="69" l="1"/>
  <c r="H5" i="69"/>
  <c r="H6" i="69"/>
  <c r="H7" i="69"/>
  <c r="H8" i="69"/>
  <c r="H9" i="69"/>
  <c r="H10" i="69"/>
  <c r="H11" i="69"/>
  <c r="H12" i="69"/>
  <c r="H13" i="69"/>
  <c r="H14" i="69"/>
  <c r="H15" i="69"/>
  <c r="H16" i="69"/>
  <c r="H17" i="69"/>
  <c r="H18" i="69"/>
  <c r="H19" i="69"/>
  <c r="H20" i="69"/>
  <c r="H21" i="69"/>
  <c r="H22" i="69"/>
  <c r="H23" i="69"/>
  <c r="H24" i="69"/>
  <c r="H25" i="69"/>
  <c r="H26" i="69"/>
  <c r="H27" i="69"/>
  <c r="H28" i="69"/>
  <c r="H29" i="69"/>
  <c r="H30" i="69"/>
  <c r="H31" i="69"/>
  <c r="H32" i="69"/>
  <c r="H33" i="69"/>
  <c r="H34" i="69"/>
  <c r="H35" i="69"/>
  <c r="H36" i="69"/>
  <c r="H37" i="69"/>
  <c r="H38" i="69"/>
  <c r="H39" i="69"/>
  <c r="H40" i="69"/>
  <c r="H41" i="69"/>
  <c r="H42" i="69"/>
  <c r="H43" i="69"/>
  <c r="H3" i="69"/>
  <c r="H4" i="73"/>
  <c r="H5" i="73"/>
  <c r="H6" i="73"/>
  <c r="H7" i="73"/>
  <c r="H8" i="73"/>
  <c r="H9" i="73"/>
  <c r="H10" i="73"/>
  <c r="H11" i="73"/>
  <c r="H12" i="73"/>
  <c r="H13" i="73"/>
  <c r="H14" i="73"/>
  <c r="H15" i="73"/>
  <c r="H16" i="73"/>
  <c r="H17" i="73"/>
  <c r="H18" i="73"/>
  <c r="H19" i="73"/>
  <c r="H20" i="73"/>
  <c r="H21" i="73"/>
  <c r="H22" i="73"/>
  <c r="H23" i="73"/>
  <c r="H24" i="73"/>
  <c r="H25" i="73"/>
  <c r="H26" i="73"/>
  <c r="H27" i="73"/>
  <c r="H28" i="73"/>
  <c r="H29" i="73"/>
  <c r="H30" i="73"/>
  <c r="H31" i="73"/>
  <c r="H32" i="73"/>
  <c r="H33" i="73"/>
  <c r="H34" i="73"/>
  <c r="H35" i="73"/>
  <c r="H36" i="73"/>
  <c r="H37" i="73"/>
  <c r="H38" i="73"/>
  <c r="H39" i="73"/>
  <c r="H40" i="73"/>
  <c r="H41" i="73"/>
  <c r="H42" i="73"/>
  <c r="H43" i="73"/>
  <c r="H3" i="73"/>
  <c r="K10" i="42" l="1"/>
  <c r="J4" i="42"/>
  <c r="K5" i="42" l="1"/>
  <c r="K6" i="42"/>
  <c r="K7" i="42"/>
  <c r="K8" i="42"/>
  <c r="K9" i="42"/>
  <c r="K11" i="42"/>
  <c r="K12" i="42"/>
  <c r="K13" i="42"/>
  <c r="K14" i="42"/>
  <c r="K15" i="42"/>
  <c r="K16" i="42"/>
  <c r="K17" i="42"/>
  <c r="K18" i="42"/>
  <c r="K19" i="42"/>
  <c r="K20" i="42"/>
  <c r="K21" i="42"/>
  <c r="K22" i="42"/>
  <c r="K23" i="42"/>
  <c r="K24" i="42"/>
  <c r="K25" i="42"/>
  <c r="K26" i="42"/>
  <c r="K27" i="42"/>
  <c r="K28" i="42"/>
  <c r="K29" i="42"/>
  <c r="K30" i="42"/>
  <c r="K31" i="42"/>
  <c r="K32" i="42"/>
  <c r="K33" i="42"/>
  <c r="K34" i="42"/>
  <c r="K35" i="42"/>
  <c r="K36" i="42"/>
  <c r="K37" i="42"/>
  <c r="K38" i="42"/>
  <c r="K39" i="42"/>
  <c r="K40" i="42"/>
  <c r="K41" i="42"/>
  <c r="K42" i="42"/>
  <c r="K43" i="42"/>
  <c r="K44" i="42"/>
  <c r="K4" i="42"/>
  <c r="J5" i="42"/>
  <c r="J6" i="42"/>
  <c r="J7" i="42"/>
  <c r="J8" i="42"/>
  <c r="J9" i="42"/>
  <c r="J10" i="42"/>
  <c r="J11" i="42"/>
  <c r="J12" i="42"/>
  <c r="J13" i="42"/>
  <c r="J14" i="42"/>
  <c r="J15" i="42"/>
  <c r="J16" i="42"/>
  <c r="J17" i="42"/>
  <c r="J18" i="42"/>
  <c r="J19" i="42"/>
  <c r="J20" i="42"/>
  <c r="J21" i="42"/>
  <c r="J22" i="42"/>
  <c r="J23" i="42"/>
  <c r="J24" i="42"/>
  <c r="J25" i="42"/>
  <c r="J26" i="42"/>
  <c r="J27" i="42"/>
  <c r="J28" i="42"/>
  <c r="J29" i="42"/>
  <c r="J30" i="42"/>
  <c r="J31" i="42"/>
  <c r="J32" i="42"/>
  <c r="J33" i="42"/>
  <c r="J34" i="42"/>
  <c r="J35" i="42"/>
  <c r="J36" i="42"/>
  <c r="J37" i="42"/>
  <c r="J38" i="42"/>
  <c r="J39" i="42"/>
  <c r="J40" i="42"/>
  <c r="J41" i="42"/>
  <c r="J42" i="42"/>
  <c r="J43" i="42"/>
  <c r="J44" i="42"/>
  <c r="Y24" i="1" l="1"/>
  <c r="X24" i="1" l="1"/>
  <c r="W24" i="1"/>
  <c r="V24" i="1"/>
</calcChain>
</file>

<file path=xl/sharedStrings.xml><?xml version="1.0" encoding="utf-8"?>
<sst xmlns="http://schemas.openxmlformats.org/spreadsheetml/2006/main" count="617" uniqueCount="168">
  <si>
    <t>Apprentis</t>
  </si>
  <si>
    <t>Demandeurs d'emploi</t>
  </si>
  <si>
    <t>Autres stagiaires</t>
  </si>
  <si>
    <t>Guadeloupe</t>
  </si>
  <si>
    <t>Martinique</t>
  </si>
  <si>
    <t>Guyane</t>
  </si>
  <si>
    <t>La Réunion</t>
  </si>
  <si>
    <t>Mayotte</t>
  </si>
  <si>
    <t>Ile-de-France</t>
  </si>
  <si>
    <t>Centre-Val de Loire</t>
  </si>
  <si>
    <t>Bourgogne-Franche-Comté</t>
  </si>
  <si>
    <t>Normandie</t>
  </si>
  <si>
    <t>Hauts-de-France</t>
  </si>
  <si>
    <t>Grand Est</t>
  </si>
  <si>
    <t>Pays de la Loire</t>
  </si>
  <si>
    <t>Bretagne</t>
  </si>
  <si>
    <t>Nouvelle-Aquitaine</t>
  </si>
  <si>
    <t>Occitanie</t>
  </si>
  <si>
    <t>Auvergne-Rhône-Alpes</t>
  </si>
  <si>
    <t>Provence-Alpes-Côte d'Azur</t>
  </si>
  <si>
    <t>Corse</t>
  </si>
  <si>
    <t>DROM</t>
  </si>
  <si>
    <t>Pôle emploi</t>
  </si>
  <si>
    <t>Régions</t>
  </si>
  <si>
    <t>Greta</t>
  </si>
  <si>
    <t>Clermont-Ferrand</t>
  </si>
  <si>
    <t>Grenoble</t>
  </si>
  <si>
    <t>Lyon</t>
  </si>
  <si>
    <t>Auvergne-Rhône-A</t>
  </si>
  <si>
    <t>Besançon</t>
  </si>
  <si>
    <t>Dijon</t>
  </si>
  <si>
    <t>Bourgogne-Franch</t>
  </si>
  <si>
    <t>Rennes</t>
  </si>
  <si>
    <t>Orléans-Tours</t>
  </si>
  <si>
    <t>Nancy-Metz</t>
  </si>
  <si>
    <t>Strasbourg</t>
  </si>
  <si>
    <t>Reims</t>
  </si>
  <si>
    <t>Lille</t>
  </si>
  <si>
    <t>Amiens</t>
  </si>
  <si>
    <t>Paris</t>
  </si>
  <si>
    <t>Créteil</t>
  </si>
  <si>
    <t>Versailles</t>
  </si>
  <si>
    <t>Bordeaux</t>
  </si>
  <si>
    <t>Poitiers</t>
  </si>
  <si>
    <t>Limoges</t>
  </si>
  <si>
    <t>Nouvelle-Aquitai</t>
  </si>
  <si>
    <t>Montpellier</t>
  </si>
  <si>
    <t>Toulouse</t>
  </si>
  <si>
    <t>Nantes</t>
  </si>
  <si>
    <t>Aix-Marseille</t>
  </si>
  <si>
    <t>Nice</t>
  </si>
  <si>
    <t>Provence-Alpes-C</t>
  </si>
  <si>
    <t>Etat</t>
  </si>
  <si>
    <t>Total fonds publics</t>
  </si>
  <si>
    <t>des contrats de professionnalisation</t>
  </si>
  <si>
    <t>de la promotion ou de la reconversion par alternance</t>
  </si>
  <si>
    <t>des congés individuels de formation et des projets de transition professionnelle</t>
  </si>
  <si>
    <t>du compte personnel de formation</t>
  </si>
  <si>
    <t>des dispositifs spécifiques pour les personnnes en recherche d'emploi</t>
  </si>
  <si>
    <t>des dispositifs spécifiques pour les travailleurs non-salariés</t>
  </si>
  <si>
    <t>du plan de développement des compétences ou d’autres dispositifs</t>
  </si>
  <si>
    <t>Région</t>
  </si>
  <si>
    <t>Académie</t>
  </si>
  <si>
    <t>Stagiaires (en milliers - échelle de droite)</t>
  </si>
  <si>
    <t>Heures-stagiaires (en millions - échelle de gauche)</t>
  </si>
  <si>
    <t>Part des fonds publics</t>
  </si>
  <si>
    <t>Entreprises pour la formation de leurs salariés</t>
  </si>
  <si>
    <t>Pouvoirs publics pour la formation de leurs agents</t>
  </si>
  <si>
    <t>Autre commanditaire public</t>
  </si>
  <si>
    <t>Total produits financiers</t>
  </si>
  <si>
    <t>Organismes gestionnaires de la Formation professionnelle autres dispositits</t>
  </si>
  <si>
    <t>Particuliers</t>
  </si>
  <si>
    <t>Particuliers à leurs prores frais</t>
  </si>
  <si>
    <t>Salariés d'employeurs privés hors apprentis</t>
  </si>
  <si>
    <t>Nombre de Greta</t>
  </si>
  <si>
    <t>Total produits financiers (en millions)</t>
  </si>
  <si>
    <t>Fonds privés (en millions)</t>
  </si>
  <si>
    <t>Organismes gestionnaires des fonds de la formation professionnelle (actions dispensées dans le cadre de)</t>
  </si>
  <si>
    <t>des contrats d'apprentissage</t>
  </si>
  <si>
    <t>Total organismes gestionnaires</t>
  </si>
  <si>
    <t>Personnes à titre individuel et à leurs frais</t>
  </si>
  <si>
    <t>Total fonds privés</t>
  </si>
  <si>
    <t xml:space="preserve">Pouvoirs publics pour la formation de leurs agents </t>
  </si>
  <si>
    <t>Fonds européens</t>
  </si>
  <si>
    <r>
      <t xml:space="preserve">Autre commanditaire public </t>
    </r>
    <r>
      <rPr>
        <sz val="9"/>
        <color theme="1"/>
        <rFont val="Arial"/>
        <family val="2"/>
      </rPr>
      <t>(autre que Région, Pôle emploi, fonds européens et Etat)</t>
    </r>
  </si>
  <si>
    <r>
      <t>Autres fonds versés par un autre organisme de formation</t>
    </r>
    <r>
      <rPr>
        <sz val="9"/>
        <color theme="1"/>
        <rFont val="Arial"/>
        <family val="2"/>
      </rPr>
      <t xml:space="preserve"> (commanditaire non connu)</t>
    </r>
  </si>
  <si>
    <t>Total fonds versés par les commanditaires</t>
  </si>
  <si>
    <t>Autres produits*</t>
  </si>
  <si>
    <t>Exemple : les produits résultant de formations facturées à des entreprises étrangères et se déroulant à
l’étranger ; les produits rattachables à l’activité de prestataire de formation professionnelle tels que les frais de restauration, d’hébergement, et de transport ; les produits résultant de la vente d’outils pédagogiques pouvant être directement utilisés dans le cadre de la formation professionnelle par les acheteurs (didacticiels, produits multimédias…)</t>
  </si>
  <si>
    <t>Stagiaires</t>
  </si>
  <si>
    <t>Heures stagiaires</t>
  </si>
  <si>
    <t>Particuliers à leurs propres frais</t>
  </si>
  <si>
    <t>La durée moyenne de stage est le rapport entre le nombre total des heures stagiaires réalisées et le nombre total des stagiaires bénéficiaires des prestations. Entre 2006 et 2011, sa diminution est liée à une baisse du nombre total des heures stagiaires réalisées alors que le nombre des bénéficiaires de prestation augmente.</t>
  </si>
  <si>
    <t>Ensemble</t>
  </si>
  <si>
    <t>GIP-FCIP</t>
  </si>
  <si>
    <r>
      <rPr>
        <i/>
        <sz val="9"/>
        <rFont val="Arial"/>
        <family val="2"/>
      </rPr>
      <t>Réf. : Note d'information</t>
    </r>
    <r>
      <rPr>
        <sz val="9"/>
        <rFont val="Arial"/>
        <family val="2"/>
      </rPr>
      <t>, n°21.28 © DEPP</t>
    </r>
  </si>
  <si>
    <r>
      <rPr>
        <i/>
        <sz val="9"/>
        <rFont val="Arial"/>
        <family val="2"/>
      </rPr>
      <t>Réf. : Note d'information</t>
    </r>
    <r>
      <rPr>
        <sz val="9"/>
        <rFont val="Arial"/>
        <family val="2"/>
      </rPr>
      <t>, n°22. © DEPP</t>
    </r>
  </si>
  <si>
    <t>Ratio heures stagiaires/stagiaires (échelle de gauche)</t>
  </si>
  <si>
    <t>Organismes gestionnaires de la Formation professionnelle dans le cadre de l'apprentissage</t>
  </si>
  <si>
    <t>Autre organisme de formation</t>
  </si>
  <si>
    <t>Sources : Bilan pédagogique et financier.</t>
  </si>
  <si>
    <t>Sources : Bilan pédagogique et financier (BPF)</t>
  </si>
  <si>
    <t>Total DOM</t>
  </si>
  <si>
    <t>A partir de 2020, les indicateurs sont ceux remontés par le Bilan Pédagogique et Financier (BPF) ce qui provoque une rupture de série</t>
  </si>
  <si>
    <t>* indicateur calculé hors fonds versés par un autre organisme de formation (OF)</t>
  </si>
  <si>
    <t>Fonds publics (en millions)</t>
  </si>
  <si>
    <t>Part des fonds publics (en %)*</t>
  </si>
  <si>
    <t>Champ : les actions de formation professionnelles dispensées (réalisées en propore ou confiées à un autre organisme de formation)</t>
  </si>
  <si>
    <t>Part des fonds versés par un autre organisme de formation (en %)</t>
  </si>
  <si>
    <t>Stagiaires (en milliers)</t>
  </si>
  <si>
    <t>Champ : les actions de formation professionnelles dispensées (réalisées en propre ou confiées à un autre organisme de formation)</t>
  </si>
  <si>
    <t>Heures stagiaires dispensées (en millions)</t>
  </si>
  <si>
    <t>evolution hors apprentissage</t>
  </si>
  <si>
    <t>Source : Bilan pédagogique et financier</t>
  </si>
  <si>
    <t>Heures stagiaires (en millions)</t>
  </si>
  <si>
    <t>Evolution /2022 (en %)</t>
  </si>
  <si>
    <t>Evolution /2022 (en % euros constants)</t>
  </si>
  <si>
    <t>heures stagiaires/stagiaires</t>
  </si>
  <si>
    <t>hors apprentis</t>
  </si>
  <si>
    <t>Total des fonds versés par les commanditaires (en million d'euros, euros constants 2023)</t>
  </si>
  <si>
    <t>Total</t>
  </si>
  <si>
    <t>Fonds versés opar un autre organisme de formation</t>
  </si>
  <si>
    <t>Total des fonds versés par les commanditaires (en millions)</t>
  </si>
  <si>
    <t>Poid des GIP-FCIP (en %)</t>
  </si>
  <si>
    <t>Evolution hors apprentissage (en %)</t>
  </si>
  <si>
    <t>Produits financiers</t>
  </si>
  <si>
    <r>
      <t xml:space="preserve">Lecture : </t>
    </r>
    <r>
      <rPr>
        <sz val="9"/>
        <color theme="1"/>
        <rFont val="Arial"/>
        <family val="2"/>
      </rPr>
      <t>en 2023, un stagiaire salarié d'entreprise a bénéficié en moyenne de 66 heures de formation dans l'académie de Clermont-Ferrand</t>
    </r>
  </si>
  <si>
    <r>
      <rPr>
        <b/>
        <sz val="9"/>
        <color theme="1"/>
        <rFont val="Arial"/>
        <family val="2"/>
      </rPr>
      <t>Lecture :</t>
    </r>
    <r>
      <rPr>
        <sz val="9"/>
        <color theme="1"/>
        <rFont val="Arial"/>
        <family val="2"/>
      </rPr>
      <t xml:space="preserve"> en 2023, 21% des heures stagiaires dispensées par les Greta et les GIP-FCIP de l'académie de Clermont-Ferrand ont bénéficié à des salariés d'entreprise</t>
    </r>
  </si>
  <si>
    <t>► Champ : France, réseau des Greta et des GIP-FCIP.</t>
  </si>
  <si>
    <r>
      <rPr>
        <b/>
        <sz val="11"/>
        <color theme="1"/>
        <rFont val="Calibri"/>
        <family val="2"/>
        <scheme val="minor"/>
      </rPr>
      <t>Lecture :</t>
    </r>
    <r>
      <rPr>
        <sz val="11"/>
        <color theme="1"/>
        <rFont val="Calibri"/>
        <family val="2"/>
        <scheme val="minor"/>
      </rPr>
      <t xml:space="preserve"> en 2021, un stagiaire apprenti bénéficie en moyenne de 347 heures de formation si le CFA est un Greta et de 363 heures si le CFA est un établissement du GIP-FCIP</t>
    </r>
  </si>
  <si>
    <r>
      <rPr>
        <b/>
        <sz val="9"/>
        <color theme="1"/>
        <rFont val="Arial"/>
        <family val="2"/>
      </rPr>
      <t>Lecture :</t>
    </r>
    <r>
      <rPr>
        <sz val="9"/>
        <color theme="1"/>
        <rFont val="Arial"/>
        <family val="2"/>
      </rPr>
      <t xml:space="preserve"> en 2023, 21 % des stagiaires formés par les Greta et les GIP-FCIP de l'académie de Clermont-Ferrand sont des salariés d'entreprise</t>
    </r>
  </si>
  <si>
    <t>1-Évolution des heures stagiaires réalisées, des effectifs stagiaires et du ratio (heures stagiaires/stagiaires)</t>
  </si>
  <si>
    <t>Champ : France (hors Mayotte jusqu’en 2010), réseau des Greta et des GIP-FCIP.</t>
  </si>
  <si>
    <r>
      <rPr>
        <i/>
        <sz val="9"/>
        <rFont val="Arial"/>
        <family val="2"/>
      </rPr>
      <t>Réf. : Note d’information</t>
    </r>
    <r>
      <rPr>
        <sz val="9"/>
        <rFont val="Arial"/>
        <family val="2"/>
      </rPr>
      <t>, n°22. © DEPP</t>
    </r>
  </si>
  <si>
    <r>
      <t xml:space="preserve">Champ : </t>
    </r>
    <r>
      <rPr>
        <sz val="9"/>
        <rFont val="Arial"/>
        <family val="2"/>
      </rPr>
      <t>France (hors Mayotte jusqu’en 2010), réseau des Greta et des GIP-FCIP.</t>
    </r>
  </si>
  <si>
    <r>
      <rPr>
        <b/>
        <sz val="9"/>
        <rFont val="Arial"/>
        <family val="2"/>
      </rPr>
      <t>Source :</t>
    </r>
    <r>
      <rPr>
        <sz val="9"/>
        <rFont val="Arial"/>
        <family val="2"/>
      </rPr>
      <t xml:space="preserve"> DEPP, enquête n° 63 « bilan des actions de formation continue du réseau des Greta » puis bilan pédagogique et financier à partir de 2020.</t>
    </r>
  </si>
  <si>
    <t>À partir de 2020, les indicateurs sont ceux remontés par le bilan pédagogique et financier (BPF) ce qui provoque une rupture de série.</t>
  </si>
  <si>
    <t>Le nombre des stagiaires apprentis a été redressé à partir des remontées de l’enquête SIFA en 2021, 2022 et 2023 (+ 3 % en 2023).</t>
  </si>
  <si>
    <r>
      <rPr>
        <b/>
        <sz val="9"/>
        <rFont val="Arial"/>
        <family val="2"/>
      </rPr>
      <t>Source :</t>
    </r>
    <r>
      <rPr>
        <sz val="9"/>
        <rFont val="Arial"/>
        <family val="2"/>
      </rPr>
      <t xml:space="preserve"> DEPP, enquête n° 63 « Bilan des actions de formation continue du réseau des Greta » puis Bilan pédagogique et financier à partir de 2020.</t>
    </r>
  </si>
  <si>
    <r>
      <rPr>
        <b/>
        <sz val="9"/>
        <color theme="1"/>
        <rFont val="Arial"/>
        <family val="2"/>
      </rPr>
      <t>Lecture :</t>
    </r>
    <r>
      <rPr>
        <sz val="9"/>
        <color theme="1"/>
        <rFont val="Arial"/>
        <family val="2"/>
      </rPr>
      <t xml:space="preserve"> en 2023 les Greta et les GIP ont perçu un total de 1082 millions d’euros pour leurs actions de formation professionnelle en France.</t>
    </r>
  </si>
  <si>
    <t>Salariés d’employeurs privés hors apprentis</t>
  </si>
  <si>
    <t>Demandeurs d’emploi</t>
  </si>
  <si>
    <t xml:space="preserve">2-Poids des différents publics dans les stagiaires et les heures stagiaires et rapport heures stagiaires / stagiaires selon l’organisme de formation (Greta et GIP-FCIP) en 2021, 2022 et 2023 </t>
  </si>
  <si>
    <r>
      <rPr>
        <b/>
        <sz val="9"/>
        <rFont val="Arial"/>
        <family val="2"/>
      </rPr>
      <t>Lecture</t>
    </r>
    <r>
      <rPr>
        <sz val="9"/>
        <rFont val="Arial"/>
        <family val="2"/>
      </rPr>
      <t xml:space="preserve"> : en 2023 le réseau des Greta et des GIP-FCIP a dispensé 71 millions d’heures de formation à 889 mille bénéficiaires en France, avec un rapport moyen calculé de 182 heures de formation dispensées pour un stagiaire</t>
    </r>
  </si>
  <si>
    <r>
      <t xml:space="preserve">Lecture : </t>
    </r>
    <r>
      <rPr>
        <sz val="11"/>
        <color theme="1"/>
        <rFont val="Calibri"/>
        <family val="2"/>
        <scheme val="minor"/>
      </rPr>
      <t>en 2021, sur un total de 660 millions d'euros, 5,9 % ont été versés aux Greta par des entreprises pour la formation de leurs salariés</t>
    </r>
  </si>
  <si>
    <r>
      <t xml:space="preserve">Lecture : </t>
    </r>
    <r>
      <rPr>
        <sz val="9"/>
        <color theme="1"/>
        <rFont val="Arial"/>
        <family val="2"/>
      </rPr>
      <t>en 2023 les entreprises ont versé 1 millions d'euros aux Greta et aux GIP-FCIP pour la formation de leurs salariés</t>
    </r>
  </si>
  <si>
    <r>
      <t xml:space="preserve">Lecture : </t>
    </r>
    <r>
      <rPr>
        <sz val="9"/>
        <color theme="1"/>
        <rFont val="Arial"/>
        <family val="2"/>
      </rPr>
      <t>en 2023, sur les 389 mille stagiaires formés par les Greta, 11 % sont des apprentis</t>
    </r>
  </si>
  <si>
    <r>
      <t xml:space="preserve">Lecture : </t>
    </r>
    <r>
      <rPr>
        <sz val="9"/>
        <color theme="1"/>
        <rFont val="Arial"/>
        <family val="2"/>
      </rPr>
      <t>en 2023, sur les 50  millions d’heures de formation professionnelle dispensées par les Greta, 23,2 % ont bénéficié à des apprentis</t>
    </r>
  </si>
  <si>
    <t xml:space="preserve">France </t>
  </si>
  <si>
    <t xml:space="preserve">France métro </t>
  </si>
  <si>
    <t>France hors DROM</t>
  </si>
  <si>
    <t>France</t>
  </si>
  <si>
    <t>Total France hors DROM</t>
  </si>
  <si>
    <t>Total France</t>
  </si>
  <si>
    <r>
      <rPr>
        <sz val="9"/>
        <rFont val="Arial"/>
        <family val="2"/>
      </rPr>
      <t xml:space="preserve">Réf. : </t>
    </r>
    <r>
      <rPr>
        <i/>
        <sz val="9"/>
        <rFont val="Arial"/>
        <family val="2"/>
      </rPr>
      <t xml:space="preserve">Note d’information, </t>
    </r>
    <r>
      <rPr>
        <sz val="9"/>
        <rFont val="Arial"/>
        <family val="2"/>
      </rPr>
      <t>n° 25.61. DEPP</t>
    </r>
  </si>
  <si>
    <r>
      <rPr>
        <i/>
        <sz val="9"/>
        <rFont val="Arial"/>
        <family val="2"/>
      </rPr>
      <t>Réf. : Note d’information</t>
    </r>
    <r>
      <rPr>
        <sz val="9"/>
        <rFont val="Arial"/>
        <family val="2"/>
      </rPr>
      <t>, n° 22. © DEPP</t>
    </r>
  </si>
  <si>
    <r>
      <t xml:space="preserve">Figure 3 web - Évolution du montant total des produits financiers, </t>
    </r>
    <r>
      <rPr>
        <sz val="9"/>
        <color theme="1"/>
        <rFont val="Arial"/>
        <family val="2"/>
      </rPr>
      <t>en millions d’euros (euros constants base 100 en 2023)</t>
    </r>
    <r>
      <rPr>
        <b/>
        <sz val="9"/>
        <color theme="1"/>
        <rFont val="Arial"/>
        <family val="2"/>
      </rPr>
      <t xml:space="preserve"> et de la part de la commande publique </t>
    </r>
    <r>
      <rPr>
        <sz val="9"/>
        <color theme="1"/>
        <rFont val="Arial"/>
        <family val="2"/>
      </rPr>
      <t>( en %)</t>
    </r>
  </si>
  <si>
    <t xml:space="preserve">Figure 4 web - Nombres moyens d'heures stagiaires / stagiaires selon l'organisme de formation (Greta et GIP-FCIP) en 2021, 2022 et 2023 </t>
  </si>
  <si>
    <t>Figure 5 web - Distribution des fonds versés aux Greta et aux GIP-FCIP selon l'origine du commanditaire en 2021, 2022 et 2023 (en %)</t>
  </si>
  <si>
    <t>Figure 6 web - Distribution des produits financiers et pédagogiques selon les académies et les régions en 2023</t>
  </si>
  <si>
    <r>
      <t xml:space="preserve">Figure 7 web - Répartition des stagiaires selon le type de public, par région et par académie en 2023 </t>
    </r>
    <r>
      <rPr>
        <sz val="9"/>
        <color theme="1"/>
        <rFont val="Arial"/>
        <family val="2"/>
      </rPr>
      <t>(en %)</t>
    </r>
  </si>
  <si>
    <r>
      <t xml:space="preserve">Figure 8 web - Répartition des heures stagiaires selon le type de public, par région et par académie en 2023 </t>
    </r>
    <r>
      <rPr>
        <sz val="9"/>
        <color theme="1"/>
        <rFont val="Arial"/>
        <family val="2"/>
      </rPr>
      <t>(en %)</t>
    </r>
  </si>
  <si>
    <r>
      <t>Figure 9 web - Durée moyenne de stage selon le type de public, par région et par académie en 2023</t>
    </r>
    <r>
      <rPr>
        <sz val="9"/>
        <color theme="1"/>
        <rFont val="Arial"/>
        <family val="2"/>
      </rPr>
      <t>(en %)</t>
    </r>
  </si>
  <si>
    <r>
      <rPr>
        <b/>
        <sz val="9"/>
        <color theme="1"/>
        <rFont val="Arial"/>
        <family val="2"/>
      </rPr>
      <t>Figure 10 web - Distributions des fonds versés en 2023 selon le commanditaire, par région et par académie</t>
    </r>
    <r>
      <rPr>
        <sz val="9"/>
        <color theme="1"/>
        <rFont val="Arial"/>
        <family val="2"/>
      </rPr>
      <t xml:space="preserve"> (en millions d'euros)</t>
    </r>
  </si>
  <si>
    <r>
      <t xml:space="preserve">Lecture : </t>
    </r>
    <r>
      <rPr>
        <sz val="9"/>
        <color theme="1"/>
        <rFont val="Arial"/>
        <family val="2"/>
      </rPr>
      <t xml:space="preserve">en 2023, l'académie de Clermont-Ferrand compte 6 Greta. </t>
    </r>
  </si>
  <si>
    <t>Les produits d'activité des CFA des GIP-FCIP de Limoges et de Guyane sont comptabilisés pour la première fois en 2021.</t>
  </si>
  <si>
    <t>Les indicateurs pédagogiques concernent les actions dispensées (réalisées en propre ou confiées à un autre organisme de formation, à l'exclusion des actions réalisées en sous traitance).</t>
  </si>
  <si>
    <r>
      <t xml:space="preserve">La </t>
    </r>
    <r>
      <rPr>
        <sz val="9"/>
        <color rgb="FF000000"/>
        <rFont val="Arial"/>
        <family val="2"/>
      </rPr>
      <t>Note d'Information</t>
    </r>
    <r>
      <rPr>
        <i/>
        <sz val="9"/>
        <color rgb="FF000000"/>
        <rFont val="Arial"/>
        <family val="2"/>
      </rPr>
      <t xml:space="preserve"> 25-61 publiée en octobre 2025 a été corrigée le 6 novembre 2025. Les chiffres de la colonne C ont été remplacés.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</si>
</sst>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quot;_-;\-* #,##0.00\ &quot;€&quot;_-;_-* &quot;-&quot;??\ &quot;€&quot;_-;_-@_-"/>
    <numFmt numFmtId="43" formatCode="_-* #,##0.00_-;\-* #,##0.00_-;_-* &quot;-&quot;??_-;_-@_-"/>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 numFmtId="169" formatCode="0.0%"/>
  </numFmts>
  <fonts count="63" x14ac:knownFonts="1">
    <font>
      <sz val="11"/>
      <color theme="1"/>
      <name val="Calibri"/>
      <family val="2"/>
      <scheme val="minor"/>
    </font>
    <font>
      <sz val="11"/>
      <color theme="1"/>
      <name val="Calibri"/>
      <family val="2"/>
      <scheme val="minor"/>
    </font>
    <font>
      <sz val="10"/>
      <name val="Arial"/>
      <family val="2"/>
    </font>
    <font>
      <b/>
      <sz val="9"/>
      <name val="Arial"/>
      <family val="2"/>
    </font>
    <font>
      <b/>
      <sz val="10"/>
      <name val="Arial"/>
      <family val="2"/>
    </font>
    <font>
      <sz val="8"/>
      <name val="Arial"/>
      <family val="2"/>
    </font>
    <font>
      <b/>
      <sz val="8"/>
      <name val="Arial"/>
      <family val="2"/>
    </font>
    <font>
      <sz val="9"/>
      <color theme="1"/>
      <name val="Calibri"/>
      <family val="2"/>
      <scheme val="minor"/>
    </font>
    <font>
      <b/>
      <sz val="11"/>
      <color theme="1"/>
      <name val="Calibri"/>
      <family val="2"/>
      <scheme val="minor"/>
    </font>
    <font>
      <sz val="9"/>
      <color indexed="9"/>
      <name val="Arial"/>
      <family val="2"/>
    </font>
    <font>
      <b/>
      <sz val="9"/>
      <color indexed="9"/>
      <name val="Arial"/>
      <family val="2"/>
    </font>
    <font>
      <b/>
      <sz val="9"/>
      <color theme="0"/>
      <name val="Arial"/>
      <family val="2"/>
    </font>
    <font>
      <sz val="9"/>
      <name val="Arial"/>
      <family val="2"/>
    </font>
    <font>
      <u/>
      <sz val="10"/>
      <color indexed="12"/>
      <name val="Arial"/>
      <family val="2"/>
    </font>
    <font>
      <sz val="10"/>
      <name val="MS Sans Serif"/>
      <family val="2"/>
    </font>
    <font>
      <sz val="8"/>
      <color indexed="8"/>
      <name val="Arial"/>
      <family val="2"/>
    </font>
    <font>
      <b/>
      <sz val="18"/>
      <color indexed="56"/>
      <name val="Cambria"/>
      <family val="2"/>
    </font>
    <font>
      <b/>
      <sz val="10"/>
      <color indexed="9"/>
      <name val="Arial"/>
      <family val="2"/>
    </font>
    <font>
      <b/>
      <sz val="8"/>
      <color indexed="12"/>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u/>
      <sz val="11"/>
      <color theme="10"/>
      <name val="Calibri"/>
      <family val="2"/>
      <scheme val="minor"/>
    </font>
    <font>
      <u/>
      <sz val="10"/>
      <color theme="10"/>
      <name val="Arial"/>
      <family val="2"/>
    </font>
    <font>
      <sz val="9"/>
      <color theme="1"/>
      <name val="Arial"/>
      <family val="2"/>
    </font>
    <font>
      <b/>
      <sz val="9"/>
      <color theme="1"/>
      <name val="Arial"/>
      <family val="2"/>
    </font>
    <font>
      <b/>
      <sz val="9"/>
      <color rgb="FFFF00FF"/>
      <name val="Arial"/>
      <family val="2"/>
    </font>
    <font>
      <i/>
      <sz val="9"/>
      <name val="Arial"/>
      <family val="2"/>
    </font>
    <font>
      <sz val="9"/>
      <name val="Calibri"/>
      <family val="2"/>
      <scheme val="minor"/>
    </font>
    <font>
      <b/>
      <sz val="9"/>
      <color rgb="FFFF33CC"/>
      <name val="Arial"/>
      <family val="2"/>
    </font>
    <font>
      <sz val="11"/>
      <color theme="0" tint="-0.249977111117893"/>
      <name val="Calibri"/>
      <family val="2"/>
      <scheme val="minor"/>
    </font>
    <font>
      <b/>
      <sz val="9"/>
      <color theme="0" tint="-0.249977111117893"/>
      <name val="Arial"/>
      <family val="2"/>
    </font>
    <font>
      <sz val="9"/>
      <color theme="0" tint="-0.249977111117893"/>
      <name val="Arial"/>
      <family val="2"/>
    </font>
    <font>
      <b/>
      <sz val="11"/>
      <color theme="0" tint="-0.249977111117893"/>
      <name val="Calibri"/>
      <family val="2"/>
      <scheme val="minor"/>
    </font>
    <font>
      <sz val="11"/>
      <color theme="1"/>
      <name val="Arial"/>
      <family val="2"/>
    </font>
    <font>
      <sz val="11"/>
      <color rgb="FF000000"/>
      <name val="Calibri"/>
      <family val="2"/>
      <scheme val="minor"/>
    </font>
    <font>
      <sz val="12"/>
      <color theme="1"/>
      <name val="Calibri"/>
      <family val="2"/>
      <scheme val="minor"/>
    </font>
    <font>
      <i/>
      <sz val="9"/>
      <color rgb="FF000000"/>
      <name val="Arial"/>
      <family val="2"/>
    </font>
    <font>
      <sz val="9"/>
      <color rgb="FF000000"/>
      <name val="Arial"/>
      <family val="2"/>
    </font>
  </fonts>
  <fills count="35">
    <fill>
      <patternFill patternType="none"/>
    </fill>
    <fill>
      <patternFill patternType="gray125"/>
    </fill>
    <fill>
      <patternFill patternType="solid">
        <fgColor indexed="12"/>
        <bgColor indexed="64"/>
      </patternFill>
    </fill>
    <fill>
      <patternFill patternType="solid">
        <fgColor rgb="FF0000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36">
    <border>
      <left/>
      <right/>
      <top/>
      <bottom/>
      <diagonal/>
    </border>
    <border>
      <left style="thin">
        <color theme="0"/>
      </left>
      <right style="thin">
        <color theme="0"/>
      </right>
      <top/>
      <bottom/>
      <diagonal/>
    </border>
    <border>
      <left style="thin">
        <color theme="0"/>
      </left>
      <right/>
      <top/>
      <bottom/>
      <diagonal/>
    </border>
    <border>
      <left/>
      <right/>
      <top/>
      <bottom style="medium">
        <color rgb="FF0000FF"/>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rgb="FFC1C1C1"/>
      </bottom>
      <diagonal/>
    </border>
    <border>
      <left style="thin">
        <color indexed="64"/>
      </left>
      <right style="thin">
        <color indexed="64"/>
      </right>
      <top style="thin">
        <color rgb="FFC1C1C1"/>
      </top>
      <bottom style="thin">
        <color rgb="FFC1C1C1"/>
      </bottom>
      <diagonal/>
    </border>
    <border>
      <left style="thin">
        <color indexed="64"/>
      </left>
      <right style="thin">
        <color indexed="64"/>
      </right>
      <top style="thin">
        <color rgb="FFC1C1C1"/>
      </top>
      <bottom/>
      <diagonal/>
    </border>
    <border>
      <left style="double">
        <color auto="1"/>
      </left>
      <right style="double">
        <color auto="1"/>
      </right>
      <top/>
      <bottom/>
      <diagonal/>
    </border>
    <border>
      <left style="double">
        <color auto="1"/>
      </left>
      <right/>
      <top/>
      <bottom/>
      <diagonal/>
    </border>
    <border>
      <left/>
      <right style="double">
        <color auto="1"/>
      </right>
      <top/>
      <bottom/>
      <diagonal/>
    </border>
    <border>
      <left/>
      <right/>
      <top/>
      <bottom style="medium">
        <color rgb="FF0000CC"/>
      </bottom>
      <diagonal/>
    </border>
    <border>
      <left style="thin">
        <color indexed="64"/>
      </left>
      <right/>
      <top style="medium">
        <color indexed="64"/>
      </top>
      <bottom/>
      <diagonal/>
    </border>
    <border>
      <left style="thin">
        <color indexed="64"/>
      </left>
      <right/>
      <top/>
      <bottom/>
      <diagonal/>
    </border>
    <border>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93">
    <xf numFmtId="0" fontId="0" fillId="0" borderId="0"/>
    <xf numFmtId="9" fontId="1" fillId="0" borderId="0" applyFont="0" applyFill="0" applyBorder="0" applyAlignment="0" applyProtection="0"/>
    <xf numFmtId="0" fontId="2" fillId="0" borderId="0"/>
    <xf numFmtId="9" fontId="2" fillId="0" borderId="0" applyFont="0" applyFill="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20" fillId="17"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1" fillId="8" borderId="0" applyNumberFormat="0" applyBorder="0" applyAlignment="0" applyProtection="0"/>
    <xf numFmtId="0" fontId="5" fillId="21" borderId="4"/>
    <xf numFmtId="0" fontId="22" fillId="22" borderId="5" applyNumberFormat="0" applyAlignment="0" applyProtection="0"/>
    <xf numFmtId="0" fontId="5" fillId="0" borderId="6"/>
    <xf numFmtId="0" fontId="17" fillId="23" borderId="8" applyNumberFormat="0" applyAlignment="0" applyProtection="0"/>
    <xf numFmtId="0" fontId="23" fillId="24" borderId="0">
      <alignment horizontal="center"/>
    </xf>
    <xf numFmtId="0" fontId="24" fillId="24" borderId="0">
      <alignment horizontal="center" vertical="center"/>
    </xf>
    <xf numFmtId="0" fontId="2" fillId="25" borderId="0">
      <alignment horizontal="center" wrapText="1"/>
    </xf>
    <xf numFmtId="0" fontId="18" fillId="24" borderId="0">
      <alignment horizontal="center"/>
    </xf>
    <xf numFmtId="165"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7" fontId="25" fillId="0" borderId="0" applyFont="0" applyFill="0" applyBorder="0" applyAlignment="0" applyProtection="0"/>
    <xf numFmtId="168" fontId="25" fillId="0" borderId="0" applyFont="0" applyFill="0" applyBorder="0" applyAlignment="0" applyProtection="0"/>
    <xf numFmtId="0" fontId="26" fillId="27" borderId="4" applyBorder="0">
      <protection locked="0"/>
    </xf>
    <xf numFmtId="44" fontId="2" fillId="0" borderId="0" applyFont="0" applyFill="0" applyBorder="0" applyAlignment="0" applyProtection="0"/>
    <xf numFmtId="44" fontId="2" fillId="0" borderId="0" applyFont="0" applyFill="0" applyBorder="0" applyAlignment="0" applyProtection="0"/>
    <xf numFmtId="0" fontId="27" fillId="0" borderId="0" applyNumberFormat="0" applyFill="0" applyBorder="0" applyAlignment="0" applyProtection="0"/>
    <xf numFmtId="0" fontId="15" fillId="24" borderId="6">
      <alignment horizontal="left"/>
    </xf>
    <xf numFmtId="0" fontId="28" fillId="24" borderId="0">
      <alignment horizontal="left"/>
    </xf>
    <xf numFmtId="0" fontId="29" fillId="9" borderId="0" applyNumberFormat="0" applyBorder="0" applyAlignment="0" applyProtection="0"/>
    <xf numFmtId="0" fontId="30" fillId="28" borderId="0">
      <alignment horizontal="right" vertical="top" textRotation="90" wrapText="1"/>
    </xf>
    <xf numFmtId="0" fontId="31" fillId="0" borderId="10" applyNumberFormat="0" applyFill="0" applyAlignment="0" applyProtection="0"/>
    <xf numFmtId="0" fontId="32" fillId="0" borderId="11" applyNumberFormat="0" applyFill="0" applyAlignment="0" applyProtection="0"/>
    <xf numFmtId="0" fontId="33" fillId="0" borderId="12"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12" borderId="5" applyNumberFormat="0" applyAlignment="0" applyProtection="0"/>
    <xf numFmtId="0" fontId="4" fillId="25" borderId="0">
      <alignment horizontal="center"/>
    </xf>
    <xf numFmtId="0" fontId="5" fillId="24" borderId="13">
      <alignment wrapText="1"/>
    </xf>
    <xf numFmtId="0" fontId="36" fillId="24" borderId="14"/>
    <xf numFmtId="0" fontId="36" fillId="24" borderId="15"/>
    <xf numFmtId="0" fontId="5" fillId="24" borderId="16">
      <alignment horizontal="center" wrapText="1"/>
    </xf>
    <xf numFmtId="0" fontId="13" fillId="0" borderId="0" applyNumberFormat="0" applyFill="0" applyBorder="0" applyAlignment="0" applyProtection="0">
      <alignment vertical="top"/>
      <protection locked="0"/>
    </xf>
    <xf numFmtId="0" fontId="46" fillId="0" borderId="0" applyNumberFormat="0" applyFill="0" applyBorder="0" applyAlignment="0" applyProtection="0"/>
    <xf numFmtId="0" fontId="47" fillId="0" borderId="0" applyNumberFormat="0" applyFill="0" applyBorder="0" applyAlignment="0" applyProtection="0"/>
    <xf numFmtId="0" fontId="37" fillId="0" borderId="7" applyNumberFormat="0" applyFill="0" applyAlignment="0" applyProtection="0"/>
    <xf numFmtId="0" fontId="2" fillId="0" borderId="0" applyFont="0" applyFill="0" applyBorder="0" applyAlignment="0" applyProtection="0"/>
    <xf numFmtId="0" fontId="38" fillId="29" borderId="0" applyNumberFormat="0" applyBorder="0" applyAlignment="0" applyProtection="0"/>
    <xf numFmtId="0" fontId="39" fillId="0" borderId="0"/>
    <xf numFmtId="0" fontId="14" fillId="0" borderId="0"/>
    <xf numFmtId="0" fontId="2" fillId="0" borderId="0"/>
    <xf numFmtId="0" fontId="19" fillId="0" borderId="0"/>
    <xf numFmtId="0" fontId="2" fillId="0" borderId="0"/>
    <xf numFmtId="0" fontId="2" fillId="0" borderId="0"/>
    <xf numFmtId="0" fontId="19" fillId="0" borderId="0"/>
    <xf numFmtId="0" fontId="1" fillId="0" borderId="0"/>
    <xf numFmtId="0" fontId="2" fillId="26" borderId="9" applyNumberFormat="0" applyFont="0" applyAlignment="0" applyProtection="0"/>
    <xf numFmtId="0" fontId="40" fillId="22" borderId="17"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NumberFormat="0" applyFont="0" applyFill="0" applyBorder="0" applyAlignment="0" applyProtection="0"/>
    <xf numFmtId="0" fontId="5" fillId="24" borderId="6"/>
    <xf numFmtId="0" fontId="24" fillId="24" borderId="0">
      <alignment horizontal="right"/>
    </xf>
    <xf numFmtId="0" fontId="41" fillId="30" borderId="0">
      <alignment horizontal="center"/>
    </xf>
    <xf numFmtId="0" fontId="42" fillId="25" borderId="0"/>
    <xf numFmtId="0" fontId="43" fillId="28" borderId="18">
      <alignment horizontal="left" vertical="top" wrapText="1"/>
    </xf>
    <xf numFmtId="0" fontId="43" fillId="28" borderId="19">
      <alignment horizontal="left" vertical="top"/>
    </xf>
    <xf numFmtId="37" fontId="44" fillId="0" borderId="0"/>
    <xf numFmtId="0" fontId="23" fillId="24" borderId="0">
      <alignment horizontal="center"/>
    </xf>
    <xf numFmtId="0" fontId="16" fillId="0" borderId="0" applyNumberFormat="0" applyFill="0" applyBorder="0" applyAlignment="0" applyProtection="0"/>
    <xf numFmtId="0" fontId="6" fillId="24" borderId="0"/>
    <xf numFmtId="0" fontId="45" fillId="0" borderId="0" applyNumberFormat="0" applyFill="0" applyBorder="0" applyAlignment="0" applyProtection="0"/>
    <xf numFmtId="9" fontId="2" fillId="0" borderId="0" applyFont="0" applyFill="0" applyBorder="0" applyAlignment="0" applyProtection="0"/>
    <xf numFmtId="0" fontId="1" fillId="0" borderId="0"/>
    <xf numFmtId="0" fontId="34" fillId="0" borderId="0" applyNumberFormat="0" applyFill="0" applyBorder="0" applyAlignment="0" applyProtection="0"/>
    <xf numFmtId="0" fontId="59" fillId="0" borderId="0"/>
    <xf numFmtId="0" fontId="60" fillId="0" borderId="0"/>
    <xf numFmtId="43" fontId="1" fillId="0" borderId="0" applyFont="0" applyFill="0" applyBorder="0" applyAlignment="0" applyProtection="0"/>
  </cellStyleXfs>
  <cellXfs count="203">
    <xf numFmtId="0" fontId="0" fillId="0" borderId="0" xfId="0"/>
    <xf numFmtId="0" fontId="3" fillId="0" borderId="0" xfId="2" applyFont="1" applyAlignment="1"/>
    <xf numFmtId="0" fontId="4" fillId="0" borderId="0" xfId="2" applyFont="1"/>
    <xf numFmtId="0" fontId="5" fillId="0" borderId="0" xfId="2" applyFont="1" applyFill="1" applyBorder="1" applyAlignment="1">
      <alignment vertical="center"/>
    </xf>
    <xf numFmtId="0" fontId="2" fillId="0" borderId="0" xfId="2" applyAlignment="1"/>
    <xf numFmtId="0" fontId="2" fillId="0" borderId="0" xfId="2" applyFont="1"/>
    <xf numFmtId="0" fontId="8" fillId="0" borderId="0" xfId="0" applyFont="1"/>
    <xf numFmtId="0" fontId="0" fillId="0" borderId="0" xfId="0"/>
    <xf numFmtId="0" fontId="7" fillId="0" borderId="0" xfId="0" applyFont="1"/>
    <xf numFmtId="0" fontId="8" fillId="5" borderId="0" xfId="0" applyFont="1" applyFill="1"/>
    <xf numFmtId="0" fontId="0" fillId="0" borderId="0" xfId="0" applyAlignment="1">
      <alignment wrapText="1"/>
    </xf>
    <xf numFmtId="0" fontId="8" fillId="0" borderId="0" xfId="0" applyFont="1" applyAlignment="1">
      <alignment wrapText="1"/>
    </xf>
    <xf numFmtId="0" fontId="9" fillId="2" borderId="0" xfId="2" applyFont="1" applyFill="1" applyBorder="1" applyAlignment="1">
      <alignment vertical="top" wrapText="1"/>
    </xf>
    <xf numFmtId="0" fontId="10" fillId="2" borderId="1" xfId="2" applyFont="1" applyFill="1" applyBorder="1" applyAlignment="1">
      <alignment horizontal="right" vertical="top" wrapText="1"/>
    </xf>
    <xf numFmtId="0" fontId="11" fillId="3" borderId="1" xfId="2" applyFont="1" applyFill="1" applyBorder="1" applyAlignment="1">
      <alignment horizontal="right" vertical="top" wrapText="1"/>
    </xf>
    <xf numFmtId="0" fontId="11" fillId="3" borderId="2" xfId="2" applyFont="1" applyFill="1" applyBorder="1" applyAlignment="1">
      <alignment horizontal="right" vertical="top" wrapText="1"/>
    </xf>
    <xf numFmtId="0" fontId="12" fillId="0" borderId="0" xfId="2" applyFont="1" applyBorder="1"/>
    <xf numFmtId="0" fontId="12" fillId="0" borderId="1" xfId="2" applyFont="1" applyBorder="1"/>
    <xf numFmtId="0" fontId="12" fillId="0" borderId="0" xfId="2" applyFont="1"/>
    <xf numFmtId="164" fontId="12" fillId="0" borderId="1" xfId="2" applyNumberFormat="1" applyFont="1" applyBorder="1"/>
    <xf numFmtId="164" fontId="12" fillId="0" borderId="1" xfId="2" applyNumberFormat="1" applyFont="1" applyFill="1" applyBorder="1"/>
    <xf numFmtId="164" fontId="12" fillId="0" borderId="2" xfId="2" applyNumberFormat="1" applyFont="1" applyFill="1" applyBorder="1"/>
    <xf numFmtId="164" fontId="12" fillId="0" borderId="0" xfId="2" applyNumberFormat="1" applyFont="1" applyBorder="1"/>
    <xf numFmtId="164" fontId="12" fillId="0" borderId="0" xfId="2" applyNumberFormat="1" applyFont="1" applyFill="1" applyBorder="1"/>
    <xf numFmtId="0" fontId="12" fillId="0" borderId="3" xfId="2" applyFont="1" applyBorder="1"/>
    <xf numFmtId="1" fontId="12" fillId="0" borderId="3" xfId="2" applyNumberFormat="1" applyFont="1" applyFill="1" applyBorder="1"/>
    <xf numFmtId="0" fontId="3" fillId="0" borderId="0" xfId="2" applyFont="1"/>
    <xf numFmtId="0" fontId="3" fillId="0" borderId="0" xfId="3" applyNumberFormat="1" applyFont="1" applyBorder="1"/>
    <xf numFmtId="0" fontId="12" fillId="0" borderId="0" xfId="2" applyFont="1" applyFill="1" applyBorder="1" applyAlignment="1">
      <alignment horizontal="right"/>
    </xf>
    <xf numFmtId="0" fontId="12" fillId="0" borderId="0" xfId="2" applyFont="1" applyFill="1" applyBorder="1"/>
    <xf numFmtId="9" fontId="3" fillId="0" borderId="0" xfId="3" applyFont="1"/>
    <xf numFmtId="0" fontId="3" fillId="0" borderId="0" xfId="3" applyNumberFormat="1" applyFont="1"/>
    <xf numFmtId="164" fontId="12" fillId="0" borderId="0" xfId="2" applyNumberFormat="1" applyFont="1"/>
    <xf numFmtId="0" fontId="12" fillId="0" borderId="0" xfId="2" applyFont="1"/>
    <xf numFmtId="0" fontId="3" fillId="0" borderId="0" xfId="2" applyFont="1"/>
    <xf numFmtId="0" fontId="12" fillId="0" borderId="0" xfId="2" applyFont="1" applyFill="1"/>
    <xf numFmtId="0" fontId="49" fillId="0" borderId="0" xfId="0" applyFont="1"/>
    <xf numFmtId="0" fontId="48" fillId="0" borderId="0" xfId="0" applyFont="1"/>
    <xf numFmtId="0" fontId="3" fillId="0" borderId="3" xfId="0" applyFont="1" applyFill="1" applyBorder="1" applyAlignment="1">
      <alignment wrapText="1"/>
    </xf>
    <xf numFmtId="0" fontId="10" fillId="2" borderId="1" xfId="0" applyFont="1" applyFill="1" applyBorder="1" applyAlignment="1">
      <alignment horizontal="right" vertical="top" wrapText="1"/>
    </xf>
    <xf numFmtId="1" fontId="10" fillId="2" borderId="1" xfId="0" quotePrefix="1" applyNumberFormat="1" applyFont="1" applyFill="1" applyBorder="1" applyAlignment="1">
      <alignment horizontal="right" vertical="top" wrapText="1"/>
    </xf>
    <xf numFmtId="0" fontId="10" fillId="2" borderId="1" xfId="0" applyFont="1" applyFill="1" applyBorder="1" applyAlignment="1">
      <alignment vertical="top" wrapText="1"/>
    </xf>
    <xf numFmtId="0" fontId="10" fillId="2" borderId="0" xfId="0" applyFont="1" applyFill="1" applyBorder="1" applyAlignment="1">
      <alignment vertical="top" wrapText="1"/>
    </xf>
    <xf numFmtId="0" fontId="12" fillId="0" borderId="0" xfId="63" applyFont="1"/>
    <xf numFmtId="0" fontId="12" fillId="0" borderId="0" xfId="63" applyFont="1" applyAlignment="1">
      <alignment horizontal="left" vertical="center"/>
    </xf>
    <xf numFmtId="0" fontId="49" fillId="0" borderId="0" xfId="0" applyFont="1" applyFill="1"/>
    <xf numFmtId="0" fontId="48" fillId="0" borderId="0" xfId="0" applyFont="1" applyFill="1"/>
    <xf numFmtId="0" fontId="49" fillId="4" borderId="0" xfId="0" applyFont="1" applyFill="1"/>
    <xf numFmtId="0" fontId="49" fillId="5" borderId="0" xfId="0" applyFont="1" applyFill="1"/>
    <xf numFmtId="0" fontId="48" fillId="0" borderId="0" xfId="0" applyFont="1" applyFill="1" applyAlignment="1">
      <alignment wrapText="1"/>
    </xf>
    <xf numFmtId="0" fontId="48" fillId="0" borderId="20" xfId="0" applyFont="1" applyFill="1" applyBorder="1" applyAlignment="1">
      <alignment wrapText="1"/>
    </xf>
    <xf numFmtId="0" fontId="50" fillId="0" borderId="0" xfId="0" applyFont="1" applyFill="1"/>
    <xf numFmtId="0" fontId="50" fillId="0" borderId="22" xfId="0" applyFont="1" applyFill="1" applyBorder="1" applyAlignment="1">
      <alignment horizontal="center" wrapText="1"/>
    </xf>
    <xf numFmtId="0" fontId="50" fillId="0" borderId="22" xfId="0" applyFont="1" applyFill="1" applyBorder="1" applyAlignment="1">
      <alignment wrapText="1"/>
    </xf>
    <xf numFmtId="0" fontId="48" fillId="0" borderId="23" xfId="0" applyFont="1" applyFill="1" applyBorder="1" applyAlignment="1">
      <alignment vertical="top" wrapText="1"/>
    </xf>
    <xf numFmtId="0" fontId="48" fillId="0" borderId="24" xfId="0" applyFont="1" applyFill="1" applyBorder="1" applyAlignment="1">
      <alignment vertical="top" wrapText="1"/>
    </xf>
    <xf numFmtId="0" fontId="50" fillId="0" borderId="14" xfId="0" applyFont="1" applyFill="1" applyBorder="1" applyAlignment="1">
      <alignment vertical="top" wrapText="1"/>
    </xf>
    <xf numFmtId="0" fontId="49" fillId="6" borderId="0" xfId="0" applyFont="1" applyFill="1"/>
    <xf numFmtId="0" fontId="48" fillId="6" borderId="0" xfId="0" applyFont="1" applyFill="1" applyAlignment="1">
      <alignment wrapText="1"/>
    </xf>
    <xf numFmtId="0" fontId="49" fillId="6" borderId="19" xfId="0" applyFont="1" applyFill="1" applyBorder="1" applyAlignment="1">
      <alignment wrapText="1"/>
    </xf>
    <xf numFmtId="0" fontId="49" fillId="6" borderId="13" xfId="0" applyFont="1" applyFill="1" applyBorder="1" applyAlignment="1">
      <alignment wrapText="1"/>
    </xf>
    <xf numFmtId="0" fontId="49" fillId="6" borderId="18" xfId="0" applyFont="1" applyFill="1" applyBorder="1" applyAlignment="1">
      <alignment wrapText="1"/>
    </xf>
    <xf numFmtId="0" fontId="49" fillId="0" borderId="24" xfId="0" applyFont="1" applyFill="1" applyBorder="1" applyAlignment="1">
      <alignment vertical="top" wrapText="1"/>
    </xf>
    <xf numFmtId="0" fontId="49" fillId="0" borderId="25" xfId="0" applyFont="1" applyFill="1" applyBorder="1" applyAlignment="1">
      <alignment vertical="top" wrapText="1"/>
    </xf>
    <xf numFmtId="0" fontId="49" fillId="0" borderId="0" xfId="0" applyFont="1" applyAlignment="1">
      <alignment horizontal="left"/>
    </xf>
    <xf numFmtId="0" fontId="48" fillId="0" borderId="0" xfId="0" applyFont="1" applyAlignment="1">
      <alignment horizontal="left"/>
    </xf>
    <xf numFmtId="0" fontId="49" fillId="5" borderId="0" xfId="0" applyFont="1" applyFill="1" applyAlignment="1">
      <alignment horizontal="left"/>
    </xf>
    <xf numFmtId="0" fontId="49" fillId="0" borderId="0" xfId="0" applyFont="1" applyAlignment="1">
      <alignment horizontal="left" wrapText="1"/>
    </xf>
    <xf numFmtId="164" fontId="49" fillId="0" borderId="0" xfId="0" applyNumberFormat="1" applyFont="1" applyFill="1" applyAlignment="1">
      <alignment horizontal="center"/>
    </xf>
    <xf numFmtId="164" fontId="48" fillId="0" borderId="0" xfId="0" applyNumberFormat="1" applyFont="1" applyFill="1" applyAlignment="1">
      <alignment horizontal="center"/>
    </xf>
    <xf numFmtId="9" fontId="0" fillId="0" borderId="0" xfId="1" applyFont="1"/>
    <xf numFmtId="9" fontId="0" fillId="0" borderId="0" xfId="0" applyNumberFormat="1"/>
    <xf numFmtId="164" fontId="48" fillId="0" borderId="21" xfId="0" applyNumberFormat="1" applyFont="1" applyFill="1" applyBorder="1"/>
    <xf numFmtId="164" fontId="48" fillId="0" borderId="14" xfId="0" applyNumberFormat="1" applyFont="1" applyFill="1" applyBorder="1"/>
    <xf numFmtId="164" fontId="49" fillId="0" borderId="14" xfId="0" applyNumberFormat="1" applyFont="1" applyFill="1" applyBorder="1"/>
    <xf numFmtId="164" fontId="50" fillId="0" borderId="14" xfId="0" applyNumberFormat="1" applyFont="1" applyFill="1" applyBorder="1"/>
    <xf numFmtId="0" fontId="49" fillId="0" borderId="0" xfId="0" applyFont="1" applyFill="1" applyAlignment="1">
      <alignment horizontal="center"/>
    </xf>
    <xf numFmtId="0" fontId="49" fillId="6" borderId="0" xfId="0" applyFont="1" applyFill="1" applyAlignment="1">
      <alignment horizontal="center" wrapText="1"/>
    </xf>
    <xf numFmtId="0" fontId="49" fillId="0" borderId="0" xfId="0" applyFont="1" applyFill="1" applyAlignment="1">
      <alignment horizontal="left"/>
    </xf>
    <xf numFmtId="0" fontId="8" fillId="0" borderId="0" xfId="0" applyFont="1" applyFill="1"/>
    <xf numFmtId="0" fontId="48" fillId="5" borderId="0" xfId="0" applyFont="1" applyFill="1" applyAlignment="1">
      <alignment horizontal="left" wrapText="1"/>
    </xf>
    <xf numFmtId="1" fontId="48" fillId="0" borderId="0" xfId="0" applyNumberFormat="1" applyFont="1" applyFill="1" applyAlignment="1">
      <alignment horizontal="center"/>
    </xf>
    <xf numFmtId="1" fontId="49" fillId="0" borderId="0" xfId="0" applyNumberFormat="1" applyFont="1" applyFill="1" applyAlignment="1">
      <alignment horizontal="center"/>
    </xf>
    <xf numFmtId="1" fontId="49" fillId="5" borderId="0" xfId="0" applyNumberFormat="1" applyFont="1" applyFill="1" applyAlignment="1">
      <alignment horizontal="center"/>
    </xf>
    <xf numFmtId="164" fontId="48" fillId="0" borderId="0" xfId="0" applyNumberFormat="1" applyFont="1" applyFill="1"/>
    <xf numFmtId="164" fontId="0" fillId="0" borderId="0" xfId="0" applyNumberFormat="1"/>
    <xf numFmtId="0" fontId="0" fillId="0" borderId="0" xfId="0" applyFill="1"/>
    <xf numFmtId="0" fontId="48" fillId="0" borderId="28" xfId="0" applyFont="1" applyFill="1" applyBorder="1" applyAlignment="1">
      <alignment horizontal="center"/>
    </xf>
    <xf numFmtId="0" fontId="49" fillId="0" borderId="0" xfId="0" applyFont="1" applyAlignment="1">
      <alignment wrapText="1"/>
    </xf>
    <xf numFmtId="164" fontId="3" fillId="0" borderId="0" xfId="0" applyNumberFormat="1" applyFont="1" applyFill="1" applyBorder="1" applyAlignment="1">
      <alignment wrapText="1"/>
    </xf>
    <xf numFmtId="0" fontId="7" fillId="0" borderId="0" xfId="1" applyNumberFormat="1" applyFont="1"/>
    <xf numFmtId="0" fontId="49" fillId="31" borderId="0" xfId="0" applyFont="1" applyFill="1" applyAlignment="1">
      <alignment wrapText="1"/>
    </xf>
    <xf numFmtId="0" fontId="12" fillId="0" borderId="0" xfId="0" applyFont="1" applyAlignment="1">
      <alignment horizontal="left"/>
    </xf>
    <xf numFmtId="164" fontId="3" fillId="0" borderId="0" xfId="0" applyNumberFormat="1" applyFont="1" applyFill="1" applyAlignment="1">
      <alignment horizontal="center"/>
    </xf>
    <xf numFmtId="0" fontId="48" fillId="0" borderId="0" xfId="0" applyFont="1" applyFill="1" applyAlignment="1">
      <alignment horizontal="center"/>
    </xf>
    <xf numFmtId="0" fontId="12" fillId="0" borderId="0" xfId="0" applyFont="1" applyFill="1"/>
    <xf numFmtId="0" fontId="48" fillId="0" borderId="0" xfId="0" applyFont="1" applyFill="1" applyAlignment="1">
      <alignment horizontal="left"/>
    </xf>
    <xf numFmtId="0" fontId="12" fillId="0" borderId="0" xfId="0" applyFont="1" applyFill="1" applyAlignment="1">
      <alignment horizontal="left"/>
    </xf>
    <xf numFmtId="0" fontId="3" fillId="0" borderId="0" xfId="0" applyFont="1" applyFill="1" applyAlignment="1">
      <alignment horizontal="left"/>
    </xf>
    <xf numFmtId="1" fontId="12" fillId="0" borderId="0" xfId="2" applyNumberFormat="1" applyFont="1" applyFill="1" applyBorder="1"/>
    <xf numFmtId="1" fontId="52" fillId="0" borderId="29" xfId="1" applyNumberFormat="1" applyFont="1" applyBorder="1"/>
    <xf numFmtId="0" fontId="7" fillId="0" borderId="0" xfId="0" applyFont="1" applyFill="1"/>
    <xf numFmtId="0" fontId="48" fillId="0" borderId="0" xfId="0" applyFont="1" applyFill="1" applyAlignment="1">
      <alignment horizontal="center"/>
    </xf>
    <xf numFmtId="0" fontId="49" fillId="0" borderId="0" xfId="0" applyFont="1" applyFill="1" applyAlignment="1">
      <alignment horizontal="center"/>
    </xf>
    <xf numFmtId="164" fontId="49" fillId="5" borderId="0" xfId="0" applyNumberFormat="1" applyFont="1" applyFill="1" applyAlignment="1">
      <alignment horizontal="center"/>
    </xf>
    <xf numFmtId="0" fontId="48" fillId="0" borderId="0" xfId="0" applyFont="1" applyFill="1" applyAlignment="1">
      <alignment horizontal="center"/>
    </xf>
    <xf numFmtId="0" fontId="50" fillId="32" borderId="22" xfId="0" applyFont="1" applyFill="1" applyBorder="1" applyAlignment="1">
      <alignment wrapText="1"/>
    </xf>
    <xf numFmtId="164" fontId="48" fillId="32" borderId="21" xfId="0" applyNumberFormat="1" applyFont="1" applyFill="1" applyBorder="1"/>
    <xf numFmtId="164" fontId="48" fillId="32" borderId="14" xfId="0" applyNumberFormat="1" applyFont="1" applyFill="1" applyBorder="1"/>
    <xf numFmtId="164" fontId="49" fillId="32" borderId="14" xfId="0" applyNumberFormat="1" applyFont="1" applyFill="1" applyBorder="1"/>
    <xf numFmtId="164" fontId="50" fillId="32" borderId="14" xfId="0" applyNumberFormat="1" applyFont="1" applyFill="1" applyBorder="1"/>
    <xf numFmtId="164" fontId="53" fillId="32" borderId="14" xfId="0" applyNumberFormat="1" applyFont="1" applyFill="1" applyBorder="1"/>
    <xf numFmtId="0" fontId="49" fillId="0" borderId="26" xfId="0" applyFont="1" applyFill="1" applyBorder="1" applyAlignment="1">
      <alignment wrapText="1"/>
    </xf>
    <xf numFmtId="0" fontId="49" fillId="0" borderId="27" xfId="0" applyFont="1" applyFill="1" applyBorder="1" applyAlignment="1">
      <alignment wrapText="1"/>
    </xf>
    <xf numFmtId="0" fontId="49" fillId="0" borderId="0" xfId="0" applyFont="1" applyFill="1" applyBorder="1" applyAlignment="1">
      <alignment wrapText="1"/>
    </xf>
    <xf numFmtId="0" fontId="49" fillId="0" borderId="28" xfId="0" applyFont="1" applyBorder="1" applyAlignment="1">
      <alignment wrapText="1"/>
    </xf>
    <xf numFmtId="164" fontId="7" fillId="0" borderId="0" xfId="0" applyNumberFormat="1" applyFont="1"/>
    <xf numFmtId="9" fontId="7" fillId="0" borderId="0" xfId="1" applyFont="1"/>
    <xf numFmtId="0" fontId="54" fillId="0" borderId="0" xfId="0" applyFont="1"/>
    <xf numFmtId="0" fontId="55" fillId="0" borderId="0" xfId="0" applyFont="1"/>
    <xf numFmtId="0" fontId="56" fillId="0" borderId="0" xfId="0" applyFont="1" applyFill="1" applyAlignment="1">
      <alignment wrapText="1"/>
    </xf>
    <xf numFmtId="0" fontId="56" fillId="0" borderId="0" xfId="0" applyFont="1" applyFill="1"/>
    <xf numFmtId="0" fontId="55" fillId="0" borderId="0" xfId="0" applyFont="1" applyFill="1"/>
    <xf numFmtId="0" fontId="56" fillId="0" borderId="0" xfId="0" applyFont="1"/>
    <xf numFmtId="164" fontId="12" fillId="0" borderId="0" xfId="0" applyNumberFormat="1" applyFont="1" applyFill="1" applyBorder="1" applyAlignment="1">
      <alignment wrapText="1"/>
    </xf>
    <xf numFmtId="0" fontId="48" fillId="0" borderId="0" xfId="0" applyFont="1" applyFill="1" applyAlignment="1">
      <alignment horizontal="center"/>
    </xf>
    <xf numFmtId="0" fontId="0" fillId="0" borderId="0" xfId="0" applyFill="1" applyAlignment="1">
      <alignment horizontal="center"/>
    </xf>
    <xf numFmtId="1" fontId="52" fillId="0" borderId="29" xfId="1" applyNumberFormat="1" applyFont="1" applyFill="1" applyBorder="1"/>
    <xf numFmtId="164" fontId="7" fillId="0" borderId="0" xfId="1" applyNumberFormat="1" applyFont="1" applyFill="1"/>
    <xf numFmtId="164" fontId="7" fillId="0" borderId="0" xfId="0" applyNumberFormat="1" applyFont="1" applyFill="1"/>
    <xf numFmtId="9" fontId="12" fillId="0" borderId="0" xfId="1" applyFont="1"/>
    <xf numFmtId="164" fontId="52" fillId="0" borderId="0" xfId="1" applyNumberFormat="1" applyFont="1" applyFill="1" applyBorder="1"/>
    <xf numFmtId="0" fontId="48" fillId="0" borderId="26" xfId="0" applyFont="1" applyFill="1" applyBorder="1" applyAlignment="1">
      <alignment horizontal="center"/>
    </xf>
    <xf numFmtId="164" fontId="0" fillId="0" borderId="0" xfId="0" applyNumberFormat="1" applyBorder="1"/>
    <xf numFmtId="0" fontId="0" fillId="0" borderId="26" xfId="0" applyFill="1" applyBorder="1" applyAlignment="1">
      <alignment horizontal="center"/>
    </xf>
    <xf numFmtId="0" fontId="49" fillId="0" borderId="0" xfId="0" applyFont="1" applyFill="1" applyBorder="1" applyAlignment="1">
      <alignment horizontal="center" vertical="center" wrapText="1"/>
    </xf>
    <xf numFmtId="0" fontId="0" fillId="0" borderId="0" xfId="0" applyBorder="1" applyAlignment="1">
      <alignment horizontal="center" vertical="center"/>
    </xf>
    <xf numFmtId="0" fontId="48" fillId="0" borderId="0" xfId="0" applyFont="1" applyFill="1" applyBorder="1" applyAlignment="1">
      <alignment horizontal="center"/>
    </xf>
    <xf numFmtId="0" fontId="0" fillId="0" borderId="0" xfId="0" applyBorder="1"/>
    <xf numFmtId="0" fontId="0" fillId="0" borderId="26" xfId="0" applyBorder="1"/>
    <xf numFmtId="164" fontId="0" fillId="0" borderId="28" xfId="0" applyNumberFormat="1" applyBorder="1"/>
    <xf numFmtId="0" fontId="0" fillId="0" borderId="28" xfId="0" applyBorder="1"/>
    <xf numFmtId="0" fontId="0" fillId="0" borderId="28" xfId="0" applyFill="1" applyBorder="1" applyAlignment="1">
      <alignment horizontal="center"/>
    </xf>
    <xf numFmtId="164" fontId="52" fillId="0" borderId="0" xfId="1" applyNumberFormat="1" applyFont="1" applyBorder="1"/>
    <xf numFmtId="164" fontId="0" fillId="0" borderId="0" xfId="0" applyNumberFormat="1" applyFill="1"/>
    <xf numFmtId="9" fontId="12" fillId="0" borderId="0" xfId="1" applyFont="1" applyFill="1"/>
    <xf numFmtId="0" fontId="0" fillId="0" borderId="27" xfId="0" applyNumberFormat="1" applyBorder="1"/>
    <xf numFmtId="0" fontId="0" fillId="0" borderId="0" xfId="0" applyNumberFormat="1"/>
    <xf numFmtId="164" fontId="48" fillId="0" borderId="30" xfId="0" applyNumberFormat="1" applyFont="1" applyFill="1" applyBorder="1"/>
    <xf numFmtId="164" fontId="48" fillId="0" borderId="31" xfId="0" applyNumberFormat="1" applyFont="1" applyFill="1" applyBorder="1"/>
    <xf numFmtId="164" fontId="49" fillId="0" borderId="31" xfId="0" applyNumberFormat="1" applyFont="1" applyFill="1" applyBorder="1"/>
    <xf numFmtId="164" fontId="50" fillId="0" borderId="31" xfId="0" applyNumberFormat="1" applyFont="1" applyFill="1" applyBorder="1"/>
    <xf numFmtId="164" fontId="48" fillId="0" borderId="32" xfId="0" applyNumberFormat="1" applyFont="1" applyFill="1" applyBorder="1"/>
    <xf numFmtId="0" fontId="0" fillId="5" borderId="0" xfId="0" applyFill="1" applyAlignment="1">
      <alignment wrapText="1"/>
    </xf>
    <xf numFmtId="169" fontId="0" fillId="0" borderId="0" xfId="0" applyNumberFormat="1"/>
    <xf numFmtId="1" fontId="3" fillId="0" borderId="0" xfId="0" applyNumberFormat="1" applyFont="1" applyFill="1" applyAlignment="1">
      <alignment horizontal="center"/>
    </xf>
    <xf numFmtId="0" fontId="49" fillId="0" borderId="0" xfId="0" applyFont="1" applyFill="1" applyBorder="1" applyAlignment="1">
      <alignment horizontal="center" vertical="center" wrapText="1"/>
    </xf>
    <xf numFmtId="0" fontId="0" fillId="0" borderId="0" xfId="0" applyAlignment="1">
      <alignment horizontal="center" vertical="center"/>
    </xf>
    <xf numFmtId="0" fontId="0" fillId="0" borderId="0" xfId="0" applyFill="1" applyBorder="1"/>
    <xf numFmtId="9" fontId="0" fillId="33" borderId="0" xfId="1" applyFont="1" applyFill="1"/>
    <xf numFmtId="0" fontId="49" fillId="0" borderId="0"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49" fillId="0" borderId="0" xfId="0" applyFont="1" applyFill="1" applyBorder="1" applyAlignment="1">
      <alignment vertical="center" wrapText="1"/>
    </xf>
    <xf numFmtId="0" fontId="0" fillId="0" borderId="0" xfId="0" applyNumberFormat="1" applyBorder="1"/>
    <xf numFmtId="9" fontId="0" fillId="0" borderId="0" xfId="1" applyFont="1" applyFill="1"/>
    <xf numFmtId="164" fontId="0" fillId="0" borderId="0" xfId="0" applyNumberFormat="1" applyFill="1" applyBorder="1"/>
    <xf numFmtId="0" fontId="0" fillId="0" borderId="0" xfId="1" applyNumberFormat="1" applyFont="1"/>
    <xf numFmtId="0" fontId="0" fillId="0" borderId="28" xfId="0" applyNumberFormat="1" applyBorder="1"/>
    <xf numFmtId="0" fontId="49" fillId="31" borderId="28" xfId="0" applyFont="1" applyFill="1" applyBorder="1" applyAlignment="1">
      <alignment wrapText="1"/>
    </xf>
    <xf numFmtId="0" fontId="8" fillId="0" borderId="28" xfId="0" applyFont="1" applyFill="1" applyBorder="1"/>
    <xf numFmtId="0" fontId="49" fillId="0" borderId="33" xfId="0" applyFont="1" applyFill="1" applyBorder="1"/>
    <xf numFmtId="0" fontId="57" fillId="0" borderId="0" xfId="0" applyFont="1"/>
    <xf numFmtId="1" fontId="52" fillId="0" borderId="0" xfId="1" applyNumberFormat="1" applyFont="1" applyFill="1" applyBorder="1"/>
    <xf numFmtId="0" fontId="49" fillId="0" borderId="0" xfId="0" applyFont="1" applyFill="1" applyBorder="1" applyAlignment="1">
      <alignment horizontal="left" vertical="center"/>
    </xf>
    <xf numFmtId="0" fontId="8" fillId="0" borderId="0" xfId="0" applyFont="1" applyFill="1" applyBorder="1"/>
    <xf numFmtId="0" fontId="8" fillId="0" borderId="0" xfId="0" applyFont="1" applyFill="1" applyAlignment="1">
      <alignment horizontal="left"/>
    </xf>
    <xf numFmtId="20" fontId="48" fillId="0" borderId="0" xfId="0" applyNumberFormat="1" applyFont="1" applyFill="1"/>
    <xf numFmtId="0" fontId="51" fillId="0" borderId="0" xfId="63" applyFont="1" applyAlignment="1">
      <alignment horizontal="left" vertical="center"/>
    </xf>
    <xf numFmtId="164" fontId="48" fillId="0" borderId="0" xfId="0" applyNumberFormat="1" applyFont="1"/>
    <xf numFmtId="0" fontId="58" fillId="0" borderId="0" xfId="0" applyFont="1"/>
    <xf numFmtId="0" fontId="58" fillId="0" borderId="0" xfId="0" applyFont="1" applyFill="1"/>
    <xf numFmtId="164" fontId="58" fillId="0" borderId="0" xfId="0" applyNumberFormat="1" applyFont="1" applyFill="1"/>
    <xf numFmtId="164" fontId="58" fillId="0" borderId="0" xfId="0" applyNumberFormat="1" applyFont="1"/>
    <xf numFmtId="0" fontId="7" fillId="0" borderId="0" xfId="0" applyFont="1" applyAlignment="1">
      <alignment horizontal="center" vertical="center"/>
    </xf>
    <xf numFmtId="164" fontId="7" fillId="0" borderId="0" xfId="0" applyNumberFormat="1" applyFont="1" applyBorder="1"/>
    <xf numFmtId="0" fontId="7" fillId="0" borderId="0" xfId="0" applyFont="1" applyFill="1" applyBorder="1"/>
    <xf numFmtId="9" fontId="7" fillId="0" borderId="0" xfId="1" applyFont="1" applyFill="1"/>
    <xf numFmtId="169" fontId="7" fillId="0" borderId="0" xfId="0" applyNumberFormat="1" applyFont="1"/>
    <xf numFmtId="0" fontId="61" fillId="34" borderId="0" xfId="90" applyFont="1" applyFill="1"/>
    <xf numFmtId="0" fontId="49" fillId="0" borderId="0" xfId="0" applyFont="1" applyFill="1" applyBorder="1" applyAlignment="1">
      <alignment horizontal="center" vertical="center" wrapText="1"/>
    </xf>
    <xf numFmtId="0" fontId="48" fillId="0" borderId="0" xfId="0" applyFont="1" applyFill="1" applyAlignment="1">
      <alignment horizontal="center" vertical="center"/>
    </xf>
    <xf numFmtId="0" fontId="0" fillId="0" borderId="0" xfId="0" applyAlignment="1">
      <alignment horizontal="center" vertical="center"/>
    </xf>
    <xf numFmtId="0" fontId="8" fillId="0" borderId="0" xfId="0" applyFont="1" applyFill="1" applyAlignment="1">
      <alignment horizontal="center"/>
    </xf>
    <xf numFmtId="0" fontId="8" fillId="0" borderId="0" xfId="0" applyFont="1" applyAlignment="1">
      <alignment horizontal="center" wrapText="1"/>
    </xf>
    <xf numFmtId="0" fontId="50" fillId="0" borderId="34" xfId="0" applyFont="1" applyBorder="1" applyAlignment="1">
      <alignment horizontal="center"/>
    </xf>
    <xf numFmtId="0" fontId="50" fillId="0" borderId="35" xfId="0" applyFont="1" applyBorder="1" applyAlignment="1">
      <alignment horizontal="center"/>
    </xf>
    <xf numFmtId="0" fontId="50" fillId="0" borderId="33" xfId="0" applyFont="1" applyBorder="1" applyAlignment="1">
      <alignment horizontal="center"/>
    </xf>
    <xf numFmtId="0" fontId="49" fillId="6" borderId="0" xfId="0" applyFont="1" applyFill="1" applyAlignment="1">
      <alignment horizontal="center" wrapText="1"/>
    </xf>
    <xf numFmtId="0" fontId="48" fillId="0" borderId="0" xfId="0" applyFont="1" applyFill="1" applyAlignment="1">
      <alignment horizontal="left" wrapText="1"/>
    </xf>
    <xf numFmtId="0" fontId="49" fillId="6" borderId="19" xfId="0" applyFont="1" applyFill="1" applyBorder="1" applyAlignment="1">
      <alignment horizontal="center" wrapText="1"/>
    </xf>
    <xf numFmtId="0" fontId="49" fillId="6" borderId="13" xfId="0" applyFont="1" applyFill="1" applyBorder="1" applyAlignment="1">
      <alignment horizontal="center" wrapText="1"/>
    </xf>
    <xf numFmtId="0" fontId="49" fillId="6" borderId="18" xfId="0" applyFont="1" applyFill="1" applyBorder="1" applyAlignment="1">
      <alignment horizontal="center" wrapText="1"/>
    </xf>
  </cellXfs>
  <cellStyles count="93">
    <cellStyle name="20% - Accent1" xfId="4"/>
    <cellStyle name="20% - Accent2" xfId="5"/>
    <cellStyle name="20% - Accent3" xfId="6"/>
    <cellStyle name="20% - Accent4" xfId="7"/>
    <cellStyle name="20% - Accent5" xfId="8"/>
    <cellStyle name="20% - Accent6" xfId="9"/>
    <cellStyle name="40% - Accent1" xfId="10"/>
    <cellStyle name="40% - Accent2" xfId="11"/>
    <cellStyle name="40% - Accent3" xfId="12"/>
    <cellStyle name="40% - Accent4" xfId="13"/>
    <cellStyle name="40% - Accent5" xfId="14"/>
    <cellStyle name="40% - Accent6" xfId="15"/>
    <cellStyle name="60% - Accent1" xfId="16"/>
    <cellStyle name="60% - Accent2" xfId="17"/>
    <cellStyle name="60% - Accent3" xfId="18"/>
    <cellStyle name="60% - Accent4" xfId="19"/>
    <cellStyle name="60% - Accent5" xfId="20"/>
    <cellStyle name="60% - Accent6" xfId="21"/>
    <cellStyle name="Bad" xfId="22"/>
    <cellStyle name="bin" xfId="23"/>
    <cellStyle name="Calculation" xfId="24"/>
    <cellStyle name="cell" xfId="25"/>
    <cellStyle name="Check Cell" xfId="26"/>
    <cellStyle name="Col&amp;RowHeadings" xfId="27"/>
    <cellStyle name="ColCodes" xfId="28"/>
    <cellStyle name="ColTitles" xfId="29"/>
    <cellStyle name="column" xfId="30"/>
    <cellStyle name="Comma [0]_B3.1a" xfId="31"/>
    <cellStyle name="Comma 2" xfId="32"/>
    <cellStyle name="Comma_B3.1a" xfId="33"/>
    <cellStyle name="Currency [0]_B3.1a" xfId="34"/>
    <cellStyle name="Currency_B3.1a" xfId="35"/>
    <cellStyle name="DataEntryCells" xfId="36"/>
    <cellStyle name="Euro" xfId="37"/>
    <cellStyle name="Euro 2" xfId="38"/>
    <cellStyle name="Explanatory Text" xfId="39"/>
    <cellStyle name="formula" xfId="40"/>
    <cellStyle name="gap" xfId="41"/>
    <cellStyle name="Good" xfId="42"/>
    <cellStyle name="GreyBackground" xfId="43"/>
    <cellStyle name="Heading 1" xfId="44"/>
    <cellStyle name="Heading 2" xfId="45"/>
    <cellStyle name="Heading 3" xfId="46"/>
    <cellStyle name="Heading 4" xfId="47"/>
    <cellStyle name="Hyperlink 2" xfId="48"/>
    <cellStyle name="Input" xfId="49"/>
    <cellStyle name="ISC" xfId="50"/>
    <cellStyle name="level1a" xfId="51"/>
    <cellStyle name="level2" xfId="52"/>
    <cellStyle name="level2a" xfId="53"/>
    <cellStyle name="level3" xfId="54"/>
    <cellStyle name="Lien hypertexte 2" xfId="55"/>
    <cellStyle name="Lien hypertexte 3" xfId="56"/>
    <cellStyle name="Lien hypertexte 4" xfId="57"/>
    <cellStyle name="Lien hypertexte 4 2" xfId="89"/>
    <cellStyle name="Linked Cell" xfId="58"/>
    <cellStyle name="Migliaia (0)_conti99" xfId="59"/>
    <cellStyle name="Milliers 2" xfId="92"/>
    <cellStyle name="Neutral" xfId="60"/>
    <cellStyle name="Normaali_Y8_Fin02" xfId="61"/>
    <cellStyle name="Normal" xfId="0" builtinId="0"/>
    <cellStyle name="Normal 2" xfId="62"/>
    <cellStyle name="Normal 2 2" xfId="63"/>
    <cellStyle name="Normal 2 2 2" xfId="88"/>
    <cellStyle name="Normal 2 3" xfId="64"/>
    <cellStyle name="Normal 2 4" xfId="90"/>
    <cellStyle name="Normal 2_TC_A1" xfId="65"/>
    <cellStyle name="Normal 3" xfId="66"/>
    <cellStyle name="Normal 3 2" xfId="67"/>
    <cellStyle name="Normal 3 3" xfId="91"/>
    <cellStyle name="Normal 4" xfId="68"/>
    <cellStyle name="Normal 7" xfId="2"/>
    <cellStyle name="Note" xfId="69"/>
    <cellStyle name="Output" xfId="70"/>
    <cellStyle name="Percent 2" xfId="71"/>
    <cellStyle name="Percent_1 SubOverv.USd" xfId="72"/>
    <cellStyle name="Pourcentage" xfId="1" builtinId="5"/>
    <cellStyle name="Pourcentage 2" xfId="73"/>
    <cellStyle name="Pourcentage 2 2" xfId="87"/>
    <cellStyle name="Pourcentage 3" xfId="74"/>
    <cellStyle name="Pourcentage 4" xfId="3"/>
    <cellStyle name="Prozent_SubCatperStud" xfId="75"/>
    <cellStyle name="row" xfId="76"/>
    <cellStyle name="RowCodes" xfId="77"/>
    <cellStyle name="Row-Col Headings" xfId="78"/>
    <cellStyle name="RowTitles_CENTRAL_GOVT" xfId="79"/>
    <cellStyle name="RowTitles-Col2" xfId="80"/>
    <cellStyle name="RowTitles-Detail" xfId="81"/>
    <cellStyle name="Standard_Info" xfId="82"/>
    <cellStyle name="temp" xfId="83"/>
    <cellStyle name="Title" xfId="84"/>
    <cellStyle name="title1" xfId="85"/>
    <cellStyle name="Warning Text" xfId="86"/>
  </cellStyles>
  <dxfs count="0"/>
  <tableStyles count="0" defaultTableStyle="TableStyleMedium2" defaultPivotStyle="PivotStyleLight16"/>
  <colors>
    <mruColors>
      <color rgb="FFFF00FF"/>
      <color rgb="FFFF33CC"/>
      <color rgb="FF0000C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975303229152798E-2"/>
          <c:y val="1.7820177208466549E-2"/>
          <c:w val="0.87162063545689206"/>
          <c:h val="0.75129307916668109"/>
        </c:manualLayout>
      </c:layout>
      <c:lineChart>
        <c:grouping val="standard"/>
        <c:varyColors val="0"/>
        <c:ser>
          <c:idx val="0"/>
          <c:order val="0"/>
          <c:tx>
            <c:strRef>
              <c:f>'figure 1'!$A$19</c:f>
              <c:strCache>
                <c:ptCount val="1"/>
                <c:pt idx="0">
                  <c:v>Heures-stagiaires (en millions - échelle de gauche)</c:v>
                </c:pt>
              </c:strCache>
            </c:strRef>
          </c:tx>
          <c:marker>
            <c:symbol val="none"/>
          </c:marker>
          <c:cat>
            <c:numRef>
              <c:f>'figure 1'!$N$18:$Y$18</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'figure 1'!$N$19:$Y$19</c:f>
              <c:numCache>
                <c:formatCode>0.0</c:formatCode>
                <c:ptCount val="12"/>
                <c:pt idx="0">
                  <c:v>52.4</c:v>
                </c:pt>
                <c:pt idx="1">
                  <c:v>51.1</c:v>
                </c:pt>
                <c:pt idx="2">
                  <c:v>51.3</c:v>
                </c:pt>
                <c:pt idx="3">
                  <c:v>48.105639527999998</c:v>
                </c:pt>
                <c:pt idx="4">
                  <c:v>48.3</c:v>
                </c:pt>
                <c:pt idx="5" formatCode="General">
                  <c:v>46.7</c:v>
                </c:pt>
                <c:pt idx="6" formatCode="General">
                  <c:v>40.6</c:v>
                </c:pt>
                <c:pt idx="7" formatCode="General">
                  <c:v>50.3</c:v>
                </c:pt>
                <c:pt idx="8" formatCode="General">
                  <c:v>54.9</c:v>
                </c:pt>
              </c:numCache>
            </c:numRef>
          </c:val>
          <c:smooth val="0"/>
          <c:extLst>
            <c:ext xmlns:c16="http://schemas.microsoft.com/office/drawing/2014/chart" uri="{C3380CC4-5D6E-409C-BE32-E72D297353CC}">
              <c16:uniqueId val="{00000000-5E93-4CF0-B402-CD1A2410D06F}"/>
            </c:ext>
          </c:extLst>
        </c:ser>
        <c:ser>
          <c:idx val="2"/>
          <c:order val="2"/>
          <c:tx>
            <c:strRef>
              <c:f>'figure 1'!$A$21</c:f>
              <c:strCache>
                <c:ptCount val="1"/>
                <c:pt idx="0">
                  <c:v>Ratio heures stagiaires/stagiaires (échelle de gauche)</c:v>
                </c:pt>
              </c:strCache>
            </c:strRef>
          </c:tx>
          <c:marker>
            <c:symbol val="none"/>
          </c:marker>
          <c:cat>
            <c:numRef>
              <c:f>'figure 1'!$N$18:$Y$18</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'figure 1'!$N$21:$Y$21</c:f>
              <c:numCache>
                <c:formatCode>0</c:formatCode>
                <c:ptCount val="12"/>
                <c:pt idx="0">
                  <c:v>98.440728912267531</c:v>
                </c:pt>
                <c:pt idx="1">
                  <c:v>100.21572857423024</c:v>
                </c:pt>
                <c:pt idx="2">
                  <c:v>96.338028169014081</c:v>
                </c:pt>
                <c:pt idx="3">
                  <c:v>97.577362125760644</c:v>
                </c:pt>
                <c:pt idx="4">
                  <c:v>103.2051282051282</c:v>
                </c:pt>
                <c:pt idx="5">
                  <c:v>108.90858208955224</c:v>
                </c:pt>
                <c:pt idx="6">
                  <c:v>101.37328339575531</c:v>
                </c:pt>
                <c:pt idx="7">
                  <c:v>131</c:v>
                </c:pt>
                <c:pt idx="8">
                  <c:v>164</c:v>
                </c:pt>
              </c:numCache>
            </c:numRef>
          </c:val>
          <c:smooth val="0"/>
          <c:extLst>
            <c:ext xmlns:c16="http://schemas.microsoft.com/office/drawing/2014/chart" uri="{C3380CC4-5D6E-409C-BE32-E72D297353CC}">
              <c16:uniqueId val="{00000001-5E93-4CF0-B402-CD1A2410D06F}"/>
            </c:ext>
          </c:extLst>
        </c:ser>
        <c:ser>
          <c:idx val="3"/>
          <c:order val="3"/>
          <c:tx>
            <c:strRef>
              <c:f>'figure 1'!$A$22</c:f>
              <c:strCache>
                <c:ptCount val="1"/>
                <c:pt idx="0">
                  <c:v>Heures-stagiaires (en millions - échelle de gauche)</c:v>
                </c:pt>
              </c:strCache>
            </c:strRef>
          </c:tx>
          <c:spPr>
            <a:ln>
              <a:solidFill>
                <a:schemeClr val="accent1"/>
              </a:solidFill>
            </a:ln>
          </c:spPr>
          <c:marker>
            <c:symbol val="plus"/>
            <c:size val="5"/>
            <c:spPr>
              <a:ln>
                <a:solidFill>
                  <a:schemeClr val="accent1"/>
                </a:solidFill>
              </a:ln>
            </c:spPr>
          </c:marker>
          <c:dPt>
            <c:idx val="9"/>
            <c:marker>
              <c:symbol val="none"/>
            </c:marker>
            <c:bubble3D val="0"/>
            <c:extLst>
              <c:ext xmlns:c16="http://schemas.microsoft.com/office/drawing/2014/chart" uri="{C3380CC4-5D6E-409C-BE32-E72D297353CC}">
                <c16:uniqueId val="{00000005-8FC9-4CAE-AF49-61373BE40F9C}"/>
              </c:ext>
            </c:extLst>
          </c:dPt>
          <c:dPt>
            <c:idx val="10"/>
            <c:marker>
              <c:symbol val="none"/>
            </c:marker>
            <c:bubble3D val="0"/>
            <c:extLst>
              <c:ext xmlns:c16="http://schemas.microsoft.com/office/drawing/2014/chart" uri="{C3380CC4-5D6E-409C-BE32-E72D297353CC}">
                <c16:uniqueId val="{00000006-8FC9-4CAE-AF49-61373BE40F9C}"/>
              </c:ext>
            </c:extLst>
          </c:dPt>
          <c:cat>
            <c:numRef>
              <c:f>'figure 1'!$N$18:$Y$18</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'figure 1'!$N$22:$Y$22</c:f>
              <c:numCache>
                <c:formatCode>0</c:formatCode>
                <c:ptCount val="12"/>
                <c:pt idx="8" formatCode="General">
                  <c:v>57.1</c:v>
                </c:pt>
                <c:pt idx="9" formatCode="0.0">
                  <c:v>68.8</c:v>
                </c:pt>
                <c:pt idx="10" formatCode="General">
                  <c:v>69.900000000000006</c:v>
                </c:pt>
                <c:pt idx="11" formatCode="0.0">
                  <c:v>70.7</c:v>
                </c:pt>
              </c:numCache>
            </c:numRef>
          </c:val>
          <c:smooth val="0"/>
          <c:extLst>
            <c:ext xmlns:c16="http://schemas.microsoft.com/office/drawing/2014/chart" uri="{C3380CC4-5D6E-409C-BE32-E72D297353CC}">
              <c16:uniqueId val="{00000000-8FC9-4CAE-AF49-61373BE40F9C}"/>
            </c:ext>
          </c:extLst>
        </c:ser>
        <c:ser>
          <c:idx val="5"/>
          <c:order val="5"/>
          <c:tx>
            <c:strRef>
              <c:f>'figure 1'!$A$24</c:f>
              <c:strCache>
                <c:ptCount val="1"/>
                <c:pt idx="0">
                  <c:v>Ratio heures stagiaires/stagiaires (échelle de gauche)</c:v>
                </c:pt>
              </c:strCache>
            </c:strRef>
          </c:tx>
          <c:spPr>
            <a:ln>
              <a:solidFill>
                <a:schemeClr val="accent3"/>
              </a:solidFill>
            </a:ln>
          </c:spPr>
          <c:marker>
            <c:symbol val="none"/>
          </c:marker>
          <c:dPt>
            <c:idx val="8"/>
            <c:marker>
              <c:symbol val="plus"/>
              <c:size val="5"/>
              <c:spPr>
                <a:ln>
                  <a:solidFill>
                    <a:schemeClr val="accent3"/>
                  </a:solidFill>
                </a:ln>
              </c:spPr>
            </c:marker>
            <c:bubble3D val="0"/>
            <c:extLst>
              <c:ext xmlns:c16="http://schemas.microsoft.com/office/drawing/2014/chart" uri="{C3380CC4-5D6E-409C-BE32-E72D297353CC}">
                <c16:uniqueId val="{00000003-8FC9-4CAE-AF49-61373BE40F9C}"/>
              </c:ext>
            </c:extLst>
          </c:dPt>
          <c:cat>
            <c:numRef>
              <c:f>'figure 1'!$N$18:$Y$18</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'figure 1'!$N$24:$Y$24</c:f>
              <c:numCache>
                <c:formatCode>0</c:formatCode>
                <c:ptCount val="12"/>
                <c:pt idx="8">
                  <c:v>166.27839254513688</c:v>
                </c:pt>
                <c:pt idx="9">
                  <c:v>175.59979581419091</c:v>
                </c:pt>
                <c:pt idx="10">
                  <c:v>174.44472173696033</c:v>
                </c:pt>
                <c:pt idx="11">
                  <c:v>181.79480586268966</c:v>
                </c:pt>
              </c:numCache>
            </c:numRef>
          </c:val>
          <c:smooth val="0"/>
          <c:extLst>
            <c:ext xmlns:c16="http://schemas.microsoft.com/office/drawing/2014/chart" uri="{C3380CC4-5D6E-409C-BE32-E72D297353CC}">
              <c16:uniqueId val="{00000002-8FC9-4CAE-AF49-61373BE40F9C}"/>
            </c:ext>
          </c:extLst>
        </c:ser>
        <c:dLbls>
          <c:showLegendKey val="0"/>
          <c:showVal val="0"/>
          <c:showCatName val="0"/>
          <c:showSerName val="0"/>
          <c:showPercent val="0"/>
          <c:showBubbleSize val="0"/>
        </c:dLbls>
        <c:marker val="1"/>
        <c:smooth val="0"/>
        <c:axId val="107930752"/>
        <c:axId val="107932288"/>
      </c:lineChart>
      <c:lineChart>
        <c:grouping val="standard"/>
        <c:varyColors val="0"/>
        <c:ser>
          <c:idx val="1"/>
          <c:order val="1"/>
          <c:tx>
            <c:strRef>
              <c:f>'figure 1'!$A$20</c:f>
              <c:strCache>
                <c:ptCount val="1"/>
                <c:pt idx="0">
                  <c:v>Stagiaires (en milliers - échelle de droite)</c:v>
                </c:pt>
              </c:strCache>
            </c:strRef>
          </c:tx>
          <c:marker>
            <c:symbol val="none"/>
          </c:marker>
          <c:cat>
            <c:numRef>
              <c:f>'figure 1'!$N$18:$Y$18</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'figure 1'!$N$20:$Y$20</c:f>
              <c:numCache>
                <c:formatCode>General</c:formatCode>
                <c:ptCount val="12"/>
                <c:pt idx="0">
                  <c:v>532.29999999999995</c:v>
                </c:pt>
                <c:pt idx="1">
                  <c:v>509.9</c:v>
                </c:pt>
                <c:pt idx="2" formatCode="0.0">
                  <c:v>532.5</c:v>
                </c:pt>
                <c:pt idx="3" formatCode="0.0">
                  <c:v>493</c:v>
                </c:pt>
                <c:pt idx="4" formatCode="0.0">
                  <c:v>468</c:v>
                </c:pt>
                <c:pt idx="5" formatCode="0.0">
                  <c:v>428.8</c:v>
                </c:pt>
                <c:pt idx="6" formatCode="0.0">
                  <c:v>400.5</c:v>
                </c:pt>
                <c:pt idx="7">
                  <c:v>383.2</c:v>
                </c:pt>
                <c:pt idx="8">
                  <c:v>334.9</c:v>
                </c:pt>
              </c:numCache>
            </c:numRef>
          </c:val>
          <c:smooth val="0"/>
          <c:extLst>
            <c:ext xmlns:c16="http://schemas.microsoft.com/office/drawing/2014/chart" uri="{C3380CC4-5D6E-409C-BE32-E72D297353CC}">
              <c16:uniqueId val="{00000002-5E93-4CF0-B402-CD1A2410D06F}"/>
            </c:ext>
          </c:extLst>
        </c:ser>
        <c:ser>
          <c:idx val="4"/>
          <c:order val="4"/>
          <c:tx>
            <c:strRef>
              <c:f>'figure 1'!$A$23</c:f>
              <c:strCache>
                <c:ptCount val="1"/>
                <c:pt idx="0">
                  <c:v>Stagiaires (en milliers - échelle de droite)</c:v>
                </c:pt>
              </c:strCache>
            </c:strRef>
          </c:tx>
          <c:spPr>
            <a:ln>
              <a:solidFill>
                <a:schemeClr val="accent2"/>
              </a:solidFill>
            </a:ln>
          </c:spPr>
          <c:marker>
            <c:symbol val="none"/>
          </c:marker>
          <c:dPt>
            <c:idx val="8"/>
            <c:marker>
              <c:symbol val="plus"/>
              <c:size val="5"/>
              <c:spPr>
                <a:ln>
                  <a:solidFill>
                    <a:schemeClr val="accent2"/>
                  </a:solidFill>
                </a:ln>
              </c:spPr>
            </c:marker>
            <c:bubble3D val="0"/>
            <c:extLst>
              <c:ext xmlns:c16="http://schemas.microsoft.com/office/drawing/2014/chart" uri="{C3380CC4-5D6E-409C-BE32-E72D297353CC}">
                <c16:uniqueId val="{00000004-8FC9-4CAE-AF49-61373BE40F9C}"/>
              </c:ext>
            </c:extLst>
          </c:dPt>
          <c:cat>
            <c:numRef>
              <c:f>'figure 1'!$N$18:$Y$18</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'figure 1'!$N$23:$Y$23</c:f>
              <c:numCache>
                <c:formatCode>0</c:formatCode>
                <c:ptCount val="12"/>
                <c:pt idx="8" formatCode="General">
                  <c:v>343.4</c:v>
                </c:pt>
                <c:pt idx="9" formatCode="0.0">
                  <c:v>391.8</c:v>
                </c:pt>
                <c:pt idx="10" formatCode="0.0">
                  <c:v>400.7</c:v>
                </c:pt>
                <c:pt idx="11" formatCode="0.0">
                  <c:v>388.9</c:v>
                </c:pt>
              </c:numCache>
            </c:numRef>
          </c:val>
          <c:smooth val="0"/>
          <c:extLst>
            <c:ext xmlns:c16="http://schemas.microsoft.com/office/drawing/2014/chart" uri="{C3380CC4-5D6E-409C-BE32-E72D297353CC}">
              <c16:uniqueId val="{00000001-8FC9-4CAE-AF49-61373BE40F9C}"/>
            </c:ext>
          </c:extLst>
        </c:ser>
        <c:dLbls>
          <c:showLegendKey val="0"/>
          <c:showVal val="0"/>
          <c:showCatName val="0"/>
          <c:showSerName val="0"/>
          <c:showPercent val="0"/>
          <c:showBubbleSize val="0"/>
        </c:dLbls>
        <c:marker val="1"/>
        <c:smooth val="0"/>
        <c:axId val="604210224"/>
        <c:axId val="604205304"/>
      </c:lineChart>
      <c:catAx>
        <c:axId val="107930752"/>
        <c:scaling>
          <c:orientation val="minMax"/>
        </c:scaling>
        <c:delete val="0"/>
        <c:axPos val="b"/>
        <c:numFmt formatCode="General" sourceLinked="1"/>
        <c:majorTickMark val="out"/>
        <c:minorTickMark val="none"/>
        <c:tickLblPos val="nextTo"/>
        <c:crossAx val="107932288"/>
        <c:crosses val="autoZero"/>
        <c:auto val="1"/>
        <c:lblAlgn val="ctr"/>
        <c:lblOffset val="100"/>
        <c:noMultiLvlLbl val="0"/>
      </c:catAx>
      <c:valAx>
        <c:axId val="107932288"/>
        <c:scaling>
          <c:orientation val="minMax"/>
        </c:scaling>
        <c:delete val="0"/>
        <c:axPos val="l"/>
        <c:majorGridlines/>
        <c:numFmt formatCode="0.0" sourceLinked="1"/>
        <c:majorTickMark val="out"/>
        <c:minorTickMark val="none"/>
        <c:tickLblPos val="nextTo"/>
        <c:crossAx val="107930752"/>
        <c:crosses val="autoZero"/>
        <c:crossBetween val="between"/>
      </c:valAx>
      <c:valAx>
        <c:axId val="604205304"/>
        <c:scaling>
          <c:orientation val="minMax"/>
        </c:scaling>
        <c:delete val="0"/>
        <c:axPos val="r"/>
        <c:numFmt formatCode="General" sourceLinked="1"/>
        <c:majorTickMark val="out"/>
        <c:minorTickMark val="none"/>
        <c:tickLblPos val="nextTo"/>
        <c:crossAx val="604210224"/>
        <c:crosses val="max"/>
        <c:crossBetween val="between"/>
      </c:valAx>
      <c:catAx>
        <c:axId val="604210224"/>
        <c:scaling>
          <c:orientation val="minMax"/>
        </c:scaling>
        <c:delete val="1"/>
        <c:axPos val="b"/>
        <c:numFmt formatCode="General" sourceLinked="1"/>
        <c:majorTickMark val="out"/>
        <c:minorTickMark val="none"/>
        <c:tickLblPos val="nextTo"/>
        <c:crossAx val="604205304"/>
        <c:crosses val="autoZero"/>
        <c:auto val="1"/>
        <c:lblAlgn val="ctr"/>
        <c:lblOffset val="100"/>
        <c:noMultiLvlLbl val="0"/>
      </c:catAx>
    </c:plotArea>
    <c:legend>
      <c:legendPos val="b"/>
      <c:legendEntry>
        <c:idx val="2"/>
        <c:delete val="1"/>
      </c:legendEntry>
      <c:legendEntry>
        <c:idx val="3"/>
        <c:delete val="1"/>
      </c:legendEntry>
      <c:legendEntry>
        <c:idx val="4"/>
        <c:delete val="1"/>
      </c:legendEntry>
      <c:layout>
        <c:manualLayout>
          <c:xMode val="edge"/>
          <c:yMode val="edge"/>
          <c:x val="0"/>
          <c:y val="0.88858954022288839"/>
          <c:w val="0.86433246364263905"/>
          <c:h val="9.0832942460139232E-2"/>
        </c:manualLayout>
      </c:layout>
      <c:overlay val="0"/>
      <c:txPr>
        <a:bodyPr/>
        <a:lstStyle/>
        <a:p>
          <a:pPr>
            <a:defRPr sz="900"/>
          </a:pPr>
          <a:endParaRPr lang="fr-FR"/>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693802054270776E-2"/>
          <c:y val="2.5109855618330193E-2"/>
          <c:w val="0.90271039742079484"/>
          <c:h val="0.68996821724967994"/>
        </c:manualLayout>
      </c:layout>
      <c:barChart>
        <c:barDir val="col"/>
        <c:grouping val="stacked"/>
        <c:varyColors val="0"/>
        <c:ser>
          <c:idx val="0"/>
          <c:order val="0"/>
          <c:tx>
            <c:strRef>
              <c:f>'figure 2'!$E$2</c:f>
              <c:strCache>
                <c:ptCount val="1"/>
                <c:pt idx="0">
                  <c:v>Apprentis</c:v>
                </c:pt>
              </c:strCache>
            </c:strRef>
          </c:tx>
          <c:spPr>
            <a:solidFill>
              <a:schemeClr val="accent1"/>
            </a:solidFill>
            <a:ln>
              <a:noFill/>
            </a:ln>
            <a:effectLst/>
          </c:spPr>
          <c:invertIfNegative val="0"/>
          <c:cat>
            <c:multiLvlStrRef>
              <c:extLst>
                <c:ext xmlns:c15="http://schemas.microsoft.com/office/drawing/2012/chart" uri="{02D57815-91ED-43cb-92C2-25804820EDAC}">
                  <c15:fullRef>
                    <c15:sqref>('figure 2'!$A$3:$C$11,'figure 2'!$A$17:$C$25)</c15:sqref>
                  </c15:fullRef>
                </c:ext>
              </c:extLst>
              <c:f>('figure 2'!$A$9:$C$11,'figure 2'!$A$23:$C$25)</c:f>
              <c:multiLvlStrCache>
                <c:ptCount val="6"/>
                <c:lvl>
                  <c:pt idx="0">
                    <c:v>Greta</c:v>
                  </c:pt>
                  <c:pt idx="1">
                    <c:v>GIP-FCIP</c:v>
                  </c:pt>
                  <c:pt idx="2">
                    <c:v>Ensemble</c:v>
                  </c:pt>
                  <c:pt idx="3">
                    <c:v>Greta</c:v>
                  </c:pt>
                  <c:pt idx="4">
                    <c:v>GIP-FCIP</c:v>
                  </c:pt>
                  <c:pt idx="5">
                    <c:v>Ensemble</c:v>
                  </c:pt>
                </c:lvl>
                <c:lvl>
                  <c:pt idx="0">
                    <c:v>2023</c:v>
                  </c:pt>
                  <c:pt idx="3">
                    <c:v>2023</c:v>
                  </c:pt>
                </c:lvl>
                <c:lvl/>
              </c:multiLvlStrCache>
            </c:multiLvlStrRef>
          </c:cat>
          <c:val>
            <c:numRef>
              <c:extLst>
                <c:ext xmlns:c15="http://schemas.microsoft.com/office/drawing/2012/chart" uri="{02D57815-91ED-43cb-92C2-25804820EDAC}">
                  <c15:fullRef>
                    <c15:sqref>('figure 2'!$E$3:$E$11,'figure 2'!$E$17:$E$25)</c15:sqref>
                  </c15:fullRef>
                </c:ext>
              </c:extLst>
              <c:f>('figure 2'!$E$9:$E$11,'figure 2'!$E$23:$E$25)</c:f>
              <c:numCache>
                <c:formatCode>0.0</c:formatCode>
                <c:ptCount val="6"/>
                <c:pt idx="0">
                  <c:v>15.5</c:v>
                </c:pt>
                <c:pt idx="1">
                  <c:v>57</c:v>
                </c:pt>
                <c:pt idx="2">
                  <c:v>26.5</c:v>
                </c:pt>
                <c:pt idx="3" formatCode="General">
                  <c:v>31.6</c:v>
                </c:pt>
                <c:pt idx="4" formatCode="General">
                  <c:v>89.2</c:v>
                </c:pt>
                <c:pt idx="5" formatCode="General">
                  <c:v>51</c:v>
                </c:pt>
              </c:numCache>
            </c:numRef>
          </c:val>
          <c:extLst>
            <c:ext xmlns:c16="http://schemas.microsoft.com/office/drawing/2014/chart" uri="{C3380CC4-5D6E-409C-BE32-E72D297353CC}">
              <c16:uniqueId val="{00000000-5057-4CE1-859D-BF7A646FE495}"/>
            </c:ext>
          </c:extLst>
        </c:ser>
        <c:ser>
          <c:idx val="1"/>
          <c:order val="1"/>
          <c:tx>
            <c:strRef>
              <c:f>'figure 2'!$F$2</c:f>
              <c:strCache>
                <c:ptCount val="1"/>
                <c:pt idx="0">
                  <c:v>Salariés d’employeurs privés hors apprentis</c:v>
                </c:pt>
              </c:strCache>
            </c:strRef>
          </c:tx>
          <c:spPr>
            <a:solidFill>
              <a:schemeClr val="accent2"/>
            </a:solidFill>
            <a:ln>
              <a:noFill/>
            </a:ln>
            <a:effectLst/>
          </c:spPr>
          <c:invertIfNegative val="0"/>
          <c:cat>
            <c:multiLvlStrRef>
              <c:extLst>
                <c:ext xmlns:c15="http://schemas.microsoft.com/office/drawing/2012/chart" uri="{02D57815-91ED-43cb-92C2-25804820EDAC}">
                  <c15:fullRef>
                    <c15:sqref>('figure 2'!$A$3:$C$11,'figure 2'!$A$17:$C$25)</c15:sqref>
                  </c15:fullRef>
                </c:ext>
              </c:extLst>
              <c:f>('figure 2'!$A$9:$C$11,'figure 2'!$A$23:$C$25)</c:f>
              <c:multiLvlStrCache>
                <c:ptCount val="6"/>
                <c:lvl>
                  <c:pt idx="0">
                    <c:v>Greta</c:v>
                  </c:pt>
                  <c:pt idx="1">
                    <c:v>GIP-FCIP</c:v>
                  </c:pt>
                  <c:pt idx="2">
                    <c:v>Ensemble</c:v>
                  </c:pt>
                  <c:pt idx="3">
                    <c:v>Greta</c:v>
                  </c:pt>
                  <c:pt idx="4">
                    <c:v>GIP-FCIP</c:v>
                  </c:pt>
                  <c:pt idx="5">
                    <c:v>Ensemble</c:v>
                  </c:pt>
                </c:lvl>
                <c:lvl>
                  <c:pt idx="0">
                    <c:v>2023</c:v>
                  </c:pt>
                  <c:pt idx="3">
                    <c:v>2023</c:v>
                  </c:pt>
                </c:lvl>
                <c:lvl/>
              </c:multiLvlStrCache>
            </c:multiLvlStrRef>
          </c:cat>
          <c:val>
            <c:numRef>
              <c:extLst>
                <c:ext xmlns:c15="http://schemas.microsoft.com/office/drawing/2012/chart" uri="{02D57815-91ED-43cb-92C2-25804820EDAC}">
                  <c15:fullRef>
                    <c15:sqref>('figure 2'!$F$3:$F$11,'figure 2'!$F$17:$F$25)</c15:sqref>
                  </c15:fullRef>
                </c:ext>
              </c:extLst>
              <c:f>('figure 2'!$F$9:$F$11,'figure 2'!$F$23:$F$25)</c:f>
              <c:numCache>
                <c:formatCode>0.0</c:formatCode>
                <c:ptCount val="6"/>
                <c:pt idx="0">
                  <c:v>23.8</c:v>
                </c:pt>
                <c:pt idx="1">
                  <c:v>12.9</c:v>
                </c:pt>
                <c:pt idx="2">
                  <c:v>20.9</c:v>
                </c:pt>
                <c:pt idx="3" formatCode="General">
                  <c:v>11.3</c:v>
                </c:pt>
                <c:pt idx="4" formatCode="General">
                  <c:v>1</c:v>
                </c:pt>
                <c:pt idx="5" formatCode="General">
                  <c:v>7.9</c:v>
                </c:pt>
              </c:numCache>
            </c:numRef>
          </c:val>
          <c:extLst>
            <c:ext xmlns:c16="http://schemas.microsoft.com/office/drawing/2014/chart" uri="{C3380CC4-5D6E-409C-BE32-E72D297353CC}">
              <c16:uniqueId val="{00000001-5057-4CE1-859D-BF7A646FE495}"/>
            </c:ext>
          </c:extLst>
        </c:ser>
        <c:ser>
          <c:idx val="2"/>
          <c:order val="2"/>
          <c:tx>
            <c:strRef>
              <c:f>'figure 2'!$G$2</c:f>
              <c:strCache>
                <c:ptCount val="1"/>
                <c:pt idx="0">
                  <c:v>Demandeurs d’emploi</c:v>
                </c:pt>
              </c:strCache>
            </c:strRef>
          </c:tx>
          <c:spPr>
            <a:solidFill>
              <a:schemeClr val="accent3"/>
            </a:solidFill>
            <a:ln>
              <a:noFill/>
            </a:ln>
            <a:effectLst/>
          </c:spPr>
          <c:invertIfNegative val="0"/>
          <c:cat>
            <c:multiLvlStrRef>
              <c:extLst>
                <c:ext xmlns:c15="http://schemas.microsoft.com/office/drawing/2012/chart" uri="{02D57815-91ED-43cb-92C2-25804820EDAC}">
                  <c15:fullRef>
                    <c15:sqref>('figure 2'!$A$3:$C$11,'figure 2'!$A$17:$C$25)</c15:sqref>
                  </c15:fullRef>
                </c:ext>
              </c:extLst>
              <c:f>('figure 2'!$A$9:$C$11,'figure 2'!$A$23:$C$25)</c:f>
              <c:multiLvlStrCache>
                <c:ptCount val="6"/>
                <c:lvl>
                  <c:pt idx="0">
                    <c:v>Greta</c:v>
                  </c:pt>
                  <c:pt idx="1">
                    <c:v>GIP-FCIP</c:v>
                  </c:pt>
                  <c:pt idx="2">
                    <c:v>Ensemble</c:v>
                  </c:pt>
                  <c:pt idx="3">
                    <c:v>Greta</c:v>
                  </c:pt>
                  <c:pt idx="4">
                    <c:v>GIP-FCIP</c:v>
                  </c:pt>
                  <c:pt idx="5">
                    <c:v>Ensemble</c:v>
                  </c:pt>
                </c:lvl>
                <c:lvl>
                  <c:pt idx="0">
                    <c:v>2023</c:v>
                  </c:pt>
                  <c:pt idx="3">
                    <c:v>2023</c:v>
                  </c:pt>
                </c:lvl>
                <c:lvl/>
              </c:multiLvlStrCache>
            </c:multiLvlStrRef>
          </c:cat>
          <c:val>
            <c:numRef>
              <c:extLst>
                <c:ext xmlns:c15="http://schemas.microsoft.com/office/drawing/2012/chart" uri="{02D57815-91ED-43cb-92C2-25804820EDAC}">
                  <c15:fullRef>
                    <c15:sqref>('figure 2'!$G$3:$G$11,'figure 2'!$G$17:$G$25)</c15:sqref>
                  </c15:fullRef>
                </c:ext>
              </c:extLst>
              <c:f>('figure 2'!$G$9:$G$11,'figure 2'!$G$23:$G$25)</c:f>
              <c:numCache>
                <c:formatCode>0.0</c:formatCode>
                <c:ptCount val="6"/>
                <c:pt idx="0">
                  <c:v>43.8</c:v>
                </c:pt>
                <c:pt idx="1">
                  <c:v>13.9</c:v>
                </c:pt>
                <c:pt idx="2">
                  <c:v>35.799999999999997</c:v>
                </c:pt>
                <c:pt idx="3" formatCode="General">
                  <c:v>50.3</c:v>
                </c:pt>
                <c:pt idx="4" formatCode="General">
                  <c:v>7.8</c:v>
                </c:pt>
                <c:pt idx="5" formatCode="General">
                  <c:v>35.9</c:v>
                </c:pt>
              </c:numCache>
            </c:numRef>
          </c:val>
          <c:extLst>
            <c:ext xmlns:c16="http://schemas.microsoft.com/office/drawing/2014/chart" uri="{C3380CC4-5D6E-409C-BE32-E72D297353CC}">
              <c16:uniqueId val="{00000002-5057-4CE1-859D-BF7A646FE495}"/>
            </c:ext>
          </c:extLst>
        </c:ser>
        <c:ser>
          <c:idx val="3"/>
          <c:order val="3"/>
          <c:tx>
            <c:strRef>
              <c:f>'figure 2'!$H$2</c:f>
              <c:strCache>
                <c:ptCount val="1"/>
                <c:pt idx="0">
                  <c:v>Particuliers à leurs propres frais</c:v>
                </c:pt>
              </c:strCache>
            </c:strRef>
          </c:tx>
          <c:spPr>
            <a:solidFill>
              <a:schemeClr val="accent4"/>
            </a:solidFill>
            <a:ln>
              <a:noFill/>
            </a:ln>
            <a:effectLst/>
          </c:spPr>
          <c:invertIfNegative val="0"/>
          <c:cat>
            <c:multiLvlStrRef>
              <c:extLst>
                <c:ext xmlns:c15="http://schemas.microsoft.com/office/drawing/2012/chart" uri="{02D57815-91ED-43cb-92C2-25804820EDAC}">
                  <c15:fullRef>
                    <c15:sqref>('figure 2'!$A$3:$C$11,'figure 2'!$A$17:$C$25)</c15:sqref>
                  </c15:fullRef>
                </c:ext>
              </c:extLst>
              <c:f>('figure 2'!$A$9:$C$11,'figure 2'!$A$23:$C$25)</c:f>
              <c:multiLvlStrCache>
                <c:ptCount val="6"/>
                <c:lvl>
                  <c:pt idx="0">
                    <c:v>Greta</c:v>
                  </c:pt>
                  <c:pt idx="1">
                    <c:v>GIP-FCIP</c:v>
                  </c:pt>
                  <c:pt idx="2">
                    <c:v>Ensemble</c:v>
                  </c:pt>
                  <c:pt idx="3">
                    <c:v>Greta</c:v>
                  </c:pt>
                  <c:pt idx="4">
                    <c:v>GIP-FCIP</c:v>
                  </c:pt>
                  <c:pt idx="5">
                    <c:v>Ensemble</c:v>
                  </c:pt>
                </c:lvl>
                <c:lvl>
                  <c:pt idx="0">
                    <c:v>2023</c:v>
                  </c:pt>
                  <c:pt idx="3">
                    <c:v>2023</c:v>
                  </c:pt>
                </c:lvl>
                <c:lvl/>
              </c:multiLvlStrCache>
            </c:multiLvlStrRef>
          </c:cat>
          <c:val>
            <c:numRef>
              <c:extLst>
                <c:ext xmlns:c15="http://schemas.microsoft.com/office/drawing/2012/chart" uri="{02D57815-91ED-43cb-92C2-25804820EDAC}">
                  <c15:fullRef>
                    <c15:sqref>('figure 2'!$H$3:$H$11,'figure 2'!$H$17:$H$25)</c15:sqref>
                  </c15:fullRef>
                </c:ext>
              </c:extLst>
              <c:f>('figure 2'!$H$9:$H$11,'figure 2'!$H$23:$H$25)</c:f>
              <c:numCache>
                <c:formatCode>0.0</c:formatCode>
                <c:ptCount val="6"/>
                <c:pt idx="0">
                  <c:v>4.4000000000000004</c:v>
                </c:pt>
                <c:pt idx="1">
                  <c:v>0.7</c:v>
                </c:pt>
                <c:pt idx="2">
                  <c:v>3.4</c:v>
                </c:pt>
                <c:pt idx="3" formatCode="General">
                  <c:v>1.7</c:v>
                </c:pt>
                <c:pt idx="4" formatCode="General">
                  <c:v>0.1</c:v>
                </c:pt>
                <c:pt idx="5" formatCode="General">
                  <c:v>1.1000000000000001</c:v>
                </c:pt>
              </c:numCache>
            </c:numRef>
          </c:val>
          <c:extLst>
            <c:ext xmlns:c16="http://schemas.microsoft.com/office/drawing/2014/chart" uri="{C3380CC4-5D6E-409C-BE32-E72D297353CC}">
              <c16:uniqueId val="{00000003-5057-4CE1-859D-BF7A646FE495}"/>
            </c:ext>
          </c:extLst>
        </c:ser>
        <c:ser>
          <c:idx val="4"/>
          <c:order val="4"/>
          <c:tx>
            <c:strRef>
              <c:f>'figure 2'!$I$2</c:f>
              <c:strCache>
                <c:ptCount val="1"/>
                <c:pt idx="0">
                  <c:v>Autres stagiaires</c:v>
                </c:pt>
              </c:strCache>
            </c:strRef>
          </c:tx>
          <c:spPr>
            <a:solidFill>
              <a:schemeClr val="accent5"/>
            </a:solidFill>
            <a:ln>
              <a:noFill/>
            </a:ln>
            <a:effectLst/>
          </c:spPr>
          <c:invertIfNegative val="0"/>
          <c:cat>
            <c:multiLvlStrRef>
              <c:extLst>
                <c:ext xmlns:c15="http://schemas.microsoft.com/office/drawing/2012/chart" uri="{02D57815-91ED-43cb-92C2-25804820EDAC}">
                  <c15:fullRef>
                    <c15:sqref>('figure 2'!$A$3:$C$11,'figure 2'!$A$17:$C$25)</c15:sqref>
                  </c15:fullRef>
                </c:ext>
              </c:extLst>
              <c:f>('figure 2'!$A$9:$C$11,'figure 2'!$A$23:$C$25)</c:f>
              <c:multiLvlStrCache>
                <c:ptCount val="6"/>
                <c:lvl>
                  <c:pt idx="0">
                    <c:v>Greta</c:v>
                  </c:pt>
                  <c:pt idx="1">
                    <c:v>GIP-FCIP</c:v>
                  </c:pt>
                  <c:pt idx="2">
                    <c:v>Ensemble</c:v>
                  </c:pt>
                  <c:pt idx="3">
                    <c:v>Greta</c:v>
                  </c:pt>
                  <c:pt idx="4">
                    <c:v>GIP-FCIP</c:v>
                  </c:pt>
                  <c:pt idx="5">
                    <c:v>Ensemble</c:v>
                  </c:pt>
                </c:lvl>
                <c:lvl>
                  <c:pt idx="0">
                    <c:v>2023</c:v>
                  </c:pt>
                  <c:pt idx="3">
                    <c:v>2023</c:v>
                  </c:pt>
                </c:lvl>
                <c:lvl/>
              </c:multiLvlStrCache>
            </c:multiLvlStrRef>
          </c:cat>
          <c:val>
            <c:numRef>
              <c:extLst>
                <c:ext xmlns:c15="http://schemas.microsoft.com/office/drawing/2012/chart" uri="{02D57815-91ED-43cb-92C2-25804820EDAC}">
                  <c15:fullRef>
                    <c15:sqref>('figure 2'!$I$3:$I$11,'figure 2'!$I$17:$I$25)</c15:sqref>
                  </c15:fullRef>
                </c:ext>
              </c:extLst>
              <c:f>('figure 2'!$I$9:$I$11,'figure 2'!$I$23:$I$25)</c:f>
              <c:numCache>
                <c:formatCode>0.0</c:formatCode>
                <c:ptCount val="6"/>
                <c:pt idx="0">
                  <c:v>12.6</c:v>
                </c:pt>
                <c:pt idx="1">
                  <c:v>15.5</c:v>
                </c:pt>
                <c:pt idx="2">
                  <c:v>13.4</c:v>
                </c:pt>
                <c:pt idx="3" formatCode="General">
                  <c:v>5.0999999999999996</c:v>
                </c:pt>
                <c:pt idx="4" formatCode="General">
                  <c:v>1.9</c:v>
                </c:pt>
                <c:pt idx="5" formatCode="General">
                  <c:v>4</c:v>
                </c:pt>
              </c:numCache>
            </c:numRef>
          </c:val>
          <c:extLst>
            <c:ext xmlns:c16="http://schemas.microsoft.com/office/drawing/2014/chart" uri="{C3380CC4-5D6E-409C-BE32-E72D297353CC}">
              <c16:uniqueId val="{00000004-5057-4CE1-859D-BF7A646FE495}"/>
            </c:ext>
          </c:extLst>
        </c:ser>
        <c:dLbls>
          <c:showLegendKey val="0"/>
          <c:showVal val="0"/>
          <c:showCatName val="0"/>
          <c:showSerName val="0"/>
          <c:showPercent val="0"/>
          <c:showBubbleSize val="0"/>
        </c:dLbls>
        <c:gapWidth val="150"/>
        <c:overlap val="100"/>
        <c:axId val="541928760"/>
        <c:axId val="541924496"/>
      </c:barChart>
      <c:catAx>
        <c:axId val="541928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1924496"/>
        <c:crosses val="autoZero"/>
        <c:auto val="1"/>
        <c:lblAlgn val="ctr"/>
        <c:lblOffset val="100"/>
        <c:noMultiLvlLbl val="0"/>
      </c:catAx>
      <c:valAx>
        <c:axId val="541924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1928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3 web'!$A$3</c:f>
              <c:strCache>
                <c:ptCount val="1"/>
                <c:pt idx="0">
                  <c:v>Total produits financiers</c:v>
                </c:pt>
              </c:strCache>
            </c:strRef>
          </c:tx>
          <c:spPr>
            <a:ln w="28575" cap="rnd">
              <a:solidFill>
                <a:schemeClr val="accent1"/>
              </a:solidFill>
              <a:round/>
            </a:ln>
            <a:effectLst/>
          </c:spPr>
          <c:marker>
            <c:symbol val="none"/>
          </c:marker>
          <c:cat>
            <c:numRef>
              <c:f>'figure 3 web'!$B$2:$Y$2</c:f>
              <c:numCache>
                <c:formatCode>0</c:formatCode>
                <c:ptCount val="24"/>
                <c:pt idx="0" formatCode="General">
                  <c:v>2000</c:v>
                </c:pt>
                <c:pt idx="1">
                  <c:v>2001</c:v>
                </c:pt>
                <c:pt idx="2" formatCode="General">
                  <c:v>2002</c:v>
                </c:pt>
                <c:pt idx="3" formatCode="General">
                  <c:v>2003</c:v>
                </c:pt>
                <c:pt idx="4">
                  <c:v>2004</c:v>
                </c:pt>
                <c:pt idx="5" formatCode="General">
                  <c:v>2005</c:v>
                </c:pt>
                <c:pt idx="6" formatCode="General">
                  <c:v>2006</c:v>
                </c:pt>
                <c:pt idx="7">
                  <c:v>2007</c:v>
                </c:pt>
                <c:pt idx="8" formatCode="General">
                  <c:v>2008</c:v>
                </c:pt>
                <c:pt idx="9" formatCode="General">
                  <c:v>2009</c:v>
                </c:pt>
                <c:pt idx="10">
                  <c:v>2010</c:v>
                </c:pt>
                <c:pt idx="11" formatCode="General">
                  <c:v>2011</c:v>
                </c:pt>
                <c:pt idx="12" formatCode="General">
                  <c:v>2012</c:v>
                </c:pt>
                <c:pt idx="13">
                  <c:v>2013</c:v>
                </c:pt>
                <c:pt idx="14" formatCode="General">
                  <c:v>2014</c:v>
                </c:pt>
                <c:pt idx="15" formatCode="General">
                  <c:v>2015</c:v>
                </c:pt>
                <c:pt idx="16" formatCode="General">
                  <c:v>2016</c:v>
                </c:pt>
                <c:pt idx="17">
                  <c:v>2017</c:v>
                </c:pt>
                <c:pt idx="18">
                  <c:v>2018</c:v>
                </c:pt>
                <c:pt idx="19">
                  <c:v>2019</c:v>
                </c:pt>
                <c:pt idx="20">
                  <c:v>2020</c:v>
                </c:pt>
                <c:pt idx="21">
                  <c:v>2021</c:v>
                </c:pt>
                <c:pt idx="22">
                  <c:v>2022</c:v>
                </c:pt>
                <c:pt idx="23">
                  <c:v>2023</c:v>
                </c:pt>
              </c:numCache>
            </c:numRef>
          </c:cat>
          <c:val>
            <c:numRef>
              <c:f>'figure 3 web'!$B$3:$Y$3</c:f>
              <c:numCache>
                <c:formatCode>0.0</c:formatCode>
                <c:ptCount val="24"/>
                <c:pt idx="0">
                  <c:v>409.65447154471548</c:v>
                </c:pt>
                <c:pt idx="1">
                  <c:v>417.94087665647299</c:v>
                </c:pt>
                <c:pt idx="2">
                  <c:v>428.29417773237998</c:v>
                </c:pt>
                <c:pt idx="3">
                  <c:v>413.99387129724204</c:v>
                </c:pt>
                <c:pt idx="4">
                  <c:v>413.12309257375387</c:v>
                </c:pt>
                <c:pt idx="5">
                  <c:v>406.91759918616481</c:v>
                </c:pt>
                <c:pt idx="6">
                  <c:v>404.16243654822335</c:v>
                </c:pt>
                <c:pt idx="7">
                  <c:v>412.96296296296293</c:v>
                </c:pt>
                <c:pt idx="8">
                  <c:v>422.82282282282279</c:v>
                </c:pt>
                <c:pt idx="9">
                  <c:v>457.56345177664974</c:v>
                </c:pt>
                <c:pt idx="10">
                  <c:v>493.56486210418797</c:v>
                </c:pt>
                <c:pt idx="11">
                  <c:v>495.51020408163271</c:v>
                </c:pt>
                <c:pt idx="12">
                  <c:v>501.71543895055504</c:v>
                </c:pt>
                <c:pt idx="13">
                  <c:v>499.1959798994975</c:v>
                </c:pt>
                <c:pt idx="14">
                  <c:v>503.81478307000009</c:v>
                </c:pt>
                <c:pt idx="15">
                  <c:v>478.75751503006012</c:v>
                </c:pt>
                <c:pt idx="16">
                  <c:v>501.4141414141414</c:v>
                </c:pt>
                <c:pt idx="17">
                  <c:v>518.63543788187371</c:v>
                </c:pt>
                <c:pt idx="18">
                  <c:v>456.82507583417595</c:v>
                </c:pt>
                <c:pt idx="19">
                  <c:v>548.7437185929648</c:v>
                </c:pt>
                <c:pt idx="20">
                  <c:v>671</c:v>
                </c:pt>
              </c:numCache>
            </c:numRef>
          </c:val>
          <c:smooth val="0"/>
          <c:extLst>
            <c:ext xmlns:c16="http://schemas.microsoft.com/office/drawing/2014/chart" uri="{C3380CC4-5D6E-409C-BE32-E72D297353CC}">
              <c16:uniqueId val="{00000000-E485-4327-A372-7DE7FFDE0334}"/>
            </c:ext>
          </c:extLst>
        </c:ser>
        <c:ser>
          <c:idx val="2"/>
          <c:order val="2"/>
          <c:tx>
            <c:strRef>
              <c:f>'figure 3 web'!$A$5</c:f>
              <c:strCache>
                <c:ptCount val="1"/>
                <c:pt idx="0">
                  <c:v>Total produits financiers</c:v>
                </c:pt>
              </c:strCache>
            </c:strRef>
          </c:tx>
          <c:spPr>
            <a:ln w="28575" cap="rnd">
              <a:solidFill>
                <a:schemeClr val="tx2">
                  <a:lumMod val="60000"/>
                  <a:lumOff val="40000"/>
                </a:schemeClr>
              </a:solidFill>
              <a:round/>
            </a:ln>
            <a:effectLst/>
          </c:spPr>
          <c:marker>
            <c:symbol val="none"/>
          </c:marker>
          <c:dPt>
            <c:idx val="8"/>
            <c:marker>
              <c:symbol val="none"/>
            </c:marker>
            <c:bubble3D val="0"/>
            <c:extLst>
              <c:ext xmlns:c16="http://schemas.microsoft.com/office/drawing/2014/chart" uri="{C3380CC4-5D6E-409C-BE32-E72D297353CC}">
                <c16:uniqueId val="{00000003-DEB0-4AF0-9E8A-1C32460D1532}"/>
              </c:ext>
            </c:extLst>
          </c:dPt>
          <c:cat>
            <c:numRef>
              <c:f>'figure 3 web'!$B$2:$Y$2</c:f>
              <c:numCache>
                <c:formatCode>0</c:formatCode>
                <c:ptCount val="24"/>
                <c:pt idx="0" formatCode="General">
                  <c:v>2000</c:v>
                </c:pt>
                <c:pt idx="1">
                  <c:v>2001</c:v>
                </c:pt>
                <c:pt idx="2" formatCode="General">
                  <c:v>2002</c:v>
                </c:pt>
                <c:pt idx="3" formatCode="General">
                  <c:v>2003</c:v>
                </c:pt>
                <c:pt idx="4">
                  <c:v>2004</c:v>
                </c:pt>
                <c:pt idx="5" formatCode="General">
                  <c:v>2005</c:v>
                </c:pt>
                <c:pt idx="6" formatCode="General">
                  <c:v>2006</c:v>
                </c:pt>
                <c:pt idx="7">
                  <c:v>2007</c:v>
                </c:pt>
                <c:pt idx="8" formatCode="General">
                  <c:v>2008</c:v>
                </c:pt>
                <c:pt idx="9" formatCode="General">
                  <c:v>2009</c:v>
                </c:pt>
                <c:pt idx="10">
                  <c:v>2010</c:v>
                </c:pt>
                <c:pt idx="11" formatCode="General">
                  <c:v>2011</c:v>
                </c:pt>
                <c:pt idx="12" formatCode="General">
                  <c:v>2012</c:v>
                </c:pt>
                <c:pt idx="13">
                  <c:v>2013</c:v>
                </c:pt>
                <c:pt idx="14" formatCode="General">
                  <c:v>2014</c:v>
                </c:pt>
                <c:pt idx="15" formatCode="General">
                  <c:v>2015</c:v>
                </c:pt>
                <c:pt idx="16" formatCode="General">
                  <c:v>2016</c:v>
                </c:pt>
                <c:pt idx="17">
                  <c:v>2017</c:v>
                </c:pt>
                <c:pt idx="18">
                  <c:v>2018</c:v>
                </c:pt>
                <c:pt idx="19">
                  <c:v>2019</c:v>
                </c:pt>
                <c:pt idx="20">
                  <c:v>2020</c:v>
                </c:pt>
                <c:pt idx="21">
                  <c:v>2021</c:v>
                </c:pt>
                <c:pt idx="22">
                  <c:v>2022</c:v>
                </c:pt>
                <c:pt idx="23">
                  <c:v>2023</c:v>
                </c:pt>
              </c:numCache>
            </c:numRef>
          </c:cat>
          <c:val>
            <c:numRef>
              <c:f>'figure 3 web'!$B$5:$Y$5</c:f>
              <c:numCache>
                <c:formatCode>General</c:formatCode>
                <c:ptCount val="24"/>
                <c:pt idx="20" formatCode="0.0">
                  <c:v>683.3</c:v>
                </c:pt>
                <c:pt idx="21" formatCode="0.0">
                  <c:v>927.1</c:v>
                </c:pt>
                <c:pt idx="22">
                  <c:v>1038.7</c:v>
                </c:pt>
                <c:pt idx="23">
                  <c:v>1082</c:v>
                </c:pt>
              </c:numCache>
            </c:numRef>
          </c:val>
          <c:smooth val="0"/>
          <c:extLst>
            <c:ext xmlns:c16="http://schemas.microsoft.com/office/drawing/2014/chart" uri="{C3380CC4-5D6E-409C-BE32-E72D297353CC}">
              <c16:uniqueId val="{00000000-DEB0-4AF0-9E8A-1C32460D1532}"/>
            </c:ext>
          </c:extLst>
        </c:ser>
        <c:dLbls>
          <c:showLegendKey val="0"/>
          <c:showVal val="0"/>
          <c:showCatName val="0"/>
          <c:showSerName val="0"/>
          <c:showPercent val="0"/>
          <c:showBubbleSize val="0"/>
        </c:dLbls>
        <c:marker val="1"/>
        <c:smooth val="0"/>
        <c:axId val="605825120"/>
        <c:axId val="605815608"/>
      </c:lineChart>
      <c:lineChart>
        <c:grouping val="standard"/>
        <c:varyColors val="0"/>
        <c:ser>
          <c:idx val="1"/>
          <c:order val="1"/>
          <c:tx>
            <c:strRef>
              <c:f>'figure 3 web'!$A$4</c:f>
              <c:strCache>
                <c:ptCount val="1"/>
                <c:pt idx="0">
                  <c:v>Part des fonds publics</c:v>
                </c:pt>
              </c:strCache>
            </c:strRef>
          </c:tx>
          <c:spPr>
            <a:ln w="28575" cap="rnd">
              <a:solidFill>
                <a:schemeClr val="accent2"/>
              </a:solidFill>
              <a:round/>
            </a:ln>
            <a:effectLst/>
          </c:spPr>
          <c:marker>
            <c:symbol val="none"/>
          </c:marker>
          <c:cat>
            <c:numRef>
              <c:f>'figure 3 web'!$B$2:$Y$2</c:f>
              <c:numCache>
                <c:formatCode>0</c:formatCode>
                <c:ptCount val="24"/>
                <c:pt idx="0" formatCode="General">
                  <c:v>2000</c:v>
                </c:pt>
                <c:pt idx="1">
                  <c:v>2001</c:v>
                </c:pt>
                <c:pt idx="2" formatCode="General">
                  <c:v>2002</c:v>
                </c:pt>
                <c:pt idx="3" formatCode="General">
                  <c:v>2003</c:v>
                </c:pt>
                <c:pt idx="4">
                  <c:v>2004</c:v>
                </c:pt>
                <c:pt idx="5" formatCode="General">
                  <c:v>2005</c:v>
                </c:pt>
                <c:pt idx="6" formatCode="General">
                  <c:v>2006</c:v>
                </c:pt>
                <c:pt idx="7">
                  <c:v>2007</c:v>
                </c:pt>
                <c:pt idx="8" formatCode="General">
                  <c:v>2008</c:v>
                </c:pt>
                <c:pt idx="9" formatCode="General">
                  <c:v>2009</c:v>
                </c:pt>
                <c:pt idx="10">
                  <c:v>2010</c:v>
                </c:pt>
                <c:pt idx="11" formatCode="General">
                  <c:v>2011</c:v>
                </c:pt>
                <c:pt idx="12" formatCode="General">
                  <c:v>2012</c:v>
                </c:pt>
                <c:pt idx="13">
                  <c:v>2013</c:v>
                </c:pt>
                <c:pt idx="14" formatCode="General">
                  <c:v>2014</c:v>
                </c:pt>
                <c:pt idx="15" formatCode="General">
                  <c:v>2015</c:v>
                </c:pt>
                <c:pt idx="16" formatCode="General">
                  <c:v>2016</c:v>
                </c:pt>
                <c:pt idx="17">
                  <c:v>2017</c:v>
                </c:pt>
                <c:pt idx="18">
                  <c:v>2018</c:v>
                </c:pt>
                <c:pt idx="19">
                  <c:v>2019</c:v>
                </c:pt>
                <c:pt idx="20">
                  <c:v>2020</c:v>
                </c:pt>
                <c:pt idx="21">
                  <c:v>2021</c:v>
                </c:pt>
                <c:pt idx="22">
                  <c:v>2022</c:v>
                </c:pt>
                <c:pt idx="23">
                  <c:v>2023</c:v>
                </c:pt>
              </c:numCache>
            </c:numRef>
          </c:cat>
          <c:val>
            <c:numRef>
              <c:f>'figure 3 web'!$B$4:$Y$4</c:f>
              <c:numCache>
                <c:formatCode>General</c:formatCode>
                <c:ptCount val="24"/>
                <c:pt idx="0">
                  <c:v>48.7</c:v>
                </c:pt>
                <c:pt idx="1">
                  <c:v>47.5</c:v>
                </c:pt>
                <c:pt idx="2">
                  <c:v>48.1</c:v>
                </c:pt>
                <c:pt idx="3">
                  <c:v>50.6</c:v>
                </c:pt>
                <c:pt idx="4">
                  <c:v>50.8</c:v>
                </c:pt>
                <c:pt idx="5">
                  <c:v>52.9</c:v>
                </c:pt>
                <c:pt idx="6">
                  <c:v>52.3</c:v>
                </c:pt>
                <c:pt idx="7">
                  <c:v>52</c:v>
                </c:pt>
                <c:pt idx="8">
                  <c:v>49.9</c:v>
                </c:pt>
                <c:pt idx="9">
                  <c:v>50.9</c:v>
                </c:pt>
                <c:pt idx="10">
                  <c:v>54.7</c:v>
                </c:pt>
                <c:pt idx="11">
                  <c:v>55.3</c:v>
                </c:pt>
                <c:pt idx="12">
                  <c:v>55.7</c:v>
                </c:pt>
                <c:pt idx="13">
                  <c:v>56.1</c:v>
                </c:pt>
                <c:pt idx="14">
                  <c:v>57.1</c:v>
                </c:pt>
                <c:pt idx="15">
                  <c:v>60</c:v>
                </c:pt>
                <c:pt idx="16">
                  <c:v>61.8</c:v>
                </c:pt>
                <c:pt idx="17">
                  <c:v>67.099999999999994</c:v>
                </c:pt>
                <c:pt idx="18">
                  <c:v>61.4</c:v>
                </c:pt>
                <c:pt idx="19">
                  <c:v>64.400000000000006</c:v>
                </c:pt>
                <c:pt idx="20">
                  <c:v>51.2</c:v>
                </c:pt>
              </c:numCache>
            </c:numRef>
          </c:val>
          <c:smooth val="0"/>
          <c:extLst>
            <c:ext xmlns:c16="http://schemas.microsoft.com/office/drawing/2014/chart" uri="{C3380CC4-5D6E-409C-BE32-E72D297353CC}">
              <c16:uniqueId val="{00000001-F3D3-4E10-9337-0152D5234346}"/>
            </c:ext>
          </c:extLst>
        </c:ser>
        <c:ser>
          <c:idx val="3"/>
          <c:order val="3"/>
          <c:tx>
            <c:strRef>
              <c:f>'figure 3 web'!$A$6</c:f>
              <c:strCache>
                <c:ptCount val="1"/>
                <c:pt idx="0">
                  <c:v>Part des fonds publics</c:v>
                </c:pt>
              </c:strCache>
            </c:strRef>
          </c:tx>
          <c:spPr>
            <a:ln w="28575" cap="rnd">
              <a:solidFill>
                <a:schemeClr val="accent2"/>
              </a:solidFill>
              <a:round/>
            </a:ln>
            <a:effectLst/>
          </c:spPr>
          <c:marker>
            <c:symbol val="none"/>
          </c:marker>
          <c:dPt>
            <c:idx val="8"/>
            <c:marker>
              <c:symbol val="none"/>
            </c:marker>
            <c:bubble3D val="0"/>
            <c:extLst>
              <c:ext xmlns:c16="http://schemas.microsoft.com/office/drawing/2014/chart" uri="{C3380CC4-5D6E-409C-BE32-E72D297353CC}">
                <c16:uniqueId val="{00000002-DEB0-4AF0-9E8A-1C32460D1532}"/>
              </c:ext>
            </c:extLst>
          </c:dPt>
          <c:cat>
            <c:numRef>
              <c:f>'figure 3 web'!$B$2:$Y$2</c:f>
              <c:numCache>
                <c:formatCode>0</c:formatCode>
                <c:ptCount val="24"/>
                <c:pt idx="0" formatCode="General">
                  <c:v>2000</c:v>
                </c:pt>
                <c:pt idx="1">
                  <c:v>2001</c:v>
                </c:pt>
                <c:pt idx="2" formatCode="General">
                  <c:v>2002</c:v>
                </c:pt>
                <c:pt idx="3" formatCode="General">
                  <c:v>2003</c:v>
                </c:pt>
                <c:pt idx="4">
                  <c:v>2004</c:v>
                </c:pt>
                <c:pt idx="5" formatCode="General">
                  <c:v>2005</c:v>
                </c:pt>
                <c:pt idx="6" formatCode="General">
                  <c:v>2006</c:v>
                </c:pt>
                <c:pt idx="7">
                  <c:v>2007</c:v>
                </c:pt>
                <c:pt idx="8" formatCode="General">
                  <c:v>2008</c:v>
                </c:pt>
                <c:pt idx="9" formatCode="General">
                  <c:v>2009</c:v>
                </c:pt>
                <c:pt idx="10">
                  <c:v>2010</c:v>
                </c:pt>
                <c:pt idx="11" formatCode="General">
                  <c:v>2011</c:v>
                </c:pt>
                <c:pt idx="12" formatCode="General">
                  <c:v>2012</c:v>
                </c:pt>
                <c:pt idx="13">
                  <c:v>2013</c:v>
                </c:pt>
                <c:pt idx="14" formatCode="General">
                  <c:v>2014</c:v>
                </c:pt>
                <c:pt idx="15" formatCode="General">
                  <c:v>2015</c:v>
                </c:pt>
                <c:pt idx="16" formatCode="General">
                  <c:v>2016</c:v>
                </c:pt>
                <c:pt idx="17">
                  <c:v>2017</c:v>
                </c:pt>
                <c:pt idx="18">
                  <c:v>2018</c:v>
                </c:pt>
                <c:pt idx="19">
                  <c:v>2019</c:v>
                </c:pt>
                <c:pt idx="20">
                  <c:v>2020</c:v>
                </c:pt>
                <c:pt idx="21">
                  <c:v>2021</c:v>
                </c:pt>
                <c:pt idx="22">
                  <c:v>2022</c:v>
                </c:pt>
                <c:pt idx="23">
                  <c:v>2023</c:v>
                </c:pt>
              </c:numCache>
            </c:numRef>
          </c:cat>
          <c:val>
            <c:numRef>
              <c:f>'figure 3 web'!$B$6:$Y$6</c:f>
              <c:numCache>
                <c:formatCode>General</c:formatCode>
                <c:ptCount val="24"/>
                <c:pt idx="20">
                  <c:v>51.5</c:v>
                </c:pt>
                <c:pt idx="21">
                  <c:v>41.2</c:v>
                </c:pt>
                <c:pt idx="22" formatCode="0.0">
                  <c:v>36.200000000000003</c:v>
                </c:pt>
                <c:pt idx="23">
                  <c:v>33.6</c:v>
                </c:pt>
              </c:numCache>
            </c:numRef>
          </c:val>
          <c:smooth val="0"/>
          <c:extLst>
            <c:ext xmlns:c16="http://schemas.microsoft.com/office/drawing/2014/chart" uri="{C3380CC4-5D6E-409C-BE32-E72D297353CC}">
              <c16:uniqueId val="{00000001-DEB0-4AF0-9E8A-1C32460D1532}"/>
            </c:ext>
          </c:extLst>
        </c:ser>
        <c:dLbls>
          <c:showLegendKey val="0"/>
          <c:showVal val="0"/>
          <c:showCatName val="0"/>
          <c:showSerName val="0"/>
          <c:showPercent val="0"/>
          <c:showBubbleSize val="0"/>
        </c:dLbls>
        <c:marker val="1"/>
        <c:smooth val="0"/>
        <c:axId val="605818232"/>
        <c:axId val="605818560"/>
      </c:lineChart>
      <c:valAx>
        <c:axId val="6058156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5825120"/>
        <c:crosses val="autoZero"/>
        <c:crossBetween val="between"/>
      </c:valAx>
      <c:catAx>
        <c:axId val="605825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5815608"/>
        <c:crosses val="autoZero"/>
        <c:auto val="1"/>
        <c:lblAlgn val="ctr"/>
        <c:lblOffset val="100"/>
        <c:noMultiLvlLbl val="0"/>
      </c:catAx>
      <c:valAx>
        <c:axId val="605818560"/>
        <c:scaling>
          <c:orientation val="minMax"/>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5818232"/>
        <c:crosses val="max"/>
        <c:crossBetween val="between"/>
      </c:valAx>
      <c:catAx>
        <c:axId val="605818232"/>
        <c:scaling>
          <c:orientation val="minMax"/>
        </c:scaling>
        <c:delete val="1"/>
        <c:axPos val="b"/>
        <c:numFmt formatCode="General" sourceLinked="1"/>
        <c:majorTickMark val="none"/>
        <c:minorTickMark val="none"/>
        <c:tickLblPos val="nextTo"/>
        <c:crossAx val="605818560"/>
        <c:crosses val="autoZero"/>
        <c:auto val="1"/>
        <c:lblAlgn val="ctr"/>
        <c:lblOffset val="100"/>
        <c:noMultiLvlLbl val="0"/>
      </c:catAx>
      <c:spPr>
        <a:noFill/>
        <a:ln>
          <a:noFill/>
        </a:ln>
        <a:effectLst/>
      </c:spPr>
    </c:plotArea>
    <c:legend>
      <c:legendPos val="b"/>
      <c:legendEntry>
        <c:idx val="1"/>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441960</xdr:colOff>
      <xdr:row>0</xdr:row>
      <xdr:rowOff>76199</xdr:rowOff>
    </xdr:from>
    <xdr:to>
      <xdr:col>8</xdr:col>
      <xdr:colOff>676275</xdr:colOff>
      <xdr:row>39</xdr:row>
      <xdr:rowOff>180974</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441960" y="76199"/>
          <a:ext cx="6330315" cy="7534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dk1"/>
              </a:solidFill>
              <a:effectLst/>
              <a:latin typeface="+mn-lt"/>
              <a:ea typeface="+mn-ea"/>
              <a:cs typeface="+mn-cs"/>
            </a:rPr>
            <a:t>La formation continue dans l’éducation nationale</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Historiquement, la formation continue dans les établissements du second degré du ministère chargé de l’éducation nationale  s’articule principalement autour de groupements d’établissements (Greta) sans responsabilité juridique, constitués spécifiquement autour de la formation des adultes. Le réseau des Greta s’est mis en place progressivement à la suite des lois de 1971 qui font obligation aux employeurs de financer la formation continue de leurs salariés. Il permet de mettre un potentiel éducatif au service de la formation continue des adultes qui comprend l’orientation, les bilans de compétences et la validation des acquis de l’expérience (champ d’application des dispositions relatives à la formation professionnelle continue du code du travail, art. L. 6313-1). La carte des Greta s’est profondément transformée dans la dernière décennie avec des Greta plus polyvalents et moins nombreux (101 Greta en 2022</a:t>
          </a:r>
          <a:r>
            <a:rPr lang="fr-FR" sz="1100" baseline="0">
              <a:solidFill>
                <a:schemeClr val="dk1"/>
              </a:solidFill>
              <a:effectLst/>
              <a:latin typeface="+mn-lt"/>
              <a:ea typeface="+mn-ea"/>
              <a:cs typeface="+mn-cs"/>
            </a:rPr>
            <a:t> contre encore 200 en </a:t>
          </a:r>
          <a:r>
            <a:rPr lang="fr-FR" sz="1100">
              <a:solidFill>
                <a:schemeClr val="dk1"/>
              </a:solidFill>
              <a:effectLst/>
              <a:latin typeface="+mn-lt"/>
              <a:ea typeface="+mn-ea"/>
              <a:cs typeface="+mn-cs"/>
            </a:rPr>
            <a:t>2012) qui couvrent des territoires plus étendus.</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Depuis 2002, chaque académie s’est progressivement dotée d’un groupement d’intérêt public formation continue et insertion professionnelle (GIP FCIP). Les GIP FCIP ont notamment intégré les missions de conseil, d’ingénierie et de formation des acteurs des centres académiques de formation continue (Cafoc), les dispositifs académiques de validation des acquis de l’expérience (DAVA) et parfois aussi les dispositifs académiques de bilan et de mobilité (DABM). Ils peuvent agir comme porteurs de conventions pour le compte des Greta et  être le siège de CFA.</a:t>
          </a:r>
        </a:p>
        <a:p>
          <a:endParaRPr lang="fr-FR"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L'apprentissage rejoint la formation des adultes</a:t>
          </a:r>
          <a:r>
            <a:rPr lang="fr-FR" sz="1100" baseline="0">
              <a:solidFill>
                <a:schemeClr val="dk1"/>
              </a:solidFill>
              <a:effectLst/>
              <a:latin typeface="+mn-lt"/>
              <a:ea typeface="+mn-ea"/>
              <a:cs typeface="+mn-cs"/>
            </a:rPr>
            <a:t> dans le cadre de la l</a:t>
          </a:r>
          <a:r>
            <a:rPr lang="fr-FR" sz="1100">
              <a:solidFill>
                <a:schemeClr val="dk1"/>
              </a:solidFill>
              <a:effectLst/>
              <a:latin typeface="+mn-lt"/>
              <a:ea typeface="+mn-ea"/>
              <a:cs typeface="+mn-cs"/>
            </a:rPr>
            <a:t>a loi du 5 septembre 2018 "pour la liberté de choisir son avenir professionnel", qui modifie en profondeur la gouvernance et le financement du système de formation professionnelle. En particulier, cette réforme libéralise le marché de la formation professionnelle et autorise les Greta, dès lors que leurs statuts le précisent, à dispenser des formations en apprentissage,</a:t>
          </a:r>
          <a:r>
            <a:rPr lang="fr-FR" sz="1100" baseline="0">
              <a:solidFill>
                <a:schemeClr val="dk1"/>
              </a:solidFill>
              <a:effectLst/>
              <a:latin typeface="+mn-lt"/>
              <a:ea typeface="+mn-ea"/>
              <a:cs typeface="+mn-cs"/>
            </a:rPr>
            <a:t> au même titre que les CFA académiques déjà existants.</a:t>
          </a:r>
          <a:r>
            <a:rPr lang="fr-FR" sz="1100">
              <a:solidFill>
                <a:schemeClr val="dk1"/>
              </a:solidFill>
              <a:effectLst/>
              <a:latin typeface="+mn-lt"/>
              <a:ea typeface="+mn-ea"/>
              <a:cs typeface="+mn-cs"/>
            </a:rPr>
            <a:t> Cette réforme est donc l’occasion de réorganisations, certaines académies ayant fait le choix de transférer cette compétence aux Greta.</a:t>
          </a:r>
          <a:br>
            <a:rPr lang="fr-FR" sz="1100">
              <a:solidFill>
                <a:schemeClr val="dk1"/>
              </a:solidFill>
              <a:effectLst/>
              <a:latin typeface="+mn-lt"/>
              <a:ea typeface="+mn-ea"/>
              <a:cs typeface="+mn-cs"/>
            </a:rPr>
          </a:br>
          <a:endParaRPr lang="fr-FR" sz="1100">
            <a:solidFill>
              <a:schemeClr val="dk1"/>
            </a:solidFill>
            <a:effectLst/>
            <a:latin typeface="+mn-lt"/>
            <a:ea typeface="+mn-ea"/>
            <a:cs typeface="+mn-cs"/>
          </a:endParaRPr>
        </a:p>
        <a:p>
          <a:r>
            <a:rPr lang="fr-FR" sz="1100" b="0" i="0" u="none" strike="noStrike">
              <a:solidFill>
                <a:schemeClr val="dk1"/>
              </a:solidFill>
              <a:effectLst/>
              <a:latin typeface="+mn-lt"/>
              <a:ea typeface="+mn-ea"/>
              <a:cs typeface="+mn-cs"/>
            </a:rPr>
            <a:t>Réf. : </a:t>
          </a:r>
          <a:r>
            <a:rPr lang="fr-FR" sz="1100" b="0" i="1" u="none" strike="noStrike">
              <a:solidFill>
                <a:schemeClr val="dk1"/>
              </a:solidFill>
              <a:effectLst/>
              <a:latin typeface="+mn-lt"/>
              <a:ea typeface="+mn-ea"/>
              <a:cs typeface="+mn-cs"/>
            </a:rPr>
            <a:t>Note d’information, </a:t>
          </a:r>
          <a:r>
            <a:rPr lang="fr-FR" sz="1100" b="0" i="0" u="none" strike="noStrike">
              <a:solidFill>
                <a:schemeClr val="dk1"/>
              </a:solidFill>
              <a:effectLst/>
              <a:latin typeface="+mn-lt"/>
              <a:ea typeface="+mn-ea"/>
              <a:cs typeface="+mn-cs"/>
            </a:rPr>
            <a:t>n°25.61. DEPP</a:t>
          </a:r>
          <a:r>
            <a:rPr lang="fr-FR"/>
            <a:t> </a:t>
          </a:r>
          <a:endParaRPr lang="fr-FR"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120014</xdr:colOff>
      <xdr:row>0</xdr:row>
      <xdr:rowOff>0</xdr:rowOff>
    </xdr:from>
    <xdr:to>
      <xdr:col>9</xdr:col>
      <xdr:colOff>638175</xdr:colOff>
      <xdr:row>41</xdr:row>
      <xdr:rowOff>133351</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120014" y="0"/>
          <a:ext cx="7376161" cy="7943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a:p>
          <a:pPr marL="0" marR="0" lvl="0" indent="0" defTabSz="914400" eaLnBrk="1" fontAlgn="auto" latinLnBrk="0" hangingPunct="1">
            <a:lnSpc>
              <a:spcPct val="100000"/>
            </a:lnSpc>
            <a:spcBef>
              <a:spcPts val="0"/>
            </a:spcBef>
            <a:spcAft>
              <a:spcPts val="0"/>
            </a:spcAft>
            <a:buClrTx/>
            <a:buSzTx/>
            <a:buFontTx/>
            <a:buNone/>
            <a:tabLst/>
            <a:defRPr/>
          </a:pPr>
          <a:r>
            <a:rPr lang="fr-FR" sz="1100"/>
            <a:t>L'enquête 63 de la DEPP qui</a:t>
          </a:r>
          <a:r>
            <a:rPr lang="fr-FR" sz="1100" baseline="0"/>
            <a:t> fait le bilan de l'activité des actions de formation continue du réseau des Greta </a:t>
          </a:r>
          <a:r>
            <a:rPr lang="fr-FR" sz="1100">
              <a:solidFill>
                <a:schemeClr val="dk1"/>
              </a:solidFill>
              <a:effectLst/>
              <a:latin typeface="+mn-lt"/>
              <a:ea typeface="+mn-ea"/>
              <a:cs typeface="+mn-cs"/>
            </a:rPr>
            <a:t>couvre la France hexagonale et les DROM (y compris Mayotte depuis 2011). Elle fournit, annuellement, des indicateurs sur les produits</a:t>
          </a:r>
          <a:r>
            <a:rPr lang="fr-FR" sz="1100" baseline="0">
              <a:solidFill>
                <a:schemeClr val="dk1"/>
              </a:solidFill>
              <a:effectLst/>
              <a:latin typeface="+mn-lt"/>
              <a:ea typeface="+mn-ea"/>
              <a:cs typeface="+mn-cs"/>
            </a:rPr>
            <a:t> finanicers et pédagogiques des Greta et des GIP-FCIP. La période d'observation est celle de l'année civile.</a:t>
          </a:r>
          <a:r>
            <a:rPr lang="fr-FR" sz="1100">
              <a:solidFill>
                <a:schemeClr val="dk1"/>
              </a:solidFill>
              <a:effectLst/>
              <a:latin typeface="+mn-lt"/>
              <a:ea typeface="+mn-ea"/>
              <a:cs typeface="+mn-cs"/>
            </a:rPr>
            <a:t> Pour éviter les doubles comptes générés par les relations de sous-traitance au sein du réseau, le champ de l’enquête 63 est limité aux prestations réalisées en propre, que ce soit pour compte propre ou pour le compte d’un autre organisme de formation.</a:t>
          </a:r>
          <a:endParaRPr lang="fr-FR">
            <a:effectLst/>
          </a:endParaRPr>
        </a:p>
        <a:p>
          <a:endParaRPr lang="fr-FR" sz="1100"/>
        </a:p>
        <a:p>
          <a:r>
            <a:rPr lang="fr-FR" sz="1100"/>
            <a:t>À partir de 2017, la comptabilisation des produits générés par les Greta et les GIPFCIP académiques reprend le questionnement du bilan pédagogique et financier (BPF) du ministère chargé de l’emploi, auquel doivent répondre tous les organismes de formation (OF) et qui retrace leur activité en matière de formation professionnelle au titre du dernier exercice comptable clos,</a:t>
          </a:r>
        </a:p>
        <a:p>
          <a:r>
            <a:rPr lang="fr-FR" sz="1100"/>
            <a:t>Le champ du cadre F du bilan pédagogique est le même que celui de l'enquête 63 : "stagiaires bénéficiant d'une formation dispensée </a:t>
          </a:r>
          <a:r>
            <a:rPr lang="fr-FR" sz="1100" b="1"/>
            <a:t>directement</a:t>
          </a:r>
          <a:r>
            <a:rPr lang="fr-FR" sz="1100"/>
            <a:t> par l'organisme".</a:t>
          </a:r>
        </a:p>
        <a:p>
          <a:endParaRPr lang="fr-FR" sz="1100"/>
        </a:p>
        <a:p>
          <a:r>
            <a:rPr lang="fr-FR" sz="1100"/>
            <a:t>En 2019, le champ du BPF devient celui de la formation professionnelle qui englobe aussi </a:t>
          </a:r>
          <a:r>
            <a:rPr lang="fr-FR" sz="1100" baseline="0"/>
            <a:t>l'apprentissage.</a:t>
          </a:r>
        </a:p>
        <a:p>
          <a:pPr marL="0" marR="0" lvl="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Celui du cadre cadre F du bilan pédagogique n'est plus le même que celui de l'enquête 63.</a:t>
          </a:r>
          <a:r>
            <a:rPr lang="fr-FR" sz="1100" baseline="0">
              <a:solidFill>
                <a:schemeClr val="dk1"/>
              </a:solidFill>
              <a:effectLst/>
              <a:latin typeface="+mn-lt"/>
              <a:ea typeface="+mn-ea"/>
              <a:cs typeface="+mn-cs"/>
            </a:rPr>
            <a:t> Il inclut dorénavant les produits des actions confiées à un autre OF et exclut celles réalisées pour le compte d'un autre organisme de formation. Pour y répondre, quelques Greta ont pu rester alignés sur le BPF.</a:t>
          </a:r>
        </a:p>
        <a:p>
          <a:r>
            <a:rPr lang="fr-FR" sz="1100" baseline="0">
              <a:solidFill>
                <a:schemeClr val="dk1"/>
              </a:solidFill>
              <a:effectLst/>
              <a:latin typeface="+mn-lt"/>
              <a:ea typeface="+mn-ea"/>
              <a:cs typeface="+mn-cs"/>
            </a:rPr>
            <a:t>Les CFA historiques restent à titre transitoire exemptés de l'obligation de remplir le BPF jusqu’en 2022 (pour ceux n’ayant pas encore de numéro de déclaration d’activité).</a:t>
          </a:r>
        </a:p>
        <a:p>
          <a:endParaRPr lang="fr-FR" sz="1100" baseline="0">
            <a:solidFill>
              <a:schemeClr val="dk1"/>
            </a:solidFill>
            <a:effectLst/>
            <a:latin typeface="+mn-lt"/>
            <a:ea typeface="+mn-ea"/>
            <a:cs typeface="+mn-cs"/>
          </a:endParaRPr>
        </a:p>
        <a:p>
          <a:pPr algn="l"/>
          <a:r>
            <a:rPr lang="fr-FR" sz="1100" baseline="0">
              <a:solidFill>
                <a:schemeClr val="dk1"/>
              </a:solidFill>
              <a:effectLst/>
              <a:latin typeface="+mn-lt"/>
              <a:ea typeface="+mn-ea"/>
              <a:cs typeface="+mn-cs"/>
            </a:rPr>
            <a:t>À partir de l'exercice 2021, les données sont celles du BPF. La distribution des produits pédagogiques selon le type de stagiaires (cadre F du BPF) se fait sur le champ des formations dispensées (à l'exclusion de ceux réalisés en sous-traitance) et non plus sur celui des formations réalisées (à l'exclusion de ceux confiés à un autre OF). Elles se rapportent aux fonds versés par les premiers commanditaires (autres que les organismes de formation professionnelle).</a:t>
          </a:r>
        </a:p>
        <a:p>
          <a:pPr algn="l"/>
          <a:endParaRPr lang="fr-FR" sz="1100" baseline="0">
            <a:solidFill>
              <a:schemeClr val="dk1"/>
            </a:solidFill>
            <a:effectLst/>
            <a:latin typeface="+mn-lt"/>
            <a:ea typeface="+mn-ea"/>
            <a:cs typeface="+mn-cs"/>
          </a:endParaRPr>
        </a:p>
        <a:p>
          <a:pPr algn="l"/>
          <a:r>
            <a:rPr lang="fr-FR" sz="1100" baseline="0">
              <a:solidFill>
                <a:schemeClr val="dk1"/>
              </a:solidFill>
              <a:effectLst/>
              <a:latin typeface="+mn-lt"/>
              <a:ea typeface="+mn-ea"/>
              <a:cs typeface="+mn-cs"/>
            </a:rPr>
            <a:t>La part des  actions non réalisées en propre est plus importante pour les GIP que pour les Greta (en 2023 respectivement 21 % des stagiaires et 15 % des heures stagiaires dispensées, contre 5 % et 4 % pour les Greta). Inversement la part des actions réalisées pour le compte d'un autre OF est plus élevée pour les Greta (10 % des stagiaires et des heures stagiaires dispensées contre 1 % pour les GIP-FCIP).</a:t>
          </a:r>
        </a:p>
        <a:p>
          <a:pPr algn="l"/>
          <a:endParaRPr lang="fr-FR" sz="1100" baseline="0">
            <a:solidFill>
              <a:schemeClr val="dk1"/>
            </a:solidFill>
            <a:effectLst/>
            <a:latin typeface="+mn-lt"/>
            <a:ea typeface="+mn-ea"/>
            <a:cs typeface="+mn-cs"/>
          </a:endParaRPr>
        </a:p>
        <a:p>
          <a:pPr algn="l"/>
          <a:r>
            <a:rPr lang="fr-FR" sz="1100" b="0" i="0" u="none" strike="noStrike">
              <a:solidFill>
                <a:schemeClr val="dk1"/>
              </a:solidFill>
              <a:effectLst/>
              <a:latin typeface="+mn-lt"/>
              <a:ea typeface="+mn-ea"/>
              <a:cs typeface="+mn-cs"/>
            </a:rPr>
            <a:t>Réf. : </a:t>
          </a:r>
          <a:r>
            <a:rPr lang="fr-FR" sz="1100" b="0" i="1" u="none" strike="noStrike">
              <a:solidFill>
                <a:schemeClr val="dk1"/>
              </a:solidFill>
              <a:effectLst/>
              <a:latin typeface="+mn-lt"/>
              <a:ea typeface="+mn-ea"/>
              <a:cs typeface="+mn-cs"/>
            </a:rPr>
            <a:t>Note d’information, </a:t>
          </a:r>
          <a:r>
            <a:rPr lang="fr-FR" sz="1100" b="0" i="0" u="none" strike="noStrike">
              <a:solidFill>
                <a:schemeClr val="dk1"/>
              </a:solidFill>
              <a:effectLst/>
              <a:latin typeface="+mn-lt"/>
              <a:ea typeface="+mn-ea"/>
              <a:cs typeface="+mn-cs"/>
            </a:rPr>
            <a:t>n°25.61. DEPP</a:t>
          </a:r>
          <a:r>
            <a:rPr lang="fr-FR"/>
            <a:t> </a:t>
          </a:r>
          <a:endParaRPr lang="fr-FR" sz="1100" baseline="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426720</xdr:colOff>
      <xdr:row>1</xdr:row>
      <xdr:rowOff>91440</xdr:rowOff>
    </xdr:from>
    <xdr:to>
      <xdr:col>0</xdr:col>
      <xdr:colOff>4366260</xdr:colOff>
      <xdr:row>12</xdr:row>
      <xdr:rowOff>60960</xdr:rowOff>
    </xdr:to>
    <xdr:sp macro="" textlink="">
      <xdr:nvSpPr>
        <xdr:cNvPr id="2" name="ZoneTexte 1">
          <a:extLst>
            <a:ext uri="{FF2B5EF4-FFF2-40B4-BE49-F238E27FC236}">
              <a16:creationId xmlns:a16="http://schemas.microsoft.com/office/drawing/2014/main" id="{00000000-0008-0000-0200-000002000000}"/>
            </a:ext>
          </a:extLst>
        </xdr:cNvPr>
        <xdr:cNvSpPr txBox="1"/>
      </xdr:nvSpPr>
      <xdr:spPr>
        <a:xfrm>
          <a:off x="426720" y="274320"/>
          <a:ext cx="3939540" cy="198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dk1"/>
              </a:solidFill>
              <a:effectLst/>
              <a:latin typeface="+mn-lt"/>
              <a:ea typeface="+mn-ea"/>
              <a:cs typeface="+mn-cs"/>
            </a:rPr>
            <a:t>Stagiaires</a:t>
          </a:r>
          <a:r>
            <a:rPr lang="fr-FR" sz="1100">
              <a:solidFill>
                <a:schemeClr val="dk1"/>
              </a:solidFill>
              <a:effectLst/>
              <a:latin typeface="+mn-lt"/>
              <a:ea typeface="+mn-ea"/>
              <a:cs typeface="+mn-cs"/>
            </a:rPr>
            <a:t> - Bénéficiaires d'une</a:t>
          </a:r>
          <a:r>
            <a:rPr lang="fr-FR" sz="1100" baseline="0">
              <a:solidFill>
                <a:schemeClr val="dk1"/>
              </a:solidFill>
              <a:effectLst/>
              <a:latin typeface="+mn-lt"/>
              <a:ea typeface="+mn-ea"/>
              <a:cs typeface="+mn-cs"/>
            </a:rPr>
            <a:t> action de formation. </a:t>
          </a:r>
          <a:r>
            <a:rPr lang="fr-FR" sz="1100">
              <a:solidFill>
                <a:schemeClr val="dk1"/>
              </a:solidFill>
              <a:effectLst/>
              <a:latin typeface="+mn-lt"/>
              <a:ea typeface="+mn-ea"/>
              <a:cs typeface="+mn-cs"/>
            </a:rPr>
            <a:t>Un</a:t>
          </a:r>
          <a:r>
            <a:rPr lang="fr-FR" sz="1100" baseline="0">
              <a:solidFill>
                <a:schemeClr val="dk1"/>
              </a:solidFill>
              <a:effectLst/>
              <a:latin typeface="+mn-lt"/>
              <a:ea typeface="+mn-ea"/>
              <a:cs typeface="+mn-cs"/>
            </a:rPr>
            <a:t> bénéficiaire </a:t>
          </a:r>
          <a:r>
            <a:rPr lang="fr-FR" sz="1100">
              <a:solidFill>
                <a:schemeClr val="dk1"/>
              </a:solidFill>
              <a:effectLst/>
              <a:latin typeface="+mn-lt"/>
              <a:ea typeface="+mn-ea"/>
              <a:cs typeface="+mn-cs"/>
            </a:rPr>
            <a:t>qui participe à deux actions de formation une même année</a:t>
          </a:r>
          <a:r>
            <a:rPr lang="fr-FR" sz="1100" baseline="0">
              <a:solidFill>
                <a:schemeClr val="dk1"/>
              </a:solidFill>
              <a:effectLst/>
              <a:latin typeface="+mn-lt"/>
              <a:ea typeface="+mn-ea"/>
              <a:cs typeface="+mn-cs"/>
            </a:rPr>
            <a:t> sera compté deux fois en tant que stagiaire</a:t>
          </a:r>
          <a:r>
            <a:rPr lang="fr-FR" sz="1100">
              <a:solidFill>
                <a:schemeClr val="dk1"/>
              </a:solidFill>
              <a:effectLst/>
              <a:latin typeface="+mn-lt"/>
              <a:ea typeface="+mn-ea"/>
              <a:cs typeface="+mn-cs"/>
            </a:rPr>
            <a:t>. </a:t>
          </a:r>
        </a:p>
        <a:p>
          <a:r>
            <a:rPr lang="fr-FR" sz="1100" b="1">
              <a:solidFill>
                <a:schemeClr val="dk1"/>
              </a:solidFill>
              <a:effectLst/>
              <a:latin typeface="+mn-lt"/>
              <a:ea typeface="+mn-ea"/>
              <a:cs typeface="+mn-cs"/>
            </a:rPr>
            <a:t>Heures-stagiaires</a:t>
          </a:r>
          <a:r>
            <a:rPr lang="fr-FR" sz="1100">
              <a:solidFill>
                <a:schemeClr val="dk1"/>
              </a:solidFill>
              <a:effectLst/>
              <a:latin typeface="+mn-lt"/>
              <a:ea typeface="+mn-ea"/>
              <a:cs typeface="+mn-cs"/>
            </a:rPr>
            <a:t> - Total des heures stagiaires produites (facturées) par</a:t>
          </a:r>
          <a:r>
            <a:rPr lang="fr-FR" sz="1100" baseline="0">
              <a:solidFill>
                <a:schemeClr val="dk1"/>
              </a:solidFill>
              <a:effectLst/>
              <a:latin typeface="+mn-lt"/>
              <a:ea typeface="+mn-ea"/>
              <a:cs typeface="+mn-cs"/>
            </a:rPr>
            <a:t> les organismes de formation.</a:t>
          </a:r>
        </a:p>
        <a:p>
          <a:r>
            <a:rPr lang="fr-FR" sz="1100" b="1" baseline="0">
              <a:solidFill>
                <a:schemeClr val="dk1"/>
              </a:solidFill>
              <a:effectLst/>
              <a:latin typeface="+mn-lt"/>
              <a:ea typeface="+mn-ea"/>
              <a:cs typeface="+mn-cs"/>
            </a:rPr>
            <a:t>Durée moyenne de stage </a:t>
          </a:r>
          <a:r>
            <a:rPr lang="fr-FR" sz="1100" baseline="0">
              <a:solidFill>
                <a:schemeClr val="dk1"/>
              </a:solidFill>
              <a:effectLst/>
              <a:latin typeface="+mn-lt"/>
              <a:ea typeface="+mn-ea"/>
              <a:cs typeface="+mn-cs"/>
            </a:rPr>
            <a:t>- Ratio heures-stagiaires/stagiaires.</a:t>
          </a:r>
          <a:endParaRPr lang="fr-FR" sz="1100">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2</xdr:row>
      <xdr:rowOff>24765</xdr:rowOff>
    </xdr:from>
    <xdr:to>
      <xdr:col>11</xdr:col>
      <xdr:colOff>142875</xdr:colOff>
      <xdr:row>8</xdr:row>
      <xdr:rowOff>3390900</xdr:rowOff>
    </xdr:to>
    <xdr:graphicFrame macro="">
      <xdr:nvGraphicFramePr>
        <xdr:cNvPr id="3" name="Graphique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428625</xdr:colOff>
      <xdr:row>2</xdr:row>
      <xdr:rowOff>47625</xdr:rowOff>
    </xdr:from>
    <xdr:to>
      <xdr:col>5</xdr:col>
      <xdr:colOff>428625</xdr:colOff>
      <xdr:row>8</xdr:row>
      <xdr:rowOff>2352675</xdr:rowOff>
    </xdr:to>
    <xdr:cxnSp macro="">
      <xdr:nvCxnSpPr>
        <xdr:cNvPr id="4" name="Connecteur droit 3">
          <a:extLst>
            <a:ext uri="{FF2B5EF4-FFF2-40B4-BE49-F238E27FC236}">
              <a16:creationId xmlns:a16="http://schemas.microsoft.com/office/drawing/2014/main" id="{233CF357-0B68-AA91-BAD8-1D98E5B8B86D}"/>
            </a:ext>
          </a:extLst>
        </xdr:cNvPr>
        <xdr:cNvCxnSpPr/>
      </xdr:nvCxnSpPr>
      <xdr:spPr>
        <a:xfrm>
          <a:off x="5391150" y="428625"/>
          <a:ext cx="0" cy="3448050"/>
        </a:xfrm>
        <a:prstGeom prst="line">
          <a:avLst/>
        </a:prstGeom>
        <a:ln w="12700">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25213</xdr:colOff>
      <xdr:row>1</xdr:row>
      <xdr:rowOff>54908</xdr:rowOff>
    </xdr:from>
    <xdr:to>
      <xdr:col>18</xdr:col>
      <xdr:colOff>739588</xdr:colOff>
      <xdr:row>21</xdr:row>
      <xdr:rowOff>140633</xdr:rowOff>
    </xdr:to>
    <xdr:graphicFrame macro="">
      <xdr:nvGraphicFramePr>
        <xdr:cNvPr id="5" name="Graphique 4">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133350</xdr:colOff>
      <xdr:row>11</xdr:row>
      <xdr:rowOff>66675</xdr:rowOff>
    </xdr:from>
    <xdr:to>
      <xdr:col>11</xdr:col>
      <xdr:colOff>76200</xdr:colOff>
      <xdr:row>31</xdr:row>
      <xdr:rowOff>47625</xdr:rowOff>
    </xdr:to>
    <xdr:graphicFrame macro="">
      <xdr:nvGraphicFramePr>
        <xdr:cNvPr id="5" name="Graphique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0.82872</cdr:x>
      <cdr:y>0.0402</cdr:y>
    </cdr:from>
    <cdr:to>
      <cdr:x>0.82997</cdr:x>
      <cdr:y>0.85427</cdr:y>
    </cdr:to>
    <cdr:cxnSp macro="">
      <cdr:nvCxnSpPr>
        <cdr:cNvPr id="3" name="Connecteur droit 2"/>
        <cdr:cNvCxnSpPr/>
      </cdr:nvCxnSpPr>
      <cdr:spPr>
        <a:xfrm xmlns:a="http://schemas.openxmlformats.org/drawingml/2006/main">
          <a:off x="6267451" y="152400"/>
          <a:ext cx="9524" cy="3086100"/>
        </a:xfrm>
        <a:prstGeom xmlns:a="http://schemas.openxmlformats.org/drawingml/2006/main" prst="line">
          <a:avLst/>
        </a:prstGeom>
        <a:ln xmlns:a="http://schemas.openxmlformats.org/drawingml/2006/main">
          <a:solidFill>
            <a:schemeClr val="accent1">
              <a:shade val="95000"/>
              <a:satMod val="10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5"/>
  <sheetViews>
    <sheetView showGridLines="0" tabSelected="1" workbookViewId="0">
      <selection activeCell="C45" sqref="C45"/>
    </sheetView>
  </sheetViews>
  <sheetFormatPr baseColWidth="10" defaultRowHeight="15" x14ac:dyDescent="0.25"/>
  <sheetData>
    <row r="25" spans="2:2" x14ac:dyDescent="0.25">
      <c r="B25" s="44" t="s">
        <v>96</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workbookViewId="0">
      <selection activeCell="I25" sqref="I25"/>
    </sheetView>
  </sheetViews>
  <sheetFormatPr baseColWidth="10" defaultRowHeight="15" x14ac:dyDescent="0.25"/>
  <cols>
    <col min="1" max="1" width="16" customWidth="1"/>
    <col min="2" max="2" width="14.85546875" customWidth="1"/>
  </cols>
  <sheetData>
    <row r="1" spans="1:9" x14ac:dyDescent="0.25">
      <c r="A1" s="64" t="s">
        <v>160</v>
      </c>
      <c r="B1" s="65"/>
      <c r="C1" s="46"/>
      <c r="D1" s="46"/>
      <c r="E1" s="46"/>
      <c r="F1" s="46"/>
      <c r="G1" s="46"/>
      <c r="H1" s="7"/>
    </row>
    <row r="2" spans="1:9" x14ac:dyDescent="0.25">
      <c r="A2" s="67" t="s">
        <v>61</v>
      </c>
      <c r="B2" s="67" t="s">
        <v>62</v>
      </c>
      <c r="C2" s="45" t="s">
        <v>73</v>
      </c>
      <c r="D2" s="45" t="s">
        <v>0</v>
      </c>
      <c r="E2" s="45" t="s">
        <v>1</v>
      </c>
      <c r="F2" s="45" t="s">
        <v>91</v>
      </c>
      <c r="G2" s="45" t="s">
        <v>2</v>
      </c>
      <c r="H2" s="11"/>
    </row>
    <row r="3" spans="1:9" x14ac:dyDescent="0.25">
      <c r="A3" s="65" t="s">
        <v>18</v>
      </c>
      <c r="B3" s="65" t="s">
        <v>25</v>
      </c>
      <c r="C3" s="69">
        <v>21.5</v>
      </c>
      <c r="D3" s="69">
        <v>34.200000000000003</v>
      </c>
      <c r="E3" s="69">
        <v>16.3</v>
      </c>
      <c r="F3" s="69">
        <v>3.6</v>
      </c>
      <c r="G3" s="69">
        <v>24.4</v>
      </c>
      <c r="H3" s="147">
        <f>SUM(C3:G3)</f>
        <v>100</v>
      </c>
      <c r="I3" s="121"/>
    </row>
    <row r="4" spans="1:9" x14ac:dyDescent="0.25">
      <c r="A4" s="65" t="s">
        <v>18</v>
      </c>
      <c r="B4" s="65" t="s">
        <v>26</v>
      </c>
      <c r="C4" s="69">
        <v>33.4</v>
      </c>
      <c r="D4" s="69">
        <v>19.2</v>
      </c>
      <c r="E4" s="69">
        <v>30.7</v>
      </c>
      <c r="F4" s="69">
        <v>5.7</v>
      </c>
      <c r="G4" s="69">
        <v>11</v>
      </c>
      <c r="H4" s="147">
        <f t="shared" ref="H4:H43" si="0">SUM(C4:G4)</f>
        <v>100</v>
      </c>
      <c r="I4" s="121"/>
    </row>
    <row r="5" spans="1:9" x14ac:dyDescent="0.25">
      <c r="A5" s="65" t="s">
        <v>18</v>
      </c>
      <c r="B5" s="65" t="s">
        <v>27</v>
      </c>
      <c r="C5" s="69">
        <v>20.5</v>
      </c>
      <c r="D5" s="69">
        <v>42.9</v>
      </c>
      <c r="E5" s="69">
        <v>24.1</v>
      </c>
      <c r="F5" s="69">
        <v>5.9</v>
      </c>
      <c r="G5" s="69">
        <v>6.6</v>
      </c>
      <c r="H5" s="147">
        <f t="shared" si="0"/>
        <v>100</v>
      </c>
      <c r="I5" s="121"/>
    </row>
    <row r="6" spans="1:9" x14ac:dyDescent="0.25">
      <c r="A6" s="64" t="s">
        <v>18</v>
      </c>
      <c r="B6" s="64" t="s">
        <v>28</v>
      </c>
      <c r="C6" s="68">
        <v>26.6</v>
      </c>
      <c r="D6" s="68">
        <v>30.3</v>
      </c>
      <c r="E6" s="68">
        <v>25.5</v>
      </c>
      <c r="F6" s="68">
        <v>5.3</v>
      </c>
      <c r="G6" s="68">
        <v>12.2</v>
      </c>
      <c r="H6" s="147">
        <f t="shared" si="0"/>
        <v>99.9</v>
      </c>
      <c r="I6" s="122"/>
    </row>
    <row r="7" spans="1:9" x14ac:dyDescent="0.25">
      <c r="A7" s="65" t="s">
        <v>10</v>
      </c>
      <c r="B7" s="65" t="s">
        <v>29</v>
      </c>
      <c r="C7" s="69">
        <v>17.399999999999999</v>
      </c>
      <c r="D7" s="69">
        <v>25.7</v>
      </c>
      <c r="E7" s="69">
        <v>43</v>
      </c>
      <c r="F7" s="69">
        <v>2.6</v>
      </c>
      <c r="G7" s="69">
        <v>11.4</v>
      </c>
      <c r="H7" s="147">
        <f t="shared" si="0"/>
        <v>100.1</v>
      </c>
      <c r="I7" s="121"/>
    </row>
    <row r="8" spans="1:9" x14ac:dyDescent="0.25">
      <c r="A8" s="65" t="s">
        <v>10</v>
      </c>
      <c r="B8" s="65" t="s">
        <v>30</v>
      </c>
      <c r="C8" s="69">
        <v>50.5</v>
      </c>
      <c r="D8" s="69">
        <v>7.7</v>
      </c>
      <c r="E8" s="69">
        <v>30.6</v>
      </c>
      <c r="F8" s="69">
        <v>2.8</v>
      </c>
      <c r="G8" s="69">
        <v>8.5</v>
      </c>
      <c r="H8" s="147">
        <f t="shared" si="0"/>
        <v>100.10000000000001</v>
      </c>
      <c r="I8" s="121"/>
    </row>
    <row r="9" spans="1:9" x14ac:dyDescent="0.25">
      <c r="A9" s="64" t="s">
        <v>10</v>
      </c>
      <c r="B9" s="64" t="s">
        <v>31</v>
      </c>
      <c r="C9" s="68">
        <v>37.4</v>
      </c>
      <c r="D9" s="68">
        <v>14.8</v>
      </c>
      <c r="E9" s="68">
        <v>35.5</v>
      </c>
      <c r="F9" s="68">
        <v>2.7</v>
      </c>
      <c r="G9" s="68">
        <v>9.6</v>
      </c>
      <c r="H9" s="147">
        <f t="shared" si="0"/>
        <v>100</v>
      </c>
      <c r="I9" s="122"/>
    </row>
    <row r="10" spans="1:9" x14ac:dyDescent="0.25">
      <c r="A10" s="64" t="s">
        <v>15</v>
      </c>
      <c r="B10" s="64" t="s">
        <v>32</v>
      </c>
      <c r="C10" s="68">
        <v>15.4</v>
      </c>
      <c r="D10" s="68">
        <v>11.4</v>
      </c>
      <c r="E10" s="68">
        <v>55.7</v>
      </c>
      <c r="F10" s="68">
        <v>4.7</v>
      </c>
      <c r="G10" s="68">
        <v>12.7</v>
      </c>
      <c r="H10" s="147">
        <f t="shared" si="0"/>
        <v>99.9</v>
      </c>
      <c r="I10" s="122"/>
    </row>
    <row r="11" spans="1:9" x14ac:dyDescent="0.25">
      <c r="A11" s="64" t="s">
        <v>9</v>
      </c>
      <c r="B11" s="64" t="s">
        <v>33</v>
      </c>
      <c r="C11" s="68">
        <v>18.100000000000001</v>
      </c>
      <c r="D11" s="68">
        <v>18.100000000000001</v>
      </c>
      <c r="E11" s="68">
        <v>35</v>
      </c>
      <c r="F11" s="68">
        <v>0.8</v>
      </c>
      <c r="G11" s="68">
        <v>28.1</v>
      </c>
      <c r="H11" s="147">
        <f t="shared" si="0"/>
        <v>100.1</v>
      </c>
      <c r="I11" s="122"/>
    </row>
    <row r="12" spans="1:9" x14ac:dyDescent="0.25">
      <c r="A12" s="64" t="s">
        <v>20</v>
      </c>
      <c r="B12" s="64" t="s">
        <v>20</v>
      </c>
      <c r="C12" s="68">
        <v>16.8</v>
      </c>
      <c r="D12" s="68">
        <v>22.4</v>
      </c>
      <c r="E12" s="68">
        <v>6.4</v>
      </c>
      <c r="F12" s="68">
        <v>16.3</v>
      </c>
      <c r="G12" s="68">
        <v>38.200000000000003</v>
      </c>
      <c r="H12" s="147">
        <f t="shared" si="0"/>
        <v>100.10000000000001</v>
      </c>
      <c r="I12" s="122"/>
    </row>
    <row r="13" spans="1:9" x14ac:dyDescent="0.25">
      <c r="A13" s="65" t="s">
        <v>13</v>
      </c>
      <c r="B13" s="65" t="s">
        <v>34</v>
      </c>
      <c r="C13" s="69">
        <v>19.3</v>
      </c>
      <c r="D13" s="69">
        <v>29</v>
      </c>
      <c r="E13" s="69">
        <v>43.6</v>
      </c>
      <c r="F13" s="69">
        <v>3.1</v>
      </c>
      <c r="G13" s="69">
        <v>4.9000000000000004</v>
      </c>
      <c r="H13" s="147">
        <f t="shared" si="0"/>
        <v>99.9</v>
      </c>
      <c r="I13" s="121"/>
    </row>
    <row r="14" spans="1:9" x14ac:dyDescent="0.25">
      <c r="A14" s="65" t="s">
        <v>13</v>
      </c>
      <c r="B14" s="65" t="s">
        <v>36</v>
      </c>
      <c r="C14" s="69">
        <v>31.2</v>
      </c>
      <c r="D14" s="69">
        <v>15.1</v>
      </c>
      <c r="E14" s="69">
        <v>42.1</v>
      </c>
      <c r="F14" s="69">
        <v>1.6</v>
      </c>
      <c r="G14" s="69">
        <v>10</v>
      </c>
      <c r="H14" s="147">
        <f t="shared" si="0"/>
        <v>100</v>
      </c>
      <c r="I14" s="121"/>
    </row>
    <row r="15" spans="1:9" x14ac:dyDescent="0.25">
      <c r="A15" s="65" t="s">
        <v>13</v>
      </c>
      <c r="B15" s="65" t="s">
        <v>35</v>
      </c>
      <c r="C15" s="69">
        <v>8.6999999999999993</v>
      </c>
      <c r="D15" s="69">
        <v>49</v>
      </c>
      <c r="E15" s="69">
        <v>32.700000000000003</v>
      </c>
      <c r="F15" s="69">
        <v>2.8</v>
      </c>
      <c r="G15" s="69">
        <v>6.8</v>
      </c>
      <c r="H15" s="147">
        <f t="shared" si="0"/>
        <v>100</v>
      </c>
      <c r="I15" s="121"/>
    </row>
    <row r="16" spans="1:9" x14ac:dyDescent="0.25">
      <c r="A16" s="64" t="s">
        <v>13</v>
      </c>
      <c r="B16" s="64" t="s">
        <v>13</v>
      </c>
      <c r="C16" s="68">
        <v>17.8</v>
      </c>
      <c r="D16" s="68">
        <v>33.6</v>
      </c>
      <c r="E16" s="68">
        <v>39.299999999999997</v>
      </c>
      <c r="F16" s="68">
        <v>2.7</v>
      </c>
      <c r="G16" s="68">
        <v>6.6</v>
      </c>
      <c r="H16" s="147">
        <f t="shared" si="0"/>
        <v>100</v>
      </c>
      <c r="I16" s="122"/>
    </row>
    <row r="17" spans="1:9" x14ac:dyDescent="0.25">
      <c r="A17" s="65" t="s">
        <v>12</v>
      </c>
      <c r="B17" s="92" t="s">
        <v>38</v>
      </c>
      <c r="C17" s="69">
        <v>17.899999999999999</v>
      </c>
      <c r="D17" s="69">
        <v>21</v>
      </c>
      <c r="E17" s="69">
        <v>35.9</v>
      </c>
      <c r="F17" s="69">
        <v>2.2999999999999998</v>
      </c>
      <c r="G17" s="69">
        <v>22.9</v>
      </c>
      <c r="H17" s="147">
        <f t="shared" si="0"/>
        <v>100</v>
      </c>
      <c r="I17" s="121"/>
    </row>
    <row r="18" spans="1:9" x14ac:dyDescent="0.25">
      <c r="A18" s="65" t="s">
        <v>12</v>
      </c>
      <c r="B18" s="92" t="s">
        <v>37</v>
      </c>
      <c r="C18" s="69">
        <v>14.4</v>
      </c>
      <c r="D18" s="69">
        <v>35.799999999999997</v>
      </c>
      <c r="E18" s="69">
        <v>33.200000000000003</v>
      </c>
      <c r="F18" s="69">
        <v>1.4</v>
      </c>
      <c r="G18" s="69">
        <v>15.2</v>
      </c>
      <c r="H18" s="147">
        <f t="shared" si="0"/>
        <v>100.00000000000001</v>
      </c>
      <c r="I18" s="121"/>
    </row>
    <row r="19" spans="1:9" x14ac:dyDescent="0.25">
      <c r="A19" s="64" t="s">
        <v>12</v>
      </c>
      <c r="B19" s="64" t="s">
        <v>12</v>
      </c>
      <c r="C19" s="68">
        <v>15.4</v>
      </c>
      <c r="D19" s="68">
        <v>31.6</v>
      </c>
      <c r="E19" s="68">
        <v>34</v>
      </c>
      <c r="F19" s="68">
        <v>1.7</v>
      </c>
      <c r="G19" s="68">
        <v>17.399999999999999</v>
      </c>
      <c r="H19" s="147">
        <f t="shared" si="0"/>
        <v>100.1</v>
      </c>
      <c r="I19" s="122"/>
    </row>
    <row r="20" spans="1:9" x14ac:dyDescent="0.25">
      <c r="A20" s="65" t="s">
        <v>8</v>
      </c>
      <c r="B20" s="65" t="s">
        <v>40</v>
      </c>
      <c r="C20" s="69">
        <v>14</v>
      </c>
      <c r="D20" s="69">
        <v>12.6</v>
      </c>
      <c r="E20" s="69">
        <v>40.5</v>
      </c>
      <c r="F20" s="69">
        <v>4.5999999999999996</v>
      </c>
      <c r="G20" s="69">
        <v>28.3</v>
      </c>
      <c r="H20" s="147">
        <f t="shared" si="0"/>
        <v>99.999999999999986</v>
      </c>
      <c r="I20" s="121"/>
    </row>
    <row r="21" spans="1:9" x14ac:dyDescent="0.25">
      <c r="A21" s="65" t="s">
        <v>8</v>
      </c>
      <c r="B21" s="65" t="s">
        <v>39</v>
      </c>
      <c r="C21" s="69">
        <v>23.1</v>
      </c>
      <c r="D21" s="69">
        <v>17.600000000000001</v>
      </c>
      <c r="E21" s="69">
        <v>24.4</v>
      </c>
      <c r="F21" s="69">
        <v>14.3</v>
      </c>
      <c r="G21" s="69">
        <v>20.5</v>
      </c>
      <c r="H21" s="147">
        <f t="shared" si="0"/>
        <v>99.899999999999991</v>
      </c>
      <c r="I21" s="121"/>
    </row>
    <row r="22" spans="1:9" x14ac:dyDescent="0.25">
      <c r="A22" s="96" t="s">
        <v>8</v>
      </c>
      <c r="B22" s="96" t="s">
        <v>41</v>
      </c>
      <c r="C22" s="69">
        <v>11</v>
      </c>
      <c r="D22" s="69">
        <v>21.3</v>
      </c>
      <c r="E22" s="69">
        <v>38</v>
      </c>
      <c r="F22" s="69">
        <v>4.2</v>
      </c>
      <c r="G22" s="69">
        <v>25.5</v>
      </c>
      <c r="H22" s="147">
        <f t="shared" si="0"/>
        <v>100</v>
      </c>
      <c r="I22" s="121"/>
    </row>
    <row r="23" spans="1:9" x14ac:dyDescent="0.25">
      <c r="A23" s="64" t="s">
        <v>8</v>
      </c>
      <c r="B23" s="64" t="s">
        <v>8</v>
      </c>
      <c r="C23" s="68">
        <v>14.4</v>
      </c>
      <c r="D23" s="68">
        <v>16.7</v>
      </c>
      <c r="E23" s="68">
        <v>36.9</v>
      </c>
      <c r="F23" s="68">
        <v>6.1</v>
      </c>
      <c r="G23" s="68">
        <v>25.9</v>
      </c>
      <c r="H23" s="147">
        <f t="shared" si="0"/>
        <v>100</v>
      </c>
      <c r="I23" s="122"/>
    </row>
    <row r="24" spans="1:9" x14ac:dyDescent="0.25">
      <c r="A24" s="64" t="s">
        <v>11</v>
      </c>
      <c r="B24" s="64" t="s">
        <v>11</v>
      </c>
      <c r="C24" s="68">
        <v>23.4</v>
      </c>
      <c r="D24" s="68">
        <v>23.7</v>
      </c>
      <c r="E24" s="68">
        <v>45.3</v>
      </c>
      <c r="F24" s="68">
        <v>0.8</v>
      </c>
      <c r="G24" s="68">
        <v>6.8</v>
      </c>
      <c r="H24" s="147">
        <f t="shared" si="0"/>
        <v>99.999999999999986</v>
      </c>
      <c r="I24" s="122"/>
    </row>
    <row r="25" spans="1:9" x14ac:dyDescent="0.25">
      <c r="A25" s="65" t="s">
        <v>16</v>
      </c>
      <c r="B25" s="65" t="s">
        <v>42</v>
      </c>
      <c r="C25" s="69">
        <v>28.2</v>
      </c>
      <c r="D25" s="69">
        <v>30.7</v>
      </c>
      <c r="E25" s="69">
        <v>24.5</v>
      </c>
      <c r="F25" s="69">
        <v>0.9</v>
      </c>
      <c r="G25" s="69">
        <v>15.7</v>
      </c>
      <c r="H25" s="147">
        <f t="shared" si="0"/>
        <v>100.00000000000001</v>
      </c>
      <c r="I25" s="121"/>
    </row>
    <row r="26" spans="1:9" x14ac:dyDescent="0.25">
      <c r="A26" s="65" t="s">
        <v>16</v>
      </c>
      <c r="B26" s="65" t="s">
        <v>44</v>
      </c>
      <c r="C26" s="69">
        <v>32.700000000000003</v>
      </c>
      <c r="D26" s="69">
        <v>29.4</v>
      </c>
      <c r="E26" s="69">
        <v>27.4</v>
      </c>
      <c r="F26" s="69">
        <v>1.9</v>
      </c>
      <c r="G26" s="69">
        <v>8.5</v>
      </c>
      <c r="H26" s="147">
        <f t="shared" si="0"/>
        <v>99.9</v>
      </c>
      <c r="I26" s="121"/>
    </row>
    <row r="27" spans="1:9" x14ac:dyDescent="0.25">
      <c r="A27" s="65" t="s">
        <v>16</v>
      </c>
      <c r="B27" s="65" t="s">
        <v>43</v>
      </c>
      <c r="C27" s="69">
        <v>31.3</v>
      </c>
      <c r="D27" s="69">
        <v>24.4</v>
      </c>
      <c r="E27" s="69">
        <v>38.1</v>
      </c>
      <c r="F27" s="69">
        <v>3.5</v>
      </c>
      <c r="G27" s="69">
        <v>2.7</v>
      </c>
      <c r="H27" s="147">
        <f t="shared" si="0"/>
        <v>100.00000000000001</v>
      </c>
      <c r="I27" s="121"/>
    </row>
    <row r="28" spans="1:9" x14ac:dyDescent="0.25">
      <c r="A28" s="64" t="s">
        <v>16</v>
      </c>
      <c r="B28" s="64" t="s">
        <v>45</v>
      </c>
      <c r="C28" s="68">
        <v>30.1</v>
      </c>
      <c r="D28" s="68">
        <v>28.7</v>
      </c>
      <c r="E28" s="68">
        <v>28.8</v>
      </c>
      <c r="F28" s="68">
        <v>1.8</v>
      </c>
      <c r="G28" s="68">
        <v>10.6</v>
      </c>
      <c r="H28" s="147">
        <f t="shared" si="0"/>
        <v>99.999999999999986</v>
      </c>
      <c r="I28" s="122"/>
    </row>
    <row r="29" spans="1:9" x14ac:dyDescent="0.25">
      <c r="A29" s="65" t="s">
        <v>17</v>
      </c>
      <c r="B29" s="65" t="s">
        <v>46</v>
      </c>
      <c r="C29" s="69">
        <v>12.9</v>
      </c>
      <c r="D29" s="69">
        <v>26.4</v>
      </c>
      <c r="E29" s="69">
        <v>39.6</v>
      </c>
      <c r="F29" s="69">
        <v>9.4</v>
      </c>
      <c r="G29" s="69">
        <v>11.7</v>
      </c>
      <c r="H29" s="147">
        <f t="shared" si="0"/>
        <v>100.00000000000001</v>
      </c>
      <c r="I29" s="121"/>
    </row>
    <row r="30" spans="1:9" x14ac:dyDescent="0.25">
      <c r="A30" s="65" t="s">
        <v>17</v>
      </c>
      <c r="B30" s="65" t="s">
        <v>47</v>
      </c>
      <c r="C30" s="69">
        <v>24.1</v>
      </c>
      <c r="D30" s="69">
        <v>30.4</v>
      </c>
      <c r="E30" s="69">
        <v>32.5</v>
      </c>
      <c r="F30" s="69">
        <v>4.5</v>
      </c>
      <c r="G30" s="69">
        <v>8.4</v>
      </c>
      <c r="H30" s="147">
        <f t="shared" si="0"/>
        <v>99.9</v>
      </c>
      <c r="I30" s="121"/>
    </row>
    <row r="31" spans="1:9" x14ac:dyDescent="0.25">
      <c r="A31" s="64" t="s">
        <v>17</v>
      </c>
      <c r="B31" s="64" t="s">
        <v>17</v>
      </c>
      <c r="C31" s="68">
        <v>18.8</v>
      </c>
      <c r="D31" s="68">
        <v>28.5</v>
      </c>
      <c r="E31" s="68">
        <v>35.9</v>
      </c>
      <c r="F31" s="68">
        <v>6.9</v>
      </c>
      <c r="G31" s="68">
        <v>10</v>
      </c>
      <c r="H31" s="147">
        <f t="shared" si="0"/>
        <v>100.1</v>
      </c>
      <c r="I31" s="122"/>
    </row>
    <row r="32" spans="1:9" x14ac:dyDescent="0.25">
      <c r="A32" s="64" t="s">
        <v>14</v>
      </c>
      <c r="B32" s="64" t="s">
        <v>48</v>
      </c>
      <c r="C32" s="68">
        <v>25.8</v>
      </c>
      <c r="D32" s="68">
        <v>39.299999999999997</v>
      </c>
      <c r="E32" s="68">
        <v>20.100000000000001</v>
      </c>
      <c r="F32" s="68">
        <v>2.8</v>
      </c>
      <c r="G32" s="68">
        <v>12</v>
      </c>
      <c r="H32" s="147">
        <f t="shared" si="0"/>
        <v>99.999999999999986</v>
      </c>
      <c r="I32" s="122"/>
    </row>
    <row r="33" spans="1:9" x14ac:dyDescent="0.25">
      <c r="A33" s="65" t="s">
        <v>19</v>
      </c>
      <c r="B33" s="65" t="s">
        <v>49</v>
      </c>
      <c r="C33" s="69">
        <v>10.3</v>
      </c>
      <c r="D33" s="69">
        <v>31</v>
      </c>
      <c r="E33" s="69">
        <v>48.3</v>
      </c>
      <c r="F33" s="69">
        <v>1.1000000000000001</v>
      </c>
      <c r="G33" s="69">
        <v>9.3000000000000007</v>
      </c>
      <c r="H33" s="147">
        <f t="shared" si="0"/>
        <v>99.999999999999986</v>
      </c>
      <c r="I33" s="121"/>
    </row>
    <row r="34" spans="1:9" x14ac:dyDescent="0.25">
      <c r="A34" s="65" t="s">
        <v>19</v>
      </c>
      <c r="B34" s="65" t="s">
        <v>50</v>
      </c>
      <c r="C34" s="69">
        <v>16.600000000000001</v>
      </c>
      <c r="D34" s="69">
        <v>29.3</v>
      </c>
      <c r="E34" s="69">
        <v>50.2</v>
      </c>
      <c r="F34" s="69">
        <v>2</v>
      </c>
      <c r="G34" s="69">
        <v>1.9</v>
      </c>
      <c r="H34" s="147">
        <f t="shared" si="0"/>
        <v>100.00000000000001</v>
      </c>
      <c r="I34" s="121"/>
    </row>
    <row r="35" spans="1:9" x14ac:dyDescent="0.25">
      <c r="A35" s="64" t="s">
        <v>19</v>
      </c>
      <c r="B35" s="64" t="s">
        <v>51</v>
      </c>
      <c r="C35" s="68">
        <v>12.8</v>
      </c>
      <c r="D35" s="68">
        <v>30.3</v>
      </c>
      <c r="E35" s="68">
        <v>49.1</v>
      </c>
      <c r="F35" s="68">
        <v>1.5</v>
      </c>
      <c r="G35" s="68">
        <v>6.3</v>
      </c>
      <c r="H35" s="147">
        <f t="shared" si="0"/>
        <v>100</v>
      </c>
      <c r="I35" s="122"/>
    </row>
    <row r="36" spans="1:9" x14ac:dyDescent="0.25">
      <c r="A36" s="66" t="s">
        <v>150</v>
      </c>
      <c r="B36" s="66" t="s">
        <v>150</v>
      </c>
      <c r="C36" s="104">
        <v>20.9</v>
      </c>
      <c r="D36" s="104">
        <v>26.5</v>
      </c>
      <c r="E36" s="104">
        <v>36.1</v>
      </c>
      <c r="F36" s="104">
        <v>3.5</v>
      </c>
      <c r="G36" s="104">
        <v>13</v>
      </c>
      <c r="H36" s="147">
        <f t="shared" si="0"/>
        <v>100</v>
      </c>
      <c r="I36" s="122"/>
    </row>
    <row r="37" spans="1:9" x14ac:dyDescent="0.25">
      <c r="A37" s="64" t="s">
        <v>3</v>
      </c>
      <c r="B37" s="64" t="s">
        <v>3</v>
      </c>
      <c r="C37" s="68">
        <v>9.1</v>
      </c>
      <c r="D37" s="68">
        <v>30.5</v>
      </c>
      <c r="E37" s="68">
        <v>21.9</v>
      </c>
      <c r="F37" s="68">
        <v>2.9</v>
      </c>
      <c r="G37" s="68">
        <v>35.6</v>
      </c>
      <c r="H37" s="147">
        <f t="shared" si="0"/>
        <v>100</v>
      </c>
      <c r="I37" s="121"/>
    </row>
    <row r="38" spans="1:9" x14ac:dyDescent="0.25">
      <c r="A38" s="64" t="s">
        <v>5</v>
      </c>
      <c r="B38" s="64" t="s">
        <v>5</v>
      </c>
      <c r="C38" s="68">
        <v>5</v>
      </c>
      <c r="D38" s="68">
        <v>30.9</v>
      </c>
      <c r="E38" s="68">
        <v>32.299999999999997</v>
      </c>
      <c r="F38" s="68">
        <v>0.2</v>
      </c>
      <c r="G38" s="68">
        <v>31.7</v>
      </c>
      <c r="H38" s="147">
        <f t="shared" si="0"/>
        <v>100.1</v>
      </c>
      <c r="I38" s="121"/>
    </row>
    <row r="39" spans="1:9" x14ac:dyDescent="0.25">
      <c r="A39" s="64" t="s">
        <v>6</v>
      </c>
      <c r="B39" s="64" t="s">
        <v>6</v>
      </c>
      <c r="C39" s="68">
        <v>20.2</v>
      </c>
      <c r="D39" s="68">
        <v>19.2</v>
      </c>
      <c r="E39" s="68">
        <v>22.2</v>
      </c>
      <c r="F39" s="68">
        <v>0.4</v>
      </c>
      <c r="G39" s="68">
        <v>38</v>
      </c>
      <c r="H39" s="147">
        <f t="shared" si="0"/>
        <v>100</v>
      </c>
      <c r="I39" s="121"/>
    </row>
    <row r="40" spans="1:9" x14ac:dyDescent="0.25">
      <c r="A40" s="64" t="s">
        <v>4</v>
      </c>
      <c r="B40" s="64" t="s">
        <v>4</v>
      </c>
      <c r="C40" s="68">
        <v>52.8</v>
      </c>
      <c r="D40" s="68">
        <v>11.4</v>
      </c>
      <c r="E40" s="68">
        <v>29.2</v>
      </c>
      <c r="F40" s="68">
        <v>3.1</v>
      </c>
      <c r="G40" s="68">
        <v>3.4</v>
      </c>
      <c r="H40" s="147">
        <f t="shared" si="0"/>
        <v>99.9</v>
      </c>
      <c r="I40" s="121"/>
    </row>
    <row r="41" spans="1:9" x14ac:dyDescent="0.25">
      <c r="A41" s="64" t="s">
        <v>7</v>
      </c>
      <c r="B41" s="64" t="s">
        <v>7</v>
      </c>
      <c r="C41" s="68">
        <v>11.5</v>
      </c>
      <c r="D41" s="68">
        <v>51</v>
      </c>
      <c r="E41" s="68">
        <v>2.9</v>
      </c>
      <c r="F41" s="68">
        <v>1.2</v>
      </c>
      <c r="G41" s="68">
        <v>33.5</v>
      </c>
      <c r="H41" s="147">
        <f t="shared" si="0"/>
        <v>100.10000000000001</v>
      </c>
      <c r="I41" s="121"/>
    </row>
    <row r="42" spans="1:9" x14ac:dyDescent="0.25">
      <c r="A42" s="66" t="s">
        <v>21</v>
      </c>
      <c r="B42" s="66" t="s">
        <v>21</v>
      </c>
      <c r="C42" s="104">
        <v>21.9</v>
      </c>
      <c r="D42" s="104">
        <v>26</v>
      </c>
      <c r="E42" s="104">
        <v>21</v>
      </c>
      <c r="F42" s="104">
        <v>1.5</v>
      </c>
      <c r="G42" s="104">
        <v>29.6</v>
      </c>
      <c r="H42" s="147">
        <f t="shared" si="0"/>
        <v>100</v>
      </c>
      <c r="I42" s="122"/>
    </row>
    <row r="43" spans="1:9" x14ac:dyDescent="0.25">
      <c r="A43" s="66" t="s">
        <v>151</v>
      </c>
      <c r="B43" s="66" t="s">
        <v>151</v>
      </c>
      <c r="C43" s="104">
        <v>20.9</v>
      </c>
      <c r="D43" s="104">
        <v>26.5</v>
      </c>
      <c r="E43" s="104">
        <v>35.799999999999997</v>
      </c>
      <c r="F43" s="104">
        <v>3.4</v>
      </c>
      <c r="G43" s="104">
        <v>13.4</v>
      </c>
      <c r="H43" s="147">
        <f t="shared" si="0"/>
        <v>100</v>
      </c>
      <c r="I43" s="122"/>
    </row>
    <row r="44" spans="1:9" x14ac:dyDescent="0.25">
      <c r="A44" s="65" t="s">
        <v>130</v>
      </c>
      <c r="B44" s="65"/>
      <c r="C44" s="84"/>
      <c r="D44" s="84"/>
      <c r="E44" s="84"/>
      <c r="F44" s="84"/>
      <c r="G44" s="84"/>
      <c r="H44" s="7"/>
    </row>
    <row r="45" spans="1:9" x14ac:dyDescent="0.25">
      <c r="A45" s="34" t="s">
        <v>128</v>
      </c>
      <c r="B45" s="65"/>
      <c r="C45" s="46"/>
      <c r="D45" s="46"/>
      <c r="E45" s="46"/>
      <c r="F45" s="46"/>
      <c r="G45" s="46"/>
      <c r="H45" s="7"/>
    </row>
    <row r="46" spans="1:9" x14ac:dyDescent="0.25">
      <c r="A46" s="43" t="s">
        <v>101</v>
      </c>
      <c r="B46" s="65"/>
      <c r="C46" s="46"/>
      <c r="D46" s="46"/>
      <c r="E46" s="46"/>
      <c r="F46" s="46"/>
      <c r="G46" s="46"/>
      <c r="H46" s="7"/>
    </row>
    <row r="47" spans="1:9" x14ac:dyDescent="0.25">
      <c r="A47" s="37" t="s">
        <v>110</v>
      </c>
      <c r="B47" s="65"/>
      <c r="C47" s="102"/>
      <c r="D47" s="102"/>
      <c r="E47" s="46"/>
      <c r="F47" s="46"/>
      <c r="G47" s="46"/>
      <c r="H47" s="7"/>
    </row>
    <row r="48" spans="1:9" x14ac:dyDescent="0.25">
      <c r="A48" s="178" t="s">
        <v>154</v>
      </c>
      <c r="B48" s="65"/>
      <c r="C48" s="46"/>
      <c r="D48" s="46"/>
      <c r="E48" s="86"/>
      <c r="F48" s="46"/>
      <c r="G48" s="46"/>
      <c r="H48" s="7"/>
    </row>
    <row r="49" spans="1:8" x14ac:dyDescent="0.25">
      <c r="A49" s="65"/>
      <c r="B49" s="65"/>
      <c r="C49" s="103"/>
      <c r="D49" s="103"/>
      <c r="E49" s="46"/>
      <c r="F49" s="46"/>
      <c r="G49" s="46"/>
      <c r="H49" s="7"/>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selection activeCell="K58" sqref="K58"/>
    </sheetView>
  </sheetViews>
  <sheetFormatPr baseColWidth="10" defaultRowHeight="15" x14ac:dyDescent="0.25"/>
  <cols>
    <col min="1" max="1" width="19.140625" style="96" customWidth="1"/>
    <col min="2" max="2" width="16.140625" style="96" customWidth="1"/>
    <col min="3" max="3" width="17.7109375" style="46" customWidth="1"/>
    <col min="4" max="4" width="14.28515625" style="46" customWidth="1"/>
    <col min="5" max="6" width="11.42578125" style="46"/>
    <col min="7" max="7" width="11.140625" style="46" customWidth="1"/>
    <col min="8" max="8" width="11.42578125" style="46"/>
    <col min="9" max="9" width="11.42578125" style="118"/>
  </cols>
  <sheetData>
    <row r="1" spans="1:9" x14ac:dyDescent="0.25">
      <c r="A1" s="78" t="s">
        <v>161</v>
      </c>
      <c r="I1" s="119"/>
    </row>
    <row r="2" spans="1:9" x14ac:dyDescent="0.25">
      <c r="A2" s="96" t="s">
        <v>61</v>
      </c>
      <c r="B2" s="96" t="s">
        <v>62</v>
      </c>
      <c r="C2" s="46" t="s">
        <v>73</v>
      </c>
      <c r="D2" s="46" t="s">
        <v>0</v>
      </c>
      <c r="E2" s="46" t="s">
        <v>1</v>
      </c>
      <c r="F2" s="46" t="s">
        <v>91</v>
      </c>
      <c r="G2" s="46" t="s">
        <v>2</v>
      </c>
      <c r="H2" s="94"/>
      <c r="I2" s="120"/>
    </row>
    <row r="3" spans="1:9" x14ac:dyDescent="0.25">
      <c r="A3" s="96" t="s">
        <v>18</v>
      </c>
      <c r="B3" s="96" t="s">
        <v>25</v>
      </c>
      <c r="C3" s="69">
        <v>5.9</v>
      </c>
      <c r="D3" s="69">
        <v>55.4</v>
      </c>
      <c r="E3" s="69">
        <v>16.5</v>
      </c>
      <c r="F3" s="69">
        <v>1.5</v>
      </c>
      <c r="G3" s="69">
        <v>20.8</v>
      </c>
      <c r="H3" s="69">
        <f>SUM(C3:G3)</f>
        <v>100.1</v>
      </c>
      <c r="I3" s="121"/>
    </row>
    <row r="4" spans="1:9" x14ac:dyDescent="0.25">
      <c r="A4" s="96" t="s">
        <v>18</v>
      </c>
      <c r="B4" s="96" t="s">
        <v>26</v>
      </c>
      <c r="C4" s="69">
        <v>10.5</v>
      </c>
      <c r="D4" s="69">
        <v>41.1</v>
      </c>
      <c r="E4" s="69">
        <v>44</v>
      </c>
      <c r="F4" s="69">
        <v>1.4</v>
      </c>
      <c r="G4" s="69">
        <v>3.1</v>
      </c>
      <c r="H4" s="69">
        <f t="shared" ref="H4:H43" si="0">SUM(C4:G4)</f>
        <v>100.1</v>
      </c>
      <c r="I4" s="121"/>
    </row>
    <row r="5" spans="1:9" x14ac:dyDescent="0.25">
      <c r="A5" s="96" t="s">
        <v>18</v>
      </c>
      <c r="B5" s="96" t="s">
        <v>27</v>
      </c>
      <c r="C5" s="69">
        <v>11</v>
      </c>
      <c r="D5" s="69">
        <v>60.5</v>
      </c>
      <c r="E5" s="69">
        <v>26.3</v>
      </c>
      <c r="F5" s="69">
        <v>1.3</v>
      </c>
      <c r="G5" s="69">
        <v>0.9</v>
      </c>
      <c r="H5" s="69">
        <f t="shared" si="0"/>
        <v>100</v>
      </c>
      <c r="I5" s="121"/>
    </row>
    <row r="6" spans="1:9" x14ac:dyDescent="0.25">
      <c r="A6" s="78" t="s">
        <v>18</v>
      </c>
      <c r="B6" s="78" t="s">
        <v>28</v>
      </c>
      <c r="C6" s="68">
        <v>9.5</v>
      </c>
      <c r="D6" s="68">
        <v>51.7</v>
      </c>
      <c r="E6" s="68">
        <v>30.6</v>
      </c>
      <c r="F6" s="68">
        <v>1.4</v>
      </c>
      <c r="G6" s="68">
        <v>6.8</v>
      </c>
      <c r="H6" s="69">
        <f t="shared" si="0"/>
        <v>100.00000000000001</v>
      </c>
      <c r="I6" s="122"/>
    </row>
    <row r="7" spans="1:9" x14ac:dyDescent="0.25">
      <c r="A7" s="96" t="s">
        <v>10</v>
      </c>
      <c r="B7" s="96" t="s">
        <v>29</v>
      </c>
      <c r="C7" s="69">
        <v>7.2</v>
      </c>
      <c r="D7" s="69">
        <v>48</v>
      </c>
      <c r="E7" s="69">
        <v>42.8</v>
      </c>
      <c r="F7" s="69">
        <v>1.1000000000000001</v>
      </c>
      <c r="G7" s="69">
        <v>0.8</v>
      </c>
      <c r="H7" s="69">
        <f t="shared" si="0"/>
        <v>99.899999999999991</v>
      </c>
      <c r="I7" s="121"/>
    </row>
    <row r="8" spans="1:9" x14ac:dyDescent="0.25">
      <c r="A8" s="96" t="s">
        <v>10</v>
      </c>
      <c r="B8" s="96" t="s">
        <v>30</v>
      </c>
      <c r="C8" s="69">
        <v>12.7</v>
      </c>
      <c r="D8" s="69">
        <v>26.1</v>
      </c>
      <c r="E8" s="69">
        <v>55.5</v>
      </c>
      <c r="F8" s="69">
        <v>0.7</v>
      </c>
      <c r="G8" s="69">
        <v>4.9000000000000004</v>
      </c>
      <c r="H8" s="69">
        <f t="shared" si="0"/>
        <v>99.9</v>
      </c>
      <c r="I8" s="121"/>
    </row>
    <row r="9" spans="1:9" x14ac:dyDescent="0.25">
      <c r="A9" s="78" t="s">
        <v>10</v>
      </c>
      <c r="B9" s="78" t="s">
        <v>31</v>
      </c>
      <c r="C9" s="68">
        <v>9.8000000000000007</v>
      </c>
      <c r="D9" s="68">
        <v>37.700000000000003</v>
      </c>
      <c r="E9" s="68">
        <v>48.8</v>
      </c>
      <c r="F9" s="68">
        <v>1</v>
      </c>
      <c r="G9" s="68">
        <v>2.8</v>
      </c>
      <c r="H9" s="69">
        <f t="shared" si="0"/>
        <v>100.1</v>
      </c>
      <c r="I9" s="122"/>
    </row>
    <row r="10" spans="1:9" x14ac:dyDescent="0.25">
      <c r="A10" s="78" t="s">
        <v>15</v>
      </c>
      <c r="B10" s="78" t="s">
        <v>32</v>
      </c>
      <c r="C10" s="68">
        <v>8.8000000000000007</v>
      </c>
      <c r="D10" s="68">
        <v>27.9</v>
      </c>
      <c r="E10" s="68">
        <v>58.5</v>
      </c>
      <c r="F10" s="68">
        <v>2.6</v>
      </c>
      <c r="G10" s="68">
        <v>2.2000000000000002</v>
      </c>
      <c r="H10" s="69">
        <f t="shared" si="0"/>
        <v>100</v>
      </c>
      <c r="I10" s="122"/>
    </row>
    <row r="11" spans="1:9" x14ac:dyDescent="0.25">
      <c r="A11" s="78" t="s">
        <v>9</v>
      </c>
      <c r="B11" s="78" t="s">
        <v>33</v>
      </c>
      <c r="C11" s="68">
        <v>7.2</v>
      </c>
      <c r="D11" s="68">
        <v>42.6</v>
      </c>
      <c r="E11" s="68">
        <v>30.1</v>
      </c>
      <c r="F11" s="68">
        <v>0.3</v>
      </c>
      <c r="G11" s="68">
        <v>19.7</v>
      </c>
      <c r="H11" s="69">
        <f t="shared" si="0"/>
        <v>99.9</v>
      </c>
      <c r="I11" s="122"/>
    </row>
    <row r="12" spans="1:9" x14ac:dyDescent="0.25">
      <c r="A12" s="78" t="s">
        <v>20</v>
      </c>
      <c r="B12" s="78" t="s">
        <v>20</v>
      </c>
      <c r="C12" s="68">
        <v>6.3</v>
      </c>
      <c r="D12" s="68">
        <v>45.4</v>
      </c>
      <c r="E12" s="68">
        <v>8.3000000000000007</v>
      </c>
      <c r="F12" s="68">
        <v>3.5</v>
      </c>
      <c r="G12" s="68">
        <v>36.5</v>
      </c>
      <c r="H12" s="69">
        <f t="shared" si="0"/>
        <v>100</v>
      </c>
      <c r="I12" s="122"/>
    </row>
    <row r="13" spans="1:9" x14ac:dyDescent="0.25">
      <c r="A13" s="96" t="s">
        <v>13</v>
      </c>
      <c r="B13" s="96" t="s">
        <v>34</v>
      </c>
      <c r="C13" s="69">
        <v>5.7</v>
      </c>
      <c r="D13" s="69">
        <v>59.1</v>
      </c>
      <c r="E13" s="69">
        <v>33.200000000000003</v>
      </c>
      <c r="F13" s="69">
        <v>0.4</v>
      </c>
      <c r="G13" s="69">
        <v>1.7</v>
      </c>
      <c r="H13" s="69">
        <f t="shared" si="0"/>
        <v>100.10000000000001</v>
      </c>
      <c r="I13" s="121"/>
    </row>
    <row r="14" spans="1:9" x14ac:dyDescent="0.25">
      <c r="A14" s="96" t="s">
        <v>13</v>
      </c>
      <c r="B14" s="96" t="s">
        <v>36</v>
      </c>
      <c r="C14" s="69">
        <v>10.1</v>
      </c>
      <c r="D14" s="69">
        <v>35</v>
      </c>
      <c r="E14" s="69">
        <v>51.2</v>
      </c>
      <c r="F14" s="69">
        <v>0.5</v>
      </c>
      <c r="G14" s="69">
        <v>3.2</v>
      </c>
      <c r="H14" s="69">
        <f t="shared" si="0"/>
        <v>100.00000000000001</v>
      </c>
      <c r="I14" s="121"/>
    </row>
    <row r="15" spans="1:9" x14ac:dyDescent="0.25">
      <c r="A15" s="96" t="s">
        <v>13</v>
      </c>
      <c r="B15" s="96" t="s">
        <v>35</v>
      </c>
      <c r="C15" s="69">
        <v>2.8</v>
      </c>
      <c r="D15" s="69">
        <v>73.2</v>
      </c>
      <c r="E15" s="69">
        <v>22.1</v>
      </c>
      <c r="F15" s="69">
        <v>1</v>
      </c>
      <c r="G15" s="69">
        <v>1</v>
      </c>
      <c r="H15" s="69">
        <f t="shared" si="0"/>
        <v>100.1</v>
      </c>
      <c r="I15" s="121"/>
    </row>
    <row r="16" spans="1:9" x14ac:dyDescent="0.25">
      <c r="A16" s="78" t="s">
        <v>13</v>
      </c>
      <c r="B16" s="78" t="s">
        <v>13</v>
      </c>
      <c r="C16" s="68">
        <v>5.2</v>
      </c>
      <c r="D16" s="68">
        <v>61.2</v>
      </c>
      <c r="E16" s="68">
        <v>31.4</v>
      </c>
      <c r="F16" s="68">
        <v>0.7</v>
      </c>
      <c r="G16" s="68">
        <v>1.6</v>
      </c>
      <c r="H16" s="69">
        <f t="shared" si="0"/>
        <v>100.10000000000001</v>
      </c>
      <c r="I16" s="122"/>
    </row>
    <row r="17" spans="1:9" x14ac:dyDescent="0.25">
      <c r="A17" s="96" t="s">
        <v>12</v>
      </c>
      <c r="B17" s="97" t="s">
        <v>38</v>
      </c>
      <c r="C17" s="69">
        <v>6.2</v>
      </c>
      <c r="D17" s="69">
        <v>55.3</v>
      </c>
      <c r="E17" s="69">
        <v>31.1</v>
      </c>
      <c r="F17" s="69">
        <v>0.5</v>
      </c>
      <c r="G17" s="69">
        <v>6.8</v>
      </c>
      <c r="H17" s="69">
        <f t="shared" si="0"/>
        <v>99.899999999999991</v>
      </c>
      <c r="I17" s="121"/>
    </row>
    <row r="18" spans="1:9" x14ac:dyDescent="0.25">
      <c r="A18" s="96" t="s">
        <v>12</v>
      </c>
      <c r="B18" s="97" t="s">
        <v>37</v>
      </c>
      <c r="C18" s="69">
        <v>5.5</v>
      </c>
      <c r="D18" s="69">
        <v>64.5</v>
      </c>
      <c r="E18" s="69">
        <v>29</v>
      </c>
      <c r="F18" s="69">
        <v>0.2</v>
      </c>
      <c r="G18" s="69">
        <v>0.7</v>
      </c>
      <c r="H18" s="69">
        <f t="shared" si="0"/>
        <v>99.9</v>
      </c>
      <c r="I18" s="121"/>
    </row>
    <row r="19" spans="1:9" x14ac:dyDescent="0.25">
      <c r="A19" s="78" t="s">
        <v>12</v>
      </c>
      <c r="B19" s="78" t="s">
        <v>12</v>
      </c>
      <c r="C19" s="68">
        <v>5.7</v>
      </c>
      <c r="D19" s="68">
        <v>62.4</v>
      </c>
      <c r="E19" s="68">
        <v>29.5</v>
      </c>
      <c r="F19" s="68">
        <v>0.3</v>
      </c>
      <c r="G19" s="68">
        <v>2.1</v>
      </c>
      <c r="H19" s="69">
        <f t="shared" si="0"/>
        <v>99.999999999999986</v>
      </c>
      <c r="I19" s="122"/>
    </row>
    <row r="20" spans="1:9" x14ac:dyDescent="0.25">
      <c r="A20" s="96" t="s">
        <v>8</v>
      </c>
      <c r="B20" s="96" t="s">
        <v>40</v>
      </c>
      <c r="C20" s="69">
        <v>13.3</v>
      </c>
      <c r="D20" s="69">
        <v>30.4</v>
      </c>
      <c r="E20" s="69">
        <v>48.1</v>
      </c>
      <c r="F20" s="69">
        <v>2</v>
      </c>
      <c r="G20" s="69">
        <v>6.2</v>
      </c>
      <c r="H20" s="69">
        <f t="shared" si="0"/>
        <v>100.00000000000001</v>
      </c>
      <c r="I20" s="121"/>
    </row>
    <row r="21" spans="1:9" x14ac:dyDescent="0.25">
      <c r="A21" s="96" t="s">
        <v>8</v>
      </c>
      <c r="B21" s="96" t="s">
        <v>39</v>
      </c>
      <c r="C21" s="69">
        <v>18.7</v>
      </c>
      <c r="D21" s="69">
        <v>29.2</v>
      </c>
      <c r="E21" s="69">
        <v>35.299999999999997</v>
      </c>
      <c r="F21" s="69">
        <v>11.9</v>
      </c>
      <c r="G21" s="69">
        <v>4.8</v>
      </c>
      <c r="H21" s="69">
        <f t="shared" si="0"/>
        <v>99.899999999999991</v>
      </c>
      <c r="I21" s="121"/>
    </row>
    <row r="22" spans="1:9" x14ac:dyDescent="0.25">
      <c r="A22" s="96" t="s">
        <v>8</v>
      </c>
      <c r="B22" s="96" t="s">
        <v>41</v>
      </c>
      <c r="C22" s="69">
        <v>6.7</v>
      </c>
      <c r="D22" s="69">
        <v>46.4</v>
      </c>
      <c r="E22" s="69">
        <v>42.6</v>
      </c>
      <c r="F22" s="69">
        <v>1.3</v>
      </c>
      <c r="G22" s="69">
        <v>3</v>
      </c>
      <c r="H22" s="69">
        <f t="shared" si="0"/>
        <v>100</v>
      </c>
      <c r="I22" s="121"/>
    </row>
    <row r="23" spans="1:9" x14ac:dyDescent="0.25">
      <c r="A23" s="78" t="s">
        <v>8</v>
      </c>
      <c r="B23" s="78" t="s">
        <v>8</v>
      </c>
      <c r="C23" s="68">
        <v>11.8</v>
      </c>
      <c r="D23" s="68">
        <v>36.1</v>
      </c>
      <c r="E23" s="68">
        <v>43.9</v>
      </c>
      <c r="F23" s="68">
        <v>3.5</v>
      </c>
      <c r="G23" s="68">
        <v>4.8</v>
      </c>
      <c r="H23" s="69">
        <f t="shared" si="0"/>
        <v>100.10000000000001</v>
      </c>
      <c r="I23" s="122"/>
    </row>
    <row r="24" spans="1:9" x14ac:dyDescent="0.25">
      <c r="A24" s="78" t="s">
        <v>11</v>
      </c>
      <c r="B24" s="78" t="s">
        <v>11</v>
      </c>
      <c r="C24" s="68">
        <v>12.9</v>
      </c>
      <c r="D24" s="68">
        <v>40</v>
      </c>
      <c r="E24" s="68">
        <v>43.8</v>
      </c>
      <c r="F24" s="68">
        <v>0.6</v>
      </c>
      <c r="G24" s="68">
        <v>2.6</v>
      </c>
      <c r="H24" s="69">
        <f t="shared" si="0"/>
        <v>99.899999999999977</v>
      </c>
      <c r="I24" s="122"/>
    </row>
    <row r="25" spans="1:9" x14ac:dyDescent="0.25">
      <c r="A25" s="96" t="s">
        <v>16</v>
      </c>
      <c r="B25" s="96" t="s">
        <v>42</v>
      </c>
      <c r="C25" s="69">
        <v>9</v>
      </c>
      <c r="D25" s="69">
        <v>64.599999999999994</v>
      </c>
      <c r="E25" s="69">
        <v>24</v>
      </c>
      <c r="F25" s="69">
        <v>0.7</v>
      </c>
      <c r="G25" s="69">
        <v>1.7</v>
      </c>
      <c r="H25" s="69">
        <f t="shared" si="0"/>
        <v>100</v>
      </c>
      <c r="I25" s="121"/>
    </row>
    <row r="26" spans="1:9" x14ac:dyDescent="0.25">
      <c r="A26" s="96" t="s">
        <v>16</v>
      </c>
      <c r="B26" s="96" t="s">
        <v>44</v>
      </c>
      <c r="C26" s="69">
        <v>9.4</v>
      </c>
      <c r="D26" s="69">
        <v>67.5</v>
      </c>
      <c r="E26" s="69">
        <v>21.7</v>
      </c>
      <c r="F26" s="69">
        <v>1.1000000000000001</v>
      </c>
      <c r="G26" s="69">
        <v>0.4</v>
      </c>
      <c r="H26" s="69">
        <f t="shared" si="0"/>
        <v>100.10000000000001</v>
      </c>
      <c r="I26" s="121"/>
    </row>
    <row r="27" spans="1:9" x14ac:dyDescent="0.25">
      <c r="A27" s="96" t="s">
        <v>16</v>
      </c>
      <c r="B27" s="96" t="s">
        <v>43</v>
      </c>
      <c r="C27" s="69">
        <v>8.6999999999999993</v>
      </c>
      <c r="D27" s="69">
        <v>57.7</v>
      </c>
      <c r="E27" s="69">
        <v>32.700000000000003</v>
      </c>
      <c r="F27" s="69">
        <v>0.8</v>
      </c>
      <c r="G27" s="69">
        <v>0.1</v>
      </c>
      <c r="H27" s="69">
        <f t="shared" si="0"/>
        <v>100</v>
      </c>
      <c r="I27" s="121"/>
    </row>
    <row r="28" spans="1:9" x14ac:dyDescent="0.25">
      <c r="A28" s="78" t="s">
        <v>16</v>
      </c>
      <c r="B28" s="78" t="s">
        <v>45</v>
      </c>
      <c r="C28" s="68">
        <v>9</v>
      </c>
      <c r="D28" s="68">
        <v>63.3</v>
      </c>
      <c r="E28" s="68">
        <v>25.9</v>
      </c>
      <c r="F28" s="68">
        <v>0.8</v>
      </c>
      <c r="G28" s="68">
        <v>1</v>
      </c>
      <c r="H28" s="69">
        <f t="shared" si="0"/>
        <v>99.999999999999986</v>
      </c>
      <c r="I28" s="122"/>
    </row>
    <row r="29" spans="1:9" x14ac:dyDescent="0.25">
      <c r="A29" s="96" t="s">
        <v>17</v>
      </c>
      <c r="B29" s="96" t="s">
        <v>46</v>
      </c>
      <c r="C29" s="69">
        <v>2.2999999999999998</v>
      </c>
      <c r="D29" s="69">
        <v>51.2</v>
      </c>
      <c r="E29" s="69">
        <v>36.799999999999997</v>
      </c>
      <c r="F29" s="69">
        <v>1.5</v>
      </c>
      <c r="G29" s="69">
        <v>8.1999999999999993</v>
      </c>
      <c r="H29" s="69">
        <f t="shared" si="0"/>
        <v>100</v>
      </c>
      <c r="I29" s="121"/>
    </row>
    <row r="30" spans="1:9" x14ac:dyDescent="0.25">
      <c r="A30" s="96" t="s">
        <v>17</v>
      </c>
      <c r="B30" s="96" t="s">
        <v>47</v>
      </c>
      <c r="C30" s="69">
        <v>7.7</v>
      </c>
      <c r="D30" s="69">
        <v>55.7</v>
      </c>
      <c r="E30" s="69">
        <v>34.9</v>
      </c>
      <c r="F30" s="69">
        <v>0.7</v>
      </c>
      <c r="G30" s="69">
        <v>1</v>
      </c>
      <c r="H30" s="69">
        <f t="shared" si="0"/>
        <v>100.00000000000001</v>
      </c>
      <c r="I30" s="121"/>
    </row>
    <row r="31" spans="1:9" x14ac:dyDescent="0.25">
      <c r="A31" s="78" t="s">
        <v>17</v>
      </c>
      <c r="B31" s="78" t="s">
        <v>17</v>
      </c>
      <c r="C31" s="68">
        <v>5.0999999999999996</v>
      </c>
      <c r="D31" s="68">
        <v>53.6</v>
      </c>
      <c r="E31" s="68">
        <v>35.799999999999997</v>
      </c>
      <c r="F31" s="68">
        <v>1.1000000000000001</v>
      </c>
      <c r="G31" s="68">
        <v>4.4000000000000004</v>
      </c>
      <c r="H31" s="69">
        <f t="shared" si="0"/>
        <v>100</v>
      </c>
      <c r="I31" s="122"/>
    </row>
    <row r="32" spans="1:9" x14ac:dyDescent="0.25">
      <c r="A32" s="78" t="s">
        <v>14</v>
      </c>
      <c r="B32" s="78" t="s">
        <v>48</v>
      </c>
      <c r="C32" s="68">
        <v>8.9</v>
      </c>
      <c r="D32" s="68">
        <v>68.3</v>
      </c>
      <c r="E32" s="68">
        <v>16</v>
      </c>
      <c r="F32" s="68">
        <v>1</v>
      </c>
      <c r="G32" s="68">
        <v>5.8</v>
      </c>
      <c r="H32" s="69">
        <f t="shared" si="0"/>
        <v>100</v>
      </c>
      <c r="I32" s="122"/>
    </row>
    <row r="33" spans="1:9" x14ac:dyDescent="0.25">
      <c r="A33" s="96" t="s">
        <v>19</v>
      </c>
      <c r="B33" s="96" t="s">
        <v>49</v>
      </c>
      <c r="C33" s="69">
        <v>4.0999999999999996</v>
      </c>
      <c r="D33" s="69">
        <v>37.700000000000003</v>
      </c>
      <c r="E33" s="69">
        <v>54.7</v>
      </c>
      <c r="F33" s="69">
        <v>0.5</v>
      </c>
      <c r="G33" s="69">
        <v>3</v>
      </c>
      <c r="H33" s="69">
        <f t="shared" si="0"/>
        <v>100</v>
      </c>
      <c r="I33" s="121"/>
    </row>
    <row r="34" spans="1:9" x14ac:dyDescent="0.25">
      <c r="A34" s="96" t="s">
        <v>19</v>
      </c>
      <c r="B34" s="96" t="s">
        <v>50</v>
      </c>
      <c r="C34" s="69">
        <v>6.1</v>
      </c>
      <c r="D34" s="69">
        <v>49.9</v>
      </c>
      <c r="E34" s="69">
        <v>42.9</v>
      </c>
      <c r="F34" s="69">
        <v>1</v>
      </c>
      <c r="G34" s="69">
        <v>0.1</v>
      </c>
      <c r="H34" s="69">
        <f t="shared" si="0"/>
        <v>100</v>
      </c>
      <c r="I34" s="121"/>
    </row>
    <row r="35" spans="1:9" x14ac:dyDescent="0.25">
      <c r="A35" s="78" t="s">
        <v>19</v>
      </c>
      <c r="B35" s="78" t="s">
        <v>51</v>
      </c>
      <c r="C35" s="68">
        <v>4.8</v>
      </c>
      <c r="D35" s="68">
        <v>42.2</v>
      </c>
      <c r="E35" s="68">
        <v>50.4</v>
      </c>
      <c r="F35" s="68">
        <v>0.7</v>
      </c>
      <c r="G35" s="68">
        <v>1.9</v>
      </c>
      <c r="H35" s="69">
        <f t="shared" si="0"/>
        <v>100.00000000000001</v>
      </c>
      <c r="I35" s="122"/>
    </row>
    <row r="36" spans="1:9" x14ac:dyDescent="0.25">
      <c r="A36" s="78" t="s">
        <v>150</v>
      </c>
      <c r="B36" s="78" t="s">
        <v>150</v>
      </c>
      <c r="C36" s="68">
        <v>7.9</v>
      </c>
      <c r="D36" s="68">
        <v>51</v>
      </c>
      <c r="E36" s="68">
        <v>36</v>
      </c>
      <c r="F36" s="68">
        <v>1.1000000000000001</v>
      </c>
      <c r="G36" s="68">
        <v>4</v>
      </c>
      <c r="H36" s="69">
        <f t="shared" si="0"/>
        <v>100</v>
      </c>
      <c r="I36" s="122"/>
    </row>
    <row r="37" spans="1:9" x14ac:dyDescent="0.25">
      <c r="A37" s="78" t="s">
        <v>3</v>
      </c>
      <c r="B37" s="78" t="s">
        <v>3</v>
      </c>
      <c r="C37" s="68">
        <v>2.2999999999999998</v>
      </c>
      <c r="D37" s="68">
        <v>43.6</v>
      </c>
      <c r="E37" s="68">
        <v>47</v>
      </c>
      <c r="F37" s="68">
        <v>1.3</v>
      </c>
      <c r="G37" s="68">
        <v>5.8</v>
      </c>
      <c r="H37" s="69">
        <f t="shared" si="0"/>
        <v>100</v>
      </c>
      <c r="I37" s="121"/>
    </row>
    <row r="38" spans="1:9" x14ac:dyDescent="0.25">
      <c r="A38" s="78" t="s">
        <v>5</v>
      </c>
      <c r="B38" s="78" t="s">
        <v>5</v>
      </c>
      <c r="C38" s="68">
        <v>4.7</v>
      </c>
      <c r="D38" s="68">
        <v>47.3</v>
      </c>
      <c r="E38" s="68">
        <v>46.7</v>
      </c>
      <c r="F38" s="68">
        <v>0</v>
      </c>
      <c r="G38" s="68">
        <v>1.2</v>
      </c>
      <c r="H38" s="69">
        <f t="shared" si="0"/>
        <v>99.9</v>
      </c>
      <c r="I38" s="121"/>
    </row>
    <row r="39" spans="1:9" x14ac:dyDescent="0.25">
      <c r="A39" s="78" t="s">
        <v>6</v>
      </c>
      <c r="B39" s="78" t="s">
        <v>6</v>
      </c>
      <c r="C39" s="68">
        <v>5.7</v>
      </c>
      <c r="D39" s="68">
        <v>55.9</v>
      </c>
      <c r="E39" s="68">
        <v>33.4</v>
      </c>
      <c r="F39" s="68">
        <v>0.1</v>
      </c>
      <c r="G39" s="68">
        <v>5</v>
      </c>
      <c r="H39" s="69">
        <f t="shared" si="0"/>
        <v>100.1</v>
      </c>
      <c r="I39" s="121"/>
    </row>
    <row r="40" spans="1:9" x14ac:dyDescent="0.25">
      <c r="A40" s="78" t="s">
        <v>4</v>
      </c>
      <c r="B40" s="78" t="s">
        <v>4</v>
      </c>
      <c r="C40" s="68">
        <v>9.4</v>
      </c>
      <c r="D40" s="68">
        <v>28.2</v>
      </c>
      <c r="E40" s="68">
        <v>54</v>
      </c>
      <c r="F40" s="68">
        <v>8.3000000000000007</v>
      </c>
      <c r="G40" s="68">
        <v>0</v>
      </c>
      <c r="H40" s="69">
        <f t="shared" si="0"/>
        <v>99.899999999999991</v>
      </c>
      <c r="I40" s="121"/>
    </row>
    <row r="41" spans="1:9" x14ac:dyDescent="0.25">
      <c r="A41" s="78" t="s">
        <v>7</v>
      </c>
      <c r="B41" s="78" t="s">
        <v>7</v>
      </c>
      <c r="C41" s="68">
        <v>0.6</v>
      </c>
      <c r="D41" s="68">
        <v>85.5</v>
      </c>
      <c r="E41" s="68">
        <v>4.0999999999999996</v>
      </c>
      <c r="F41" s="68">
        <v>0</v>
      </c>
      <c r="G41" s="68">
        <v>9.6999999999999993</v>
      </c>
      <c r="H41" s="69">
        <f t="shared" si="0"/>
        <v>99.899999999999991</v>
      </c>
      <c r="I41" s="121"/>
    </row>
    <row r="42" spans="1:9" x14ac:dyDescent="0.25">
      <c r="A42" s="98" t="s">
        <v>21</v>
      </c>
      <c r="B42" s="98" t="s">
        <v>21</v>
      </c>
      <c r="C42" s="93">
        <v>4.7</v>
      </c>
      <c r="D42" s="93">
        <v>53.3</v>
      </c>
      <c r="E42" s="93">
        <v>35.200000000000003</v>
      </c>
      <c r="F42" s="93">
        <v>2</v>
      </c>
      <c r="G42" s="93">
        <v>4.7</v>
      </c>
      <c r="H42" s="69">
        <f t="shared" si="0"/>
        <v>99.9</v>
      </c>
      <c r="I42" s="122"/>
    </row>
    <row r="43" spans="1:9" x14ac:dyDescent="0.25">
      <c r="A43" s="98" t="s">
        <v>148</v>
      </c>
      <c r="B43" s="98" t="s">
        <v>148</v>
      </c>
      <c r="C43" s="93">
        <v>7.9</v>
      </c>
      <c r="D43" s="93">
        <v>51</v>
      </c>
      <c r="E43" s="93">
        <v>35.9</v>
      </c>
      <c r="F43" s="93">
        <v>1.1000000000000001</v>
      </c>
      <c r="G43" s="93">
        <v>4</v>
      </c>
      <c r="H43" s="69">
        <f t="shared" si="0"/>
        <v>99.899999999999991</v>
      </c>
      <c r="I43" s="122"/>
    </row>
    <row r="44" spans="1:9" x14ac:dyDescent="0.25">
      <c r="A44" s="65" t="s">
        <v>127</v>
      </c>
    </row>
    <row r="45" spans="1:9" s="7" customFormat="1" x14ac:dyDescent="0.25">
      <c r="A45" s="34" t="s">
        <v>128</v>
      </c>
      <c r="B45" s="65"/>
      <c r="D45" s="46"/>
      <c r="E45" s="86"/>
      <c r="F45" s="86"/>
      <c r="G45" s="86"/>
      <c r="I45" s="123"/>
    </row>
    <row r="46" spans="1:9" s="7" customFormat="1" x14ac:dyDescent="0.25">
      <c r="A46" s="43" t="s">
        <v>100</v>
      </c>
      <c r="B46" s="65"/>
      <c r="D46" s="46"/>
      <c r="E46" s="86"/>
      <c r="F46" s="86"/>
      <c r="G46" s="86"/>
      <c r="I46" s="123"/>
    </row>
    <row r="47" spans="1:9" x14ac:dyDescent="0.25">
      <c r="A47" s="37" t="s">
        <v>110</v>
      </c>
      <c r="I47" s="123"/>
    </row>
    <row r="48" spans="1:9" s="7" customFormat="1" x14ac:dyDescent="0.25">
      <c r="A48" s="178" t="s">
        <v>154</v>
      </c>
      <c r="B48" s="65"/>
      <c r="D48" s="46"/>
      <c r="E48" s="86"/>
      <c r="F48" s="86"/>
      <c r="G48" s="86"/>
      <c r="I48" s="118"/>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workbookViewId="0"/>
  </sheetViews>
  <sheetFormatPr baseColWidth="10" defaultRowHeight="15" x14ac:dyDescent="0.25"/>
  <cols>
    <col min="1" max="1" width="22.28515625" style="65" customWidth="1"/>
    <col min="2" max="2" width="23.140625" style="65" customWidth="1"/>
    <col min="3" max="3" width="11.42578125" style="37"/>
    <col min="4" max="4" width="11.5703125" style="37"/>
    <col min="5" max="5" width="11.5703125" style="46"/>
    <col min="6" max="6" width="15.42578125" style="37" customWidth="1"/>
    <col min="7" max="7" width="11.5703125" style="37"/>
  </cols>
  <sheetData>
    <row r="1" spans="1:8" s="7" customFormat="1" x14ac:dyDescent="0.25">
      <c r="A1" s="64" t="s">
        <v>162</v>
      </c>
      <c r="B1" s="65"/>
      <c r="C1" s="37"/>
      <c r="D1" s="37"/>
      <c r="E1" s="46"/>
      <c r="F1" s="37"/>
      <c r="G1" s="37"/>
    </row>
    <row r="2" spans="1:8" s="10" customFormat="1" x14ac:dyDescent="0.25">
      <c r="A2" s="80" t="s">
        <v>61</v>
      </c>
      <c r="B2" s="80" t="s">
        <v>62</v>
      </c>
      <c r="C2" s="48" t="s">
        <v>73</v>
      </c>
      <c r="D2" s="48" t="s">
        <v>0</v>
      </c>
      <c r="E2" s="48" t="s">
        <v>1</v>
      </c>
      <c r="F2" s="48" t="s">
        <v>72</v>
      </c>
      <c r="G2" s="48" t="s">
        <v>2</v>
      </c>
      <c r="H2" s="153" t="s">
        <v>93</v>
      </c>
    </row>
    <row r="3" spans="1:8" x14ac:dyDescent="0.25">
      <c r="A3" s="65" t="s">
        <v>18</v>
      </c>
      <c r="B3" s="65" t="s">
        <v>25</v>
      </c>
      <c r="C3" s="81">
        <v>66</v>
      </c>
      <c r="D3" s="81">
        <v>392</v>
      </c>
      <c r="E3" s="81">
        <v>245</v>
      </c>
      <c r="F3" s="81">
        <v>99</v>
      </c>
      <c r="G3" s="81">
        <v>206</v>
      </c>
      <c r="H3">
        <v>242</v>
      </c>
    </row>
    <row r="4" spans="1:8" x14ac:dyDescent="0.25">
      <c r="A4" s="65" t="s">
        <v>18</v>
      </c>
      <c r="B4" s="65" t="s">
        <v>26</v>
      </c>
      <c r="C4" s="81">
        <v>51</v>
      </c>
      <c r="D4" s="81">
        <v>349</v>
      </c>
      <c r="E4" s="81">
        <v>234</v>
      </c>
      <c r="F4" s="81">
        <v>39</v>
      </c>
      <c r="G4" s="81">
        <v>46</v>
      </c>
      <c r="H4">
        <v>164</v>
      </c>
    </row>
    <row r="5" spans="1:8" x14ac:dyDescent="0.25">
      <c r="A5" s="65" t="s">
        <v>18</v>
      </c>
      <c r="B5" s="65" t="s">
        <v>27</v>
      </c>
      <c r="C5" s="81">
        <v>111</v>
      </c>
      <c r="D5" s="81">
        <v>290</v>
      </c>
      <c r="E5" s="81">
        <v>224</v>
      </c>
      <c r="F5" s="81">
        <v>43</v>
      </c>
      <c r="G5" s="81">
        <v>27</v>
      </c>
      <c r="H5">
        <v>205</v>
      </c>
    </row>
    <row r="6" spans="1:8" s="6" customFormat="1" x14ac:dyDescent="0.25">
      <c r="A6" s="64" t="s">
        <v>18</v>
      </c>
      <c r="B6" s="64" t="s">
        <v>18</v>
      </c>
      <c r="C6" s="82">
        <v>69</v>
      </c>
      <c r="D6" s="82">
        <v>331</v>
      </c>
      <c r="E6" s="82">
        <v>233</v>
      </c>
      <c r="F6" s="82">
        <v>49</v>
      </c>
      <c r="G6" s="82">
        <v>108</v>
      </c>
      <c r="H6" s="6">
        <v>194</v>
      </c>
    </row>
    <row r="7" spans="1:8" x14ac:dyDescent="0.25">
      <c r="A7" s="65" t="s">
        <v>10</v>
      </c>
      <c r="B7" s="65" t="s">
        <v>29</v>
      </c>
      <c r="C7" s="81">
        <v>82</v>
      </c>
      <c r="D7" s="81">
        <v>376</v>
      </c>
      <c r="E7" s="81">
        <v>200</v>
      </c>
      <c r="F7" s="81">
        <v>88</v>
      </c>
      <c r="G7" s="81">
        <v>15</v>
      </c>
      <c r="H7">
        <v>201</v>
      </c>
    </row>
    <row r="8" spans="1:8" x14ac:dyDescent="0.25">
      <c r="A8" s="65" t="s">
        <v>10</v>
      </c>
      <c r="B8" s="65" t="s">
        <v>30</v>
      </c>
      <c r="C8" s="81">
        <v>29</v>
      </c>
      <c r="D8" s="81">
        <v>396</v>
      </c>
      <c r="E8" s="81">
        <v>211</v>
      </c>
      <c r="F8" s="81">
        <v>31</v>
      </c>
      <c r="G8" s="81">
        <v>68</v>
      </c>
      <c r="H8">
        <v>117</v>
      </c>
    </row>
    <row r="9" spans="1:8" s="6" customFormat="1" x14ac:dyDescent="0.25">
      <c r="A9" s="64" t="s">
        <v>10</v>
      </c>
      <c r="B9" s="64" t="s">
        <v>10</v>
      </c>
      <c r="C9" s="82">
        <v>39</v>
      </c>
      <c r="D9" s="82">
        <v>382</v>
      </c>
      <c r="E9" s="82">
        <v>206</v>
      </c>
      <c r="F9" s="82">
        <v>53</v>
      </c>
      <c r="G9" s="82">
        <v>43</v>
      </c>
      <c r="H9" s="6">
        <v>150</v>
      </c>
    </row>
    <row r="10" spans="1:8" s="6" customFormat="1" x14ac:dyDescent="0.25">
      <c r="A10" s="64" t="s">
        <v>15</v>
      </c>
      <c r="B10" s="64" t="s">
        <v>32</v>
      </c>
      <c r="C10" s="82">
        <v>79</v>
      </c>
      <c r="D10" s="82">
        <v>338</v>
      </c>
      <c r="E10" s="82">
        <v>145</v>
      </c>
      <c r="F10" s="82">
        <v>77</v>
      </c>
      <c r="G10" s="82">
        <v>24</v>
      </c>
      <c r="H10" s="6">
        <v>138</v>
      </c>
    </row>
    <row r="11" spans="1:8" s="6" customFormat="1" x14ac:dyDescent="0.25">
      <c r="A11" s="64" t="s">
        <v>9</v>
      </c>
      <c r="B11" s="64" t="s">
        <v>33</v>
      </c>
      <c r="C11" s="82">
        <v>68</v>
      </c>
      <c r="D11" s="82">
        <v>402</v>
      </c>
      <c r="E11" s="82">
        <v>146</v>
      </c>
      <c r="F11" s="82">
        <v>70</v>
      </c>
      <c r="G11" s="82">
        <v>120</v>
      </c>
      <c r="H11" s="6">
        <v>170</v>
      </c>
    </row>
    <row r="12" spans="1:8" s="6" customFormat="1" x14ac:dyDescent="0.25">
      <c r="A12" s="64" t="s">
        <v>20</v>
      </c>
      <c r="B12" s="64" t="s">
        <v>20</v>
      </c>
      <c r="C12" s="82">
        <v>74</v>
      </c>
      <c r="D12" s="82">
        <v>400</v>
      </c>
      <c r="E12" s="82">
        <v>259</v>
      </c>
      <c r="F12" s="82">
        <v>42</v>
      </c>
      <c r="G12" s="82">
        <v>189</v>
      </c>
      <c r="H12" s="6">
        <v>197</v>
      </c>
    </row>
    <row r="13" spans="1:8" x14ac:dyDescent="0.25">
      <c r="A13" s="65" t="s">
        <v>13</v>
      </c>
      <c r="B13" s="65" t="s">
        <v>34</v>
      </c>
      <c r="C13" s="81">
        <v>51</v>
      </c>
      <c r="D13" s="81">
        <v>352</v>
      </c>
      <c r="E13" s="81">
        <v>131</v>
      </c>
      <c r="F13" s="81">
        <v>24</v>
      </c>
      <c r="G13" s="81">
        <v>58</v>
      </c>
      <c r="H13">
        <v>173</v>
      </c>
    </row>
    <row r="14" spans="1:8" x14ac:dyDescent="0.25">
      <c r="A14" s="65" t="s">
        <v>13</v>
      </c>
      <c r="B14" s="65" t="s">
        <v>36</v>
      </c>
      <c r="C14" s="81">
        <v>46</v>
      </c>
      <c r="D14" s="81">
        <v>333</v>
      </c>
      <c r="E14" s="81">
        <v>175</v>
      </c>
      <c r="F14" s="81">
        <v>44</v>
      </c>
      <c r="G14" s="81">
        <v>45</v>
      </c>
      <c r="H14">
        <v>144</v>
      </c>
    </row>
    <row r="15" spans="1:8" x14ac:dyDescent="0.25">
      <c r="A15" s="65" t="s">
        <v>13</v>
      </c>
      <c r="B15" s="65" t="s">
        <v>35</v>
      </c>
      <c r="C15" s="81">
        <v>65</v>
      </c>
      <c r="D15" s="81">
        <v>304</v>
      </c>
      <c r="E15" s="81">
        <v>138</v>
      </c>
      <c r="F15" s="81">
        <v>71</v>
      </c>
      <c r="G15" s="81">
        <v>30</v>
      </c>
      <c r="H15">
        <v>204</v>
      </c>
    </row>
    <row r="16" spans="1:8" s="6" customFormat="1" x14ac:dyDescent="0.25">
      <c r="A16" s="64" t="s">
        <v>13</v>
      </c>
      <c r="B16" s="64" t="s">
        <v>13</v>
      </c>
      <c r="C16" s="82">
        <v>52</v>
      </c>
      <c r="D16" s="82">
        <v>325</v>
      </c>
      <c r="E16" s="82">
        <v>143</v>
      </c>
      <c r="F16" s="82">
        <v>45</v>
      </c>
      <c r="G16" s="82">
        <v>43</v>
      </c>
      <c r="H16" s="6">
        <v>179</v>
      </c>
    </row>
    <row r="17" spans="1:8" x14ac:dyDescent="0.25">
      <c r="A17" s="65" t="s">
        <v>12</v>
      </c>
      <c r="B17" s="92" t="s">
        <v>38</v>
      </c>
      <c r="C17" s="81">
        <v>53</v>
      </c>
      <c r="D17" s="81">
        <v>401</v>
      </c>
      <c r="E17" s="81">
        <v>132</v>
      </c>
      <c r="F17" s="81">
        <v>34</v>
      </c>
      <c r="G17" s="81">
        <v>46</v>
      </c>
      <c r="H17">
        <v>152</v>
      </c>
    </row>
    <row r="18" spans="1:8" x14ac:dyDescent="0.25">
      <c r="A18" s="65" t="s">
        <v>12</v>
      </c>
      <c r="B18" s="92" t="s">
        <v>37</v>
      </c>
      <c r="C18" s="81">
        <v>80</v>
      </c>
      <c r="D18" s="81">
        <v>376</v>
      </c>
      <c r="E18" s="81">
        <v>182</v>
      </c>
      <c r="F18" s="81">
        <v>33</v>
      </c>
      <c r="G18" s="81">
        <v>10</v>
      </c>
      <c r="H18">
        <v>209</v>
      </c>
    </row>
    <row r="19" spans="1:8" s="6" customFormat="1" x14ac:dyDescent="0.25">
      <c r="A19" s="64" t="s">
        <v>12</v>
      </c>
      <c r="B19" s="64" t="s">
        <v>12</v>
      </c>
      <c r="C19" s="82">
        <v>71</v>
      </c>
      <c r="D19" s="155">
        <v>381</v>
      </c>
      <c r="E19" s="82">
        <v>167</v>
      </c>
      <c r="F19" s="82">
        <v>34</v>
      </c>
      <c r="G19" s="82">
        <v>24</v>
      </c>
      <c r="H19" s="6">
        <v>192</v>
      </c>
    </row>
    <row r="20" spans="1:8" s="86" customFormat="1" x14ac:dyDescent="0.25">
      <c r="A20" s="96" t="s">
        <v>8</v>
      </c>
      <c r="B20" s="96" t="s">
        <v>40</v>
      </c>
      <c r="C20" s="81">
        <v>148</v>
      </c>
      <c r="D20" s="81">
        <v>377</v>
      </c>
      <c r="E20" s="81">
        <v>185</v>
      </c>
      <c r="F20" s="81">
        <v>69</v>
      </c>
      <c r="G20" s="81">
        <v>34</v>
      </c>
      <c r="H20" s="86">
        <v>156</v>
      </c>
    </row>
    <row r="21" spans="1:8" s="86" customFormat="1" x14ac:dyDescent="0.25">
      <c r="A21" s="96" t="s">
        <v>8</v>
      </c>
      <c r="B21" s="96" t="s">
        <v>39</v>
      </c>
      <c r="C21" s="81">
        <v>130</v>
      </c>
      <c r="D21" s="81">
        <v>266</v>
      </c>
      <c r="E21" s="81">
        <v>232</v>
      </c>
      <c r="F21" s="81">
        <v>134</v>
      </c>
      <c r="G21" s="81">
        <v>37</v>
      </c>
      <c r="H21" s="86">
        <v>160</v>
      </c>
    </row>
    <row r="22" spans="1:8" x14ac:dyDescent="0.25">
      <c r="A22" s="65" t="s">
        <v>8</v>
      </c>
      <c r="B22" s="65" t="s">
        <v>41</v>
      </c>
      <c r="C22" s="81">
        <v>95</v>
      </c>
      <c r="D22" s="81">
        <v>339</v>
      </c>
      <c r="E22" s="81">
        <v>174</v>
      </c>
      <c r="F22" s="81">
        <v>47</v>
      </c>
      <c r="G22" s="81">
        <v>18</v>
      </c>
      <c r="H22">
        <v>155</v>
      </c>
    </row>
    <row r="23" spans="1:8" s="6" customFormat="1" x14ac:dyDescent="0.25">
      <c r="A23" s="64" t="s">
        <v>8</v>
      </c>
      <c r="B23" s="64" t="s">
        <v>8</v>
      </c>
      <c r="C23" s="82">
        <v>128</v>
      </c>
      <c r="D23" s="82">
        <v>339</v>
      </c>
      <c r="E23" s="82">
        <v>186</v>
      </c>
      <c r="F23" s="82">
        <v>89</v>
      </c>
      <c r="G23" s="82">
        <v>29</v>
      </c>
      <c r="H23" s="6">
        <v>156</v>
      </c>
    </row>
    <row r="24" spans="1:8" s="6" customFormat="1" x14ac:dyDescent="0.25">
      <c r="A24" s="64" t="s">
        <v>11</v>
      </c>
      <c r="B24" s="64" t="s">
        <v>11</v>
      </c>
      <c r="C24" s="82">
        <v>118</v>
      </c>
      <c r="D24" s="82">
        <v>361</v>
      </c>
      <c r="E24" s="82">
        <v>207</v>
      </c>
      <c r="F24" s="82">
        <v>152</v>
      </c>
      <c r="G24" s="82">
        <v>83</v>
      </c>
      <c r="H24" s="6">
        <v>214</v>
      </c>
    </row>
    <row r="25" spans="1:8" x14ac:dyDescent="0.25">
      <c r="A25" s="65" t="s">
        <v>16</v>
      </c>
      <c r="B25" s="65" t="s">
        <v>42</v>
      </c>
      <c r="C25" s="81">
        <v>57</v>
      </c>
      <c r="D25" s="81">
        <v>371</v>
      </c>
      <c r="E25" s="81">
        <v>173</v>
      </c>
      <c r="F25" s="81">
        <v>130</v>
      </c>
      <c r="G25" s="81">
        <v>19</v>
      </c>
      <c r="H25">
        <v>177</v>
      </c>
    </row>
    <row r="26" spans="1:8" s="86" customFormat="1" x14ac:dyDescent="0.25">
      <c r="A26" s="96" t="s">
        <v>16</v>
      </c>
      <c r="B26" s="96" t="s">
        <v>44</v>
      </c>
      <c r="C26" s="81">
        <v>44</v>
      </c>
      <c r="D26" s="81">
        <v>353</v>
      </c>
      <c r="E26" s="81">
        <v>121</v>
      </c>
      <c r="F26" s="81">
        <v>89</v>
      </c>
      <c r="G26" s="81">
        <v>7</v>
      </c>
      <c r="H26" s="86">
        <v>153</v>
      </c>
    </row>
    <row r="27" spans="1:8" s="86" customFormat="1" x14ac:dyDescent="0.25">
      <c r="A27" s="96" t="s">
        <v>16</v>
      </c>
      <c r="B27" s="96" t="s">
        <v>43</v>
      </c>
      <c r="C27" s="81">
        <v>48</v>
      </c>
      <c r="D27" s="81">
        <v>405</v>
      </c>
      <c r="E27" s="81">
        <v>147</v>
      </c>
      <c r="F27" s="81">
        <v>37</v>
      </c>
      <c r="G27" s="81">
        <v>6</v>
      </c>
      <c r="H27" s="86">
        <v>171</v>
      </c>
    </row>
    <row r="28" spans="1:8" s="6" customFormat="1" x14ac:dyDescent="0.25">
      <c r="A28" s="64" t="s">
        <v>16</v>
      </c>
      <c r="B28" s="64" t="s">
        <v>16</v>
      </c>
      <c r="C28" s="82">
        <v>51</v>
      </c>
      <c r="D28" s="82">
        <v>374</v>
      </c>
      <c r="E28" s="82">
        <v>153</v>
      </c>
      <c r="F28" s="82">
        <v>73</v>
      </c>
      <c r="G28" s="82">
        <v>16</v>
      </c>
      <c r="H28" s="6">
        <v>170</v>
      </c>
    </row>
    <row r="29" spans="1:8" x14ac:dyDescent="0.25">
      <c r="A29" s="65" t="s">
        <v>17</v>
      </c>
      <c r="B29" s="65" t="s">
        <v>46</v>
      </c>
      <c r="C29" s="81">
        <v>32</v>
      </c>
      <c r="D29" s="81">
        <v>353</v>
      </c>
      <c r="E29" s="81">
        <v>169</v>
      </c>
      <c r="F29" s="81">
        <v>30</v>
      </c>
      <c r="G29" s="81">
        <v>128</v>
      </c>
      <c r="H29">
        <v>182</v>
      </c>
    </row>
    <row r="30" spans="1:8" x14ac:dyDescent="0.25">
      <c r="A30" s="65" t="s">
        <v>17</v>
      </c>
      <c r="B30" s="65" t="s">
        <v>47</v>
      </c>
      <c r="C30" s="81">
        <v>59</v>
      </c>
      <c r="D30" s="81">
        <v>342</v>
      </c>
      <c r="E30" s="81">
        <v>201</v>
      </c>
      <c r="F30" s="81">
        <v>29</v>
      </c>
      <c r="G30" s="81">
        <v>23</v>
      </c>
      <c r="H30">
        <v>187</v>
      </c>
    </row>
    <row r="31" spans="1:8" s="6" customFormat="1" x14ac:dyDescent="0.25">
      <c r="A31" s="64" t="s">
        <v>17</v>
      </c>
      <c r="B31" s="64" t="s">
        <v>17</v>
      </c>
      <c r="C31" s="82">
        <v>50</v>
      </c>
      <c r="D31" s="82">
        <v>347</v>
      </c>
      <c r="E31" s="82">
        <v>184</v>
      </c>
      <c r="F31" s="82">
        <v>29</v>
      </c>
      <c r="G31" s="82">
        <v>82</v>
      </c>
      <c r="H31" s="6">
        <v>185</v>
      </c>
    </row>
    <row r="32" spans="1:8" s="6" customFormat="1" x14ac:dyDescent="0.25">
      <c r="A32" s="64" t="s">
        <v>14</v>
      </c>
      <c r="B32" s="64" t="s">
        <v>48</v>
      </c>
      <c r="C32" s="82">
        <v>72</v>
      </c>
      <c r="D32" s="82">
        <v>359</v>
      </c>
      <c r="E32" s="82">
        <v>164</v>
      </c>
      <c r="F32" s="82">
        <v>70</v>
      </c>
      <c r="G32" s="82">
        <v>100</v>
      </c>
      <c r="H32" s="6">
        <v>207</v>
      </c>
    </row>
    <row r="33" spans="1:8" x14ac:dyDescent="0.25">
      <c r="A33" s="65" t="s">
        <v>19</v>
      </c>
      <c r="B33" s="65" t="s">
        <v>49</v>
      </c>
      <c r="C33" s="81">
        <v>99</v>
      </c>
      <c r="D33" s="81">
        <v>304</v>
      </c>
      <c r="E33" s="81">
        <v>283</v>
      </c>
      <c r="F33" s="81">
        <v>110</v>
      </c>
      <c r="G33" s="81">
        <v>80</v>
      </c>
      <c r="H33">
        <v>250</v>
      </c>
    </row>
    <row r="34" spans="1:8" x14ac:dyDescent="0.25">
      <c r="A34" s="65" t="s">
        <v>19</v>
      </c>
      <c r="B34" s="65" t="s">
        <v>50</v>
      </c>
      <c r="C34" s="81">
        <v>80</v>
      </c>
      <c r="D34" s="81">
        <v>371</v>
      </c>
      <c r="E34" s="81">
        <v>187</v>
      </c>
      <c r="F34" s="81">
        <v>111</v>
      </c>
      <c r="G34" s="81">
        <v>7</v>
      </c>
      <c r="H34">
        <v>218</v>
      </c>
    </row>
    <row r="35" spans="1:8" s="6" customFormat="1" x14ac:dyDescent="0.25">
      <c r="A35" s="64" t="s">
        <v>19</v>
      </c>
      <c r="B35" s="64" t="s">
        <v>19</v>
      </c>
      <c r="C35" s="82">
        <v>89</v>
      </c>
      <c r="D35" s="82">
        <v>330</v>
      </c>
      <c r="E35" s="82">
        <v>243</v>
      </c>
      <c r="F35" s="82">
        <v>110</v>
      </c>
      <c r="G35" s="82">
        <v>71</v>
      </c>
      <c r="H35" s="6">
        <v>237</v>
      </c>
    </row>
    <row r="36" spans="1:8" s="79" customFormat="1" x14ac:dyDescent="0.25">
      <c r="A36" s="66" t="s">
        <v>152</v>
      </c>
      <c r="B36" s="66" t="s">
        <v>152</v>
      </c>
      <c r="C36" s="83">
        <v>69</v>
      </c>
      <c r="D36" s="83">
        <v>351</v>
      </c>
      <c r="E36" s="83">
        <v>182</v>
      </c>
      <c r="F36" s="83">
        <v>59</v>
      </c>
      <c r="G36" s="83">
        <v>56</v>
      </c>
      <c r="H36" s="9">
        <v>183</v>
      </c>
    </row>
    <row r="37" spans="1:8" s="79" customFormat="1" x14ac:dyDescent="0.25">
      <c r="A37" s="78" t="s">
        <v>3</v>
      </c>
      <c r="B37" s="78" t="s">
        <v>3</v>
      </c>
      <c r="C37" s="82">
        <v>37</v>
      </c>
      <c r="D37" s="82">
        <v>213</v>
      </c>
      <c r="E37" s="82">
        <v>319</v>
      </c>
      <c r="F37" s="82">
        <v>67</v>
      </c>
      <c r="G37" s="82">
        <v>24</v>
      </c>
      <c r="H37" s="79">
        <v>149</v>
      </c>
    </row>
    <row r="38" spans="1:8" s="79" customFormat="1" x14ac:dyDescent="0.25">
      <c r="A38" s="78" t="s">
        <v>5</v>
      </c>
      <c r="B38" s="78" t="s">
        <v>5</v>
      </c>
      <c r="C38" s="82">
        <v>180</v>
      </c>
      <c r="D38" s="82">
        <v>291</v>
      </c>
      <c r="E38" s="82">
        <v>275</v>
      </c>
      <c r="F38" s="82">
        <v>24</v>
      </c>
      <c r="G38" s="82">
        <v>7</v>
      </c>
      <c r="H38" s="79">
        <v>190</v>
      </c>
    </row>
    <row r="39" spans="1:8" s="79" customFormat="1" x14ac:dyDescent="0.25">
      <c r="A39" s="78" t="s">
        <v>6</v>
      </c>
      <c r="B39" s="78" t="s">
        <v>6</v>
      </c>
      <c r="C39" s="82">
        <v>35</v>
      </c>
      <c r="D39" s="82">
        <v>358</v>
      </c>
      <c r="E39" s="82">
        <v>184</v>
      </c>
      <c r="F39" s="82">
        <v>27</v>
      </c>
      <c r="G39" s="82">
        <v>16</v>
      </c>
      <c r="H39" s="79">
        <v>123</v>
      </c>
    </row>
    <row r="40" spans="1:8" s="79" customFormat="1" x14ac:dyDescent="0.25">
      <c r="A40" s="78" t="s">
        <v>4</v>
      </c>
      <c r="B40" s="78" t="s">
        <v>4</v>
      </c>
      <c r="C40" s="82">
        <v>30</v>
      </c>
      <c r="D40" s="82">
        <v>415</v>
      </c>
      <c r="E40" s="82">
        <v>311</v>
      </c>
      <c r="F40" s="82">
        <v>444</v>
      </c>
      <c r="G40" s="82">
        <v>1</v>
      </c>
      <c r="H40" s="79">
        <v>168</v>
      </c>
    </row>
    <row r="41" spans="1:8" s="79" customFormat="1" x14ac:dyDescent="0.25">
      <c r="A41" s="78" t="s">
        <v>7</v>
      </c>
      <c r="B41" s="78" t="s">
        <v>7</v>
      </c>
      <c r="C41" s="82">
        <v>10</v>
      </c>
      <c r="D41" s="82">
        <v>313</v>
      </c>
      <c r="E41" s="82">
        <v>270</v>
      </c>
      <c r="F41" s="82">
        <v>5</v>
      </c>
      <c r="G41" s="82">
        <v>54</v>
      </c>
      <c r="H41" s="79">
        <v>187</v>
      </c>
    </row>
    <row r="42" spans="1:8" s="79" customFormat="1" x14ac:dyDescent="0.25">
      <c r="A42" s="66" t="s">
        <v>102</v>
      </c>
      <c r="B42" s="66" t="s">
        <v>21</v>
      </c>
      <c r="C42" s="83">
        <v>33</v>
      </c>
      <c r="D42" s="83">
        <v>312</v>
      </c>
      <c r="E42" s="83">
        <v>256</v>
      </c>
      <c r="F42" s="83">
        <v>206</v>
      </c>
      <c r="G42" s="83">
        <v>24</v>
      </c>
      <c r="H42" s="9">
        <v>152</v>
      </c>
    </row>
    <row r="43" spans="1:8" s="79" customFormat="1" x14ac:dyDescent="0.25">
      <c r="A43" s="66" t="s">
        <v>153</v>
      </c>
      <c r="B43" s="66" t="s">
        <v>148</v>
      </c>
      <c r="C43" s="83">
        <v>68</v>
      </c>
      <c r="D43" s="83">
        <v>350</v>
      </c>
      <c r="E43" s="83">
        <v>183</v>
      </c>
      <c r="F43" s="83">
        <v>61</v>
      </c>
      <c r="G43" s="83">
        <v>55</v>
      </c>
      <c r="H43" s="9">
        <v>182</v>
      </c>
    </row>
    <row r="44" spans="1:8" s="79" customFormat="1" x14ac:dyDescent="0.25">
      <c r="A44" s="78" t="s">
        <v>126</v>
      </c>
      <c r="B44" s="78"/>
      <c r="C44" s="76"/>
      <c r="D44" s="76"/>
      <c r="E44" s="76"/>
      <c r="F44" s="76"/>
      <c r="G44" s="76"/>
    </row>
    <row r="45" spans="1:8" x14ac:dyDescent="0.25">
      <c r="A45" s="34" t="s">
        <v>128</v>
      </c>
    </row>
    <row r="46" spans="1:8" s="7" customFormat="1" x14ac:dyDescent="0.25">
      <c r="A46" s="37" t="s">
        <v>107</v>
      </c>
      <c r="B46" s="65"/>
      <c r="C46" s="105"/>
      <c r="D46" s="105"/>
      <c r="E46" s="46"/>
      <c r="F46" s="46"/>
      <c r="G46" s="46"/>
    </row>
    <row r="47" spans="1:8" x14ac:dyDescent="0.25">
      <c r="A47" s="43" t="s">
        <v>100</v>
      </c>
    </row>
    <row r="48" spans="1:8" x14ac:dyDescent="0.25">
      <c r="A48" s="178" t="s">
        <v>154</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3"/>
  <sheetViews>
    <sheetView workbookViewId="0">
      <selection activeCell="D54" sqref="D54"/>
    </sheetView>
  </sheetViews>
  <sheetFormatPr baseColWidth="10" defaultRowHeight="15" x14ac:dyDescent="0.25"/>
  <cols>
    <col min="2" max="2" width="17" customWidth="1"/>
    <col min="26" max="26" width="11.42578125" style="118"/>
  </cols>
  <sheetData>
    <row r="1" spans="1:26" x14ac:dyDescent="0.25">
      <c r="A1" s="46" t="s">
        <v>163</v>
      </c>
      <c r="B1" s="46"/>
      <c r="C1" s="45"/>
      <c r="D1" s="46"/>
      <c r="E1" s="46"/>
      <c r="F1" s="46"/>
      <c r="G1" s="46"/>
      <c r="H1" s="46"/>
      <c r="I1" s="46"/>
      <c r="J1" s="46"/>
      <c r="K1" s="46"/>
      <c r="L1" s="45"/>
      <c r="M1" s="45"/>
      <c r="N1" s="45"/>
      <c r="O1" s="37"/>
      <c r="P1" s="37"/>
      <c r="Q1" s="37"/>
      <c r="R1" s="37"/>
      <c r="S1" s="37"/>
      <c r="T1" s="37"/>
      <c r="U1" s="37"/>
      <c r="V1" s="37"/>
      <c r="W1" s="46"/>
      <c r="X1" s="46"/>
      <c r="Y1" s="46"/>
      <c r="Z1" s="119"/>
    </row>
    <row r="2" spans="1:26" ht="15" customHeight="1" x14ac:dyDescent="0.25">
      <c r="A2" s="57"/>
      <c r="B2" s="57"/>
      <c r="C2" s="198" t="s">
        <v>66</v>
      </c>
      <c r="D2" s="200" t="s">
        <v>77</v>
      </c>
      <c r="E2" s="201"/>
      <c r="F2" s="201"/>
      <c r="G2" s="201"/>
      <c r="H2" s="201"/>
      <c r="I2" s="201"/>
      <c r="J2" s="201"/>
      <c r="K2" s="201"/>
      <c r="L2" s="202"/>
      <c r="M2" s="198" t="s">
        <v>80</v>
      </c>
      <c r="N2" s="198" t="s">
        <v>81</v>
      </c>
      <c r="O2" s="198" t="s">
        <v>82</v>
      </c>
      <c r="P2" s="198" t="s">
        <v>61</v>
      </c>
      <c r="Q2" s="198" t="s">
        <v>22</v>
      </c>
      <c r="R2" s="198" t="s">
        <v>83</v>
      </c>
      <c r="S2" s="198" t="s">
        <v>52</v>
      </c>
      <c r="T2" s="198" t="s">
        <v>84</v>
      </c>
      <c r="U2" s="198" t="s">
        <v>53</v>
      </c>
      <c r="V2" s="57"/>
      <c r="W2" s="198" t="s">
        <v>86</v>
      </c>
      <c r="X2" s="198" t="s">
        <v>87</v>
      </c>
      <c r="Y2" s="198" t="s">
        <v>69</v>
      </c>
      <c r="Z2" s="120"/>
    </row>
    <row r="3" spans="1:26" ht="96.75" x14ac:dyDescent="0.25">
      <c r="A3" s="58" t="s">
        <v>61</v>
      </c>
      <c r="B3" s="58" t="s">
        <v>62</v>
      </c>
      <c r="C3" s="198"/>
      <c r="D3" s="59" t="s">
        <v>78</v>
      </c>
      <c r="E3" s="60" t="s">
        <v>54</v>
      </c>
      <c r="F3" s="60" t="s">
        <v>55</v>
      </c>
      <c r="G3" s="60" t="s">
        <v>56</v>
      </c>
      <c r="H3" s="60" t="s">
        <v>57</v>
      </c>
      <c r="I3" s="60" t="s">
        <v>58</v>
      </c>
      <c r="J3" s="60" t="s">
        <v>59</v>
      </c>
      <c r="K3" s="60" t="s">
        <v>60</v>
      </c>
      <c r="L3" s="61" t="s">
        <v>79</v>
      </c>
      <c r="M3" s="198"/>
      <c r="N3" s="198"/>
      <c r="O3" s="198"/>
      <c r="P3" s="198"/>
      <c r="Q3" s="198"/>
      <c r="R3" s="198"/>
      <c r="S3" s="198"/>
      <c r="T3" s="198"/>
      <c r="U3" s="198"/>
      <c r="V3" s="77" t="s">
        <v>85</v>
      </c>
      <c r="W3" s="198"/>
      <c r="X3" s="198"/>
      <c r="Y3" s="198"/>
      <c r="Z3" s="120"/>
    </row>
    <row r="4" spans="1:26" x14ac:dyDescent="0.25">
      <c r="A4" s="46" t="s">
        <v>18</v>
      </c>
      <c r="B4" s="46" t="s">
        <v>25</v>
      </c>
      <c r="C4" s="7">
        <v>1.2</v>
      </c>
      <c r="D4" s="7">
        <v>9.8000000000000007</v>
      </c>
      <c r="E4" s="7">
        <v>0.3</v>
      </c>
      <c r="F4" s="7">
        <v>0.1</v>
      </c>
      <c r="G4" s="7">
        <v>0.3</v>
      </c>
      <c r="H4" s="7">
        <v>0.1</v>
      </c>
      <c r="I4" s="7">
        <v>0.4</v>
      </c>
      <c r="J4" s="7">
        <v>0.1</v>
      </c>
      <c r="K4" s="7">
        <v>0.1</v>
      </c>
      <c r="L4" s="7">
        <v>11.3</v>
      </c>
      <c r="M4" s="7">
        <v>0.3</v>
      </c>
      <c r="N4" s="7">
        <v>12.8</v>
      </c>
      <c r="O4" s="7">
        <v>0.3</v>
      </c>
      <c r="P4" s="7">
        <v>2</v>
      </c>
      <c r="Q4" s="7">
        <v>4.0999999999999996</v>
      </c>
      <c r="R4" s="7">
        <v>0</v>
      </c>
      <c r="S4" s="7">
        <v>0.2</v>
      </c>
      <c r="T4" s="7">
        <v>0.6</v>
      </c>
      <c r="U4" s="7">
        <v>7.2</v>
      </c>
      <c r="V4" s="7">
        <v>4.3</v>
      </c>
      <c r="W4" s="7">
        <v>24.3</v>
      </c>
      <c r="X4" s="7">
        <v>1.2</v>
      </c>
      <c r="Y4" s="7">
        <v>25.5</v>
      </c>
      <c r="Z4" s="121"/>
    </row>
    <row r="5" spans="1:26" x14ac:dyDescent="0.25">
      <c r="A5" s="46" t="s">
        <v>18</v>
      </c>
      <c r="B5" s="46" t="s">
        <v>26</v>
      </c>
      <c r="C5" s="7">
        <v>2.5</v>
      </c>
      <c r="D5" s="7">
        <v>17.100000000000001</v>
      </c>
      <c r="E5" s="7">
        <v>1.2</v>
      </c>
      <c r="F5" s="7">
        <v>0.1</v>
      </c>
      <c r="G5" s="7">
        <v>0.7</v>
      </c>
      <c r="H5" s="7">
        <v>0.6</v>
      </c>
      <c r="I5" s="7">
        <v>0.2</v>
      </c>
      <c r="J5" s="7">
        <v>0</v>
      </c>
      <c r="K5" s="7">
        <v>0.2</v>
      </c>
      <c r="L5" s="7">
        <v>20.2</v>
      </c>
      <c r="M5" s="7">
        <v>0.6</v>
      </c>
      <c r="N5" s="7">
        <v>23.3</v>
      </c>
      <c r="O5" s="7">
        <v>0.7</v>
      </c>
      <c r="P5" s="7">
        <v>2.1</v>
      </c>
      <c r="Q5" s="7">
        <v>15.8</v>
      </c>
      <c r="R5" s="7">
        <v>0</v>
      </c>
      <c r="S5" s="7">
        <v>0.3</v>
      </c>
      <c r="T5" s="7">
        <v>0.6</v>
      </c>
      <c r="U5" s="7">
        <v>19.5</v>
      </c>
      <c r="V5" s="7">
        <v>1.4</v>
      </c>
      <c r="W5" s="7">
        <v>44.2</v>
      </c>
      <c r="X5" s="7">
        <v>1.9</v>
      </c>
      <c r="Y5" s="7">
        <v>46.1</v>
      </c>
      <c r="Z5" s="121"/>
    </row>
    <row r="6" spans="1:26" x14ac:dyDescent="0.25">
      <c r="A6" s="46" t="s">
        <v>18</v>
      </c>
      <c r="B6" s="46" t="s">
        <v>27</v>
      </c>
      <c r="C6" s="7">
        <v>1.3</v>
      </c>
      <c r="D6" s="7">
        <v>21.9</v>
      </c>
      <c r="E6" s="7">
        <v>0.8</v>
      </c>
      <c r="F6" s="7">
        <v>0</v>
      </c>
      <c r="G6" s="7">
        <v>0.6</v>
      </c>
      <c r="H6" s="7">
        <v>0.2</v>
      </c>
      <c r="I6" s="7">
        <v>0.5</v>
      </c>
      <c r="J6" s="7">
        <v>0</v>
      </c>
      <c r="K6" s="7">
        <v>0.4</v>
      </c>
      <c r="L6" s="7">
        <v>24.5</v>
      </c>
      <c r="M6" s="7">
        <v>0.4</v>
      </c>
      <c r="N6" s="7">
        <v>26.3</v>
      </c>
      <c r="O6" s="7">
        <v>1</v>
      </c>
      <c r="P6" s="7">
        <v>1.7</v>
      </c>
      <c r="Q6" s="7">
        <v>9.4</v>
      </c>
      <c r="R6" s="7">
        <v>0</v>
      </c>
      <c r="S6" s="7">
        <v>1.5</v>
      </c>
      <c r="T6" s="7">
        <v>0.2</v>
      </c>
      <c r="U6" s="7">
        <v>13.9</v>
      </c>
      <c r="V6" s="7">
        <v>2.6</v>
      </c>
      <c r="W6" s="7">
        <v>42.8</v>
      </c>
      <c r="X6" s="7">
        <v>0.9</v>
      </c>
      <c r="Y6" s="7">
        <v>43.7</v>
      </c>
      <c r="Z6" s="121"/>
    </row>
    <row r="7" spans="1:26" x14ac:dyDescent="0.25">
      <c r="A7" s="47" t="s">
        <v>18</v>
      </c>
      <c r="B7" s="47" t="s">
        <v>28</v>
      </c>
      <c r="C7" s="7">
        <v>5</v>
      </c>
      <c r="D7" s="7">
        <v>48.8</v>
      </c>
      <c r="E7" s="7">
        <v>2.2999999999999998</v>
      </c>
      <c r="F7" s="7">
        <v>0.2</v>
      </c>
      <c r="G7" s="7">
        <v>1.6</v>
      </c>
      <c r="H7" s="7">
        <v>1</v>
      </c>
      <c r="I7" s="7">
        <v>1.1000000000000001</v>
      </c>
      <c r="J7" s="7">
        <v>0.2</v>
      </c>
      <c r="K7" s="7">
        <v>0.8</v>
      </c>
      <c r="L7" s="7">
        <v>55.9</v>
      </c>
      <c r="M7" s="7">
        <v>1.4</v>
      </c>
      <c r="N7" s="7">
        <v>62.3</v>
      </c>
      <c r="O7" s="7">
        <v>2.1</v>
      </c>
      <c r="P7" s="7">
        <v>5.8</v>
      </c>
      <c r="Q7" s="7">
        <v>29.3</v>
      </c>
      <c r="R7" s="7">
        <v>0</v>
      </c>
      <c r="S7" s="7">
        <v>2</v>
      </c>
      <c r="T7" s="7">
        <v>1.4</v>
      </c>
      <c r="U7" s="7">
        <v>40.6</v>
      </c>
      <c r="V7" s="7">
        <v>8.3000000000000007</v>
      </c>
      <c r="W7" s="7">
        <v>111.2</v>
      </c>
      <c r="X7" s="7">
        <v>4.0999999999999996</v>
      </c>
      <c r="Y7" s="7">
        <v>115.3</v>
      </c>
      <c r="Z7" s="122"/>
    </row>
    <row r="8" spans="1:26" x14ac:dyDescent="0.25">
      <c r="A8" s="46" t="s">
        <v>10</v>
      </c>
      <c r="B8" s="46" t="s">
        <v>29</v>
      </c>
      <c r="C8" s="7">
        <v>1.3</v>
      </c>
      <c r="D8" s="7">
        <v>10</v>
      </c>
      <c r="E8" s="7">
        <v>0.6</v>
      </c>
      <c r="F8" s="7">
        <v>0</v>
      </c>
      <c r="G8" s="7">
        <v>0.2</v>
      </c>
      <c r="H8" s="7">
        <v>0.2</v>
      </c>
      <c r="I8" s="7">
        <v>0.1</v>
      </c>
      <c r="J8" s="7">
        <v>0</v>
      </c>
      <c r="K8" s="7">
        <v>0.3</v>
      </c>
      <c r="L8" s="7">
        <v>11.3</v>
      </c>
      <c r="M8" s="7">
        <v>0.2</v>
      </c>
      <c r="N8" s="7">
        <v>12.8</v>
      </c>
      <c r="O8" s="7">
        <v>0.2</v>
      </c>
      <c r="P8" s="7">
        <v>9.5</v>
      </c>
      <c r="Q8" s="7">
        <v>0.5</v>
      </c>
      <c r="R8" s="7">
        <v>0</v>
      </c>
      <c r="S8" s="7">
        <v>0.1</v>
      </c>
      <c r="T8" s="7">
        <v>0</v>
      </c>
      <c r="U8" s="7">
        <v>10.3</v>
      </c>
      <c r="V8" s="7">
        <v>0.9</v>
      </c>
      <c r="W8" s="7">
        <v>24</v>
      </c>
      <c r="X8" s="7">
        <v>0</v>
      </c>
      <c r="Y8" s="7">
        <v>24.1</v>
      </c>
      <c r="Z8" s="121"/>
    </row>
    <row r="9" spans="1:26" x14ac:dyDescent="0.25">
      <c r="A9" s="46" t="s">
        <v>10</v>
      </c>
      <c r="B9" s="46" t="s">
        <v>30</v>
      </c>
      <c r="C9" s="7">
        <v>2.7</v>
      </c>
      <c r="D9" s="7">
        <v>7.8</v>
      </c>
      <c r="E9" s="7">
        <v>0.4</v>
      </c>
      <c r="F9" s="7">
        <v>0</v>
      </c>
      <c r="G9" s="7">
        <v>0.3</v>
      </c>
      <c r="H9" s="7">
        <v>0.5</v>
      </c>
      <c r="I9" s="7">
        <v>0.2</v>
      </c>
      <c r="J9" s="7">
        <v>0</v>
      </c>
      <c r="K9" s="7">
        <v>0.1</v>
      </c>
      <c r="L9" s="7">
        <v>9.3000000000000007</v>
      </c>
      <c r="M9" s="7">
        <v>0.1</v>
      </c>
      <c r="N9" s="7">
        <v>12.1</v>
      </c>
      <c r="O9" s="7">
        <v>0.3</v>
      </c>
      <c r="P9" s="7">
        <v>12.8</v>
      </c>
      <c r="Q9" s="7">
        <v>1</v>
      </c>
      <c r="R9" s="7">
        <v>0</v>
      </c>
      <c r="S9" s="7">
        <v>0.2</v>
      </c>
      <c r="T9" s="7">
        <v>0.3</v>
      </c>
      <c r="U9" s="7">
        <v>14.6</v>
      </c>
      <c r="V9" s="7">
        <v>2.7</v>
      </c>
      <c r="W9" s="7">
        <v>29.4</v>
      </c>
      <c r="X9" s="7">
        <v>0.4</v>
      </c>
      <c r="Y9" s="7">
        <v>29.8</v>
      </c>
      <c r="Z9" s="121"/>
    </row>
    <row r="10" spans="1:26" x14ac:dyDescent="0.25">
      <c r="A10" s="47" t="s">
        <v>10</v>
      </c>
      <c r="B10" s="47" t="s">
        <v>31</v>
      </c>
      <c r="C10" s="7">
        <v>4</v>
      </c>
      <c r="D10" s="7">
        <v>17.8</v>
      </c>
      <c r="E10" s="7">
        <v>1</v>
      </c>
      <c r="F10" s="7">
        <v>0</v>
      </c>
      <c r="G10" s="7">
        <v>0.5</v>
      </c>
      <c r="H10" s="7">
        <v>0.7</v>
      </c>
      <c r="I10" s="7">
        <v>0.2</v>
      </c>
      <c r="J10" s="7">
        <v>0</v>
      </c>
      <c r="K10" s="7">
        <v>0.3</v>
      </c>
      <c r="L10" s="7">
        <v>20.6</v>
      </c>
      <c r="M10" s="7">
        <v>0.3</v>
      </c>
      <c r="N10" s="7">
        <v>24.9</v>
      </c>
      <c r="O10" s="7">
        <v>0.5</v>
      </c>
      <c r="P10" s="7">
        <v>22.4</v>
      </c>
      <c r="Q10" s="7">
        <v>1.5</v>
      </c>
      <c r="R10" s="7">
        <v>0</v>
      </c>
      <c r="S10" s="7">
        <v>0.2</v>
      </c>
      <c r="T10" s="7">
        <v>0.3</v>
      </c>
      <c r="U10" s="7">
        <v>24.9</v>
      </c>
      <c r="V10" s="7">
        <v>3.6</v>
      </c>
      <c r="W10" s="7">
        <v>53.5</v>
      </c>
      <c r="X10" s="7">
        <v>0.5</v>
      </c>
      <c r="Y10" s="7">
        <v>53.9</v>
      </c>
      <c r="Z10" s="122"/>
    </row>
    <row r="11" spans="1:26" x14ac:dyDescent="0.25">
      <c r="A11" s="47" t="s">
        <v>15</v>
      </c>
      <c r="B11" s="47" t="s">
        <v>32</v>
      </c>
      <c r="C11" s="7">
        <v>1.3</v>
      </c>
      <c r="D11" s="7">
        <v>9.1</v>
      </c>
      <c r="E11" s="7">
        <v>0.4</v>
      </c>
      <c r="F11" s="7">
        <v>0.1</v>
      </c>
      <c r="G11" s="7">
        <v>0.5</v>
      </c>
      <c r="H11" s="7">
        <v>1</v>
      </c>
      <c r="I11" s="7">
        <v>0.1</v>
      </c>
      <c r="J11" s="7">
        <v>0</v>
      </c>
      <c r="K11" s="7">
        <v>0.1</v>
      </c>
      <c r="L11" s="7">
        <v>11.2</v>
      </c>
      <c r="M11" s="7">
        <v>0.4</v>
      </c>
      <c r="N11" s="7">
        <v>12.9</v>
      </c>
      <c r="O11" s="7">
        <v>0.7</v>
      </c>
      <c r="P11" s="7">
        <v>12.9</v>
      </c>
      <c r="Q11" s="7">
        <v>1.1000000000000001</v>
      </c>
      <c r="R11" s="7">
        <v>0</v>
      </c>
      <c r="S11" s="7">
        <v>0</v>
      </c>
      <c r="T11" s="7">
        <v>0.1</v>
      </c>
      <c r="U11" s="7">
        <v>14.8</v>
      </c>
      <c r="V11" s="7">
        <v>0</v>
      </c>
      <c r="W11" s="7">
        <v>27.7</v>
      </c>
      <c r="X11" s="7">
        <v>0.4</v>
      </c>
      <c r="Y11" s="7">
        <v>28.1</v>
      </c>
      <c r="Z11" s="122"/>
    </row>
    <row r="12" spans="1:26" x14ac:dyDescent="0.25">
      <c r="A12" s="47" t="s">
        <v>9</v>
      </c>
      <c r="B12" s="47" t="s">
        <v>33</v>
      </c>
      <c r="C12" s="7">
        <v>1</v>
      </c>
      <c r="D12" s="7">
        <v>13.7</v>
      </c>
      <c r="E12" s="7">
        <v>1.2</v>
      </c>
      <c r="F12" s="7">
        <v>0</v>
      </c>
      <c r="G12" s="7">
        <v>0.3</v>
      </c>
      <c r="H12" s="7">
        <v>0.3</v>
      </c>
      <c r="I12" s="7">
        <v>0</v>
      </c>
      <c r="J12" s="7">
        <v>0</v>
      </c>
      <c r="K12" s="7">
        <v>0.2</v>
      </c>
      <c r="L12" s="7">
        <v>15.7</v>
      </c>
      <c r="M12" s="7">
        <v>0.1</v>
      </c>
      <c r="N12" s="7">
        <v>16.7</v>
      </c>
      <c r="O12" s="7">
        <v>0.3</v>
      </c>
      <c r="P12" s="7">
        <v>12.6</v>
      </c>
      <c r="Q12" s="7">
        <v>0.7</v>
      </c>
      <c r="R12" s="7">
        <v>0</v>
      </c>
      <c r="S12" s="7">
        <v>3.7</v>
      </c>
      <c r="T12" s="7">
        <v>0.1</v>
      </c>
      <c r="U12" s="7">
        <v>17.399999999999999</v>
      </c>
      <c r="V12" s="7">
        <v>15.1</v>
      </c>
      <c r="W12" s="7">
        <v>49.2</v>
      </c>
      <c r="X12" s="7">
        <v>0.7</v>
      </c>
      <c r="Y12" s="7">
        <v>50</v>
      </c>
      <c r="Z12" s="122"/>
    </row>
    <row r="13" spans="1:26" x14ac:dyDescent="0.25">
      <c r="A13" s="47" t="s">
        <v>20</v>
      </c>
      <c r="B13" s="47" t="s">
        <v>20</v>
      </c>
      <c r="C13" s="7">
        <v>0.2</v>
      </c>
      <c r="D13" s="7">
        <v>2.2999999999999998</v>
      </c>
      <c r="E13" s="7">
        <v>0</v>
      </c>
      <c r="F13" s="7">
        <v>0</v>
      </c>
      <c r="G13" s="7">
        <v>0.1</v>
      </c>
      <c r="H13" s="7">
        <v>0.2</v>
      </c>
      <c r="I13" s="7">
        <v>0</v>
      </c>
      <c r="J13" s="7">
        <v>0</v>
      </c>
      <c r="K13" s="7">
        <v>0</v>
      </c>
      <c r="L13" s="7">
        <v>2.6</v>
      </c>
      <c r="M13" s="7">
        <v>0.1</v>
      </c>
      <c r="N13" s="7">
        <v>2.8</v>
      </c>
      <c r="O13" s="7">
        <v>0</v>
      </c>
      <c r="P13" s="7">
        <v>0.3</v>
      </c>
      <c r="Q13" s="7">
        <v>0</v>
      </c>
      <c r="R13" s="7">
        <v>0</v>
      </c>
      <c r="S13" s="7">
        <v>0.6</v>
      </c>
      <c r="T13" s="7">
        <v>0</v>
      </c>
      <c r="U13" s="7">
        <v>1</v>
      </c>
      <c r="V13" s="7">
        <v>0</v>
      </c>
      <c r="W13" s="7">
        <v>3.8</v>
      </c>
      <c r="X13" s="7">
        <v>0</v>
      </c>
      <c r="Y13" s="7">
        <v>3.8</v>
      </c>
      <c r="Z13" s="122"/>
    </row>
    <row r="14" spans="1:26" x14ac:dyDescent="0.25">
      <c r="A14" s="46" t="s">
        <v>13</v>
      </c>
      <c r="B14" s="46" t="s">
        <v>34</v>
      </c>
      <c r="C14" s="7">
        <v>1.3</v>
      </c>
      <c r="D14" s="7">
        <v>36.200000000000003</v>
      </c>
      <c r="E14" s="7">
        <v>0.2</v>
      </c>
      <c r="F14" s="7">
        <v>0</v>
      </c>
      <c r="G14" s="7">
        <v>0.2</v>
      </c>
      <c r="H14" s="7">
        <v>0.5</v>
      </c>
      <c r="I14" s="7">
        <v>0.1</v>
      </c>
      <c r="J14" s="7">
        <v>0</v>
      </c>
      <c r="K14" s="7">
        <v>0.3</v>
      </c>
      <c r="L14" s="7">
        <v>37.5</v>
      </c>
      <c r="M14" s="7">
        <v>0.2</v>
      </c>
      <c r="N14" s="7">
        <v>39</v>
      </c>
      <c r="O14" s="7">
        <v>0.4</v>
      </c>
      <c r="P14" s="7">
        <v>6.3</v>
      </c>
      <c r="Q14" s="7">
        <v>4.8</v>
      </c>
      <c r="R14" s="7">
        <v>0.1</v>
      </c>
      <c r="S14" s="7">
        <v>1.3</v>
      </c>
      <c r="T14" s="7">
        <v>4.5</v>
      </c>
      <c r="U14" s="7">
        <v>17.3</v>
      </c>
      <c r="V14" s="7">
        <v>4.3</v>
      </c>
      <c r="W14" s="7">
        <v>60.6</v>
      </c>
      <c r="X14" s="7">
        <v>2.8</v>
      </c>
      <c r="Y14" s="7">
        <v>63.4</v>
      </c>
      <c r="Z14" s="121"/>
    </row>
    <row r="15" spans="1:26" x14ac:dyDescent="0.25">
      <c r="A15" s="46" t="s">
        <v>13</v>
      </c>
      <c r="B15" s="46" t="s">
        <v>36</v>
      </c>
      <c r="C15" s="7">
        <v>1.2</v>
      </c>
      <c r="D15" s="7">
        <v>8.6999999999999993</v>
      </c>
      <c r="E15" s="7">
        <v>0.6</v>
      </c>
      <c r="F15" s="7">
        <v>0</v>
      </c>
      <c r="G15" s="7">
        <v>0.2</v>
      </c>
      <c r="H15" s="7">
        <v>0.2</v>
      </c>
      <c r="I15" s="7">
        <v>0.5</v>
      </c>
      <c r="J15" s="7">
        <v>0</v>
      </c>
      <c r="K15" s="7">
        <v>0.5</v>
      </c>
      <c r="L15" s="7">
        <v>10.8</v>
      </c>
      <c r="M15" s="7">
        <v>0</v>
      </c>
      <c r="N15" s="7">
        <v>12</v>
      </c>
      <c r="O15" s="7">
        <v>0.2</v>
      </c>
      <c r="P15" s="7">
        <v>6.9</v>
      </c>
      <c r="Q15" s="7">
        <v>5</v>
      </c>
      <c r="R15" s="7">
        <v>0.4</v>
      </c>
      <c r="S15" s="7">
        <v>0.3</v>
      </c>
      <c r="T15" s="7">
        <v>0.1</v>
      </c>
      <c r="U15" s="7">
        <v>12.9</v>
      </c>
      <c r="V15" s="7">
        <v>0</v>
      </c>
      <c r="W15" s="7">
        <v>24.9</v>
      </c>
      <c r="X15" s="7">
        <v>0.8</v>
      </c>
      <c r="Y15" s="7">
        <v>25.7</v>
      </c>
      <c r="Z15" s="121"/>
    </row>
    <row r="16" spans="1:26" x14ac:dyDescent="0.25">
      <c r="A16" s="46" t="s">
        <v>13</v>
      </c>
      <c r="B16" s="46" t="s">
        <v>35</v>
      </c>
      <c r="C16" s="7">
        <v>1.5</v>
      </c>
      <c r="D16" s="7">
        <v>50.3</v>
      </c>
      <c r="E16" s="7">
        <v>0.1</v>
      </c>
      <c r="F16" s="7">
        <v>0</v>
      </c>
      <c r="G16" s="7">
        <v>0.2</v>
      </c>
      <c r="H16" s="7">
        <v>0.4</v>
      </c>
      <c r="I16" s="7">
        <v>0.1</v>
      </c>
      <c r="J16" s="7">
        <v>0</v>
      </c>
      <c r="K16" s="7">
        <v>0.1</v>
      </c>
      <c r="L16" s="7">
        <v>51.2</v>
      </c>
      <c r="M16" s="7">
        <v>0.1</v>
      </c>
      <c r="N16" s="7">
        <v>52.8</v>
      </c>
      <c r="O16" s="7">
        <v>0.5</v>
      </c>
      <c r="P16" s="7">
        <v>8</v>
      </c>
      <c r="Q16" s="7">
        <v>0.7</v>
      </c>
      <c r="R16" s="7">
        <v>0.2</v>
      </c>
      <c r="S16" s="7">
        <v>0.3</v>
      </c>
      <c r="T16" s="7">
        <v>0.7</v>
      </c>
      <c r="U16" s="7">
        <v>10.3</v>
      </c>
      <c r="V16" s="7">
        <v>2.9</v>
      </c>
      <c r="W16" s="7">
        <v>66</v>
      </c>
      <c r="X16" s="7">
        <v>1.8</v>
      </c>
      <c r="Y16" s="7">
        <v>67.8</v>
      </c>
      <c r="Z16" s="121"/>
    </row>
    <row r="17" spans="1:26" x14ac:dyDescent="0.25">
      <c r="A17" s="47" t="s">
        <v>13</v>
      </c>
      <c r="B17" s="47" t="s">
        <v>13</v>
      </c>
      <c r="C17" s="7">
        <v>3.9</v>
      </c>
      <c r="D17" s="7">
        <v>95.3</v>
      </c>
      <c r="E17" s="7">
        <v>1</v>
      </c>
      <c r="F17" s="7">
        <v>0</v>
      </c>
      <c r="G17" s="7">
        <v>0.6</v>
      </c>
      <c r="H17" s="7">
        <v>1.1000000000000001</v>
      </c>
      <c r="I17" s="7">
        <v>0.7</v>
      </c>
      <c r="J17" s="7">
        <v>0</v>
      </c>
      <c r="K17" s="7">
        <v>0.9</v>
      </c>
      <c r="L17" s="7">
        <v>99.6</v>
      </c>
      <c r="M17" s="7">
        <v>0.4</v>
      </c>
      <c r="N17" s="7">
        <v>103.8</v>
      </c>
      <c r="O17" s="7">
        <v>1.2</v>
      </c>
      <c r="P17" s="7">
        <v>21.1</v>
      </c>
      <c r="Q17" s="7">
        <v>10.4</v>
      </c>
      <c r="R17" s="7">
        <v>0.7</v>
      </c>
      <c r="S17" s="7">
        <v>1.8</v>
      </c>
      <c r="T17" s="7">
        <v>5.4</v>
      </c>
      <c r="U17" s="7">
        <v>40.5</v>
      </c>
      <c r="V17" s="7">
        <v>7.2</v>
      </c>
      <c r="W17" s="7">
        <v>151.6</v>
      </c>
      <c r="X17" s="7">
        <v>5.4</v>
      </c>
      <c r="Y17" s="7">
        <v>157</v>
      </c>
      <c r="Z17" s="122"/>
    </row>
    <row r="18" spans="1:26" x14ac:dyDescent="0.25">
      <c r="A18" s="46" t="s">
        <v>12</v>
      </c>
      <c r="B18" s="95" t="s">
        <v>38</v>
      </c>
      <c r="C18" s="7">
        <v>1</v>
      </c>
      <c r="D18" s="7">
        <v>8.6</v>
      </c>
      <c r="E18" s="7">
        <v>0.8</v>
      </c>
      <c r="F18" s="7">
        <v>0</v>
      </c>
      <c r="G18" s="7">
        <v>0.5</v>
      </c>
      <c r="H18" s="7">
        <v>0.4</v>
      </c>
      <c r="I18" s="7">
        <v>0.1</v>
      </c>
      <c r="J18" s="7">
        <v>0</v>
      </c>
      <c r="K18" s="7">
        <v>0.1</v>
      </c>
      <c r="L18" s="7">
        <v>10.5</v>
      </c>
      <c r="M18" s="7">
        <v>0.1</v>
      </c>
      <c r="N18" s="7">
        <v>11.6</v>
      </c>
      <c r="O18" s="7">
        <v>0.6</v>
      </c>
      <c r="P18" s="7">
        <v>6.3</v>
      </c>
      <c r="Q18" s="7">
        <v>0.1</v>
      </c>
      <c r="R18" s="7">
        <v>0</v>
      </c>
      <c r="S18" s="7">
        <v>0.2</v>
      </c>
      <c r="T18" s="7">
        <v>0.1</v>
      </c>
      <c r="U18" s="7">
        <v>7.4</v>
      </c>
      <c r="V18" s="7">
        <v>2.2000000000000002</v>
      </c>
      <c r="W18" s="7">
        <v>21.3</v>
      </c>
      <c r="X18" s="7">
        <v>1</v>
      </c>
      <c r="Y18" s="7">
        <v>22.2</v>
      </c>
      <c r="Z18" s="121"/>
    </row>
    <row r="19" spans="1:26" x14ac:dyDescent="0.25">
      <c r="A19" s="46" t="s">
        <v>12</v>
      </c>
      <c r="B19" s="95" t="s">
        <v>37</v>
      </c>
      <c r="C19" s="7">
        <v>2.2999999999999998</v>
      </c>
      <c r="D19" s="7">
        <v>62.4</v>
      </c>
      <c r="E19" s="7">
        <v>1.5</v>
      </c>
      <c r="F19" s="7">
        <v>0</v>
      </c>
      <c r="G19" s="7">
        <v>0.6</v>
      </c>
      <c r="H19" s="7">
        <v>0.7</v>
      </c>
      <c r="I19" s="7">
        <v>0.1</v>
      </c>
      <c r="J19" s="7">
        <v>0</v>
      </c>
      <c r="K19" s="7">
        <v>2.2999999999999998</v>
      </c>
      <c r="L19" s="7">
        <v>67.7</v>
      </c>
      <c r="M19" s="7">
        <v>0.2</v>
      </c>
      <c r="N19" s="7">
        <v>70.099999999999994</v>
      </c>
      <c r="O19" s="7">
        <v>2</v>
      </c>
      <c r="P19" s="7">
        <v>19</v>
      </c>
      <c r="Q19" s="7">
        <v>0.5</v>
      </c>
      <c r="R19" s="7">
        <v>0</v>
      </c>
      <c r="S19" s="7">
        <v>0.3</v>
      </c>
      <c r="T19" s="7">
        <v>0.2</v>
      </c>
      <c r="U19" s="7">
        <v>21.9</v>
      </c>
      <c r="V19" s="7">
        <v>8.3000000000000007</v>
      </c>
      <c r="W19" s="7">
        <v>100.4</v>
      </c>
      <c r="X19" s="7">
        <v>6</v>
      </c>
      <c r="Y19" s="7">
        <v>106.3</v>
      </c>
      <c r="Z19" s="121"/>
    </row>
    <row r="20" spans="1:26" x14ac:dyDescent="0.25">
      <c r="A20" s="47" t="s">
        <v>12</v>
      </c>
      <c r="B20" s="47" t="s">
        <v>12</v>
      </c>
      <c r="C20" s="7">
        <v>3.3</v>
      </c>
      <c r="D20" s="7">
        <v>71</v>
      </c>
      <c r="E20" s="7">
        <v>2.4</v>
      </c>
      <c r="F20" s="7">
        <v>0</v>
      </c>
      <c r="G20" s="7">
        <v>1.1000000000000001</v>
      </c>
      <c r="H20" s="7">
        <v>1.1000000000000001</v>
      </c>
      <c r="I20" s="7">
        <v>0.2</v>
      </c>
      <c r="J20" s="7">
        <v>0</v>
      </c>
      <c r="K20" s="7">
        <v>2.4</v>
      </c>
      <c r="L20" s="7">
        <v>78.099999999999994</v>
      </c>
      <c r="M20" s="7">
        <v>0.3</v>
      </c>
      <c r="N20" s="7">
        <v>81.7</v>
      </c>
      <c r="O20" s="7">
        <v>2.6</v>
      </c>
      <c r="P20" s="7">
        <v>25.3</v>
      </c>
      <c r="Q20" s="7">
        <v>0.6</v>
      </c>
      <c r="R20" s="7">
        <v>0</v>
      </c>
      <c r="S20" s="7">
        <v>0.5</v>
      </c>
      <c r="T20" s="7">
        <v>0.3</v>
      </c>
      <c r="U20" s="7">
        <v>29.4</v>
      </c>
      <c r="V20" s="7">
        <v>10.5</v>
      </c>
      <c r="W20" s="7">
        <v>121.6</v>
      </c>
      <c r="X20" s="7">
        <v>7</v>
      </c>
      <c r="Y20" s="7">
        <v>128.6</v>
      </c>
      <c r="Z20" s="122"/>
    </row>
    <row r="21" spans="1:26" x14ac:dyDescent="0.25">
      <c r="A21" s="46" t="s">
        <v>8</v>
      </c>
      <c r="B21" s="46" t="s">
        <v>40</v>
      </c>
      <c r="C21" s="7">
        <v>2.8</v>
      </c>
      <c r="D21" s="7">
        <v>13</v>
      </c>
      <c r="E21" s="7">
        <v>0.6</v>
      </c>
      <c r="F21" s="7">
        <v>0</v>
      </c>
      <c r="G21" s="7">
        <v>2.1</v>
      </c>
      <c r="H21" s="7">
        <v>0.3</v>
      </c>
      <c r="I21" s="7">
        <v>0.2</v>
      </c>
      <c r="J21" s="7">
        <v>0</v>
      </c>
      <c r="K21" s="7">
        <v>0</v>
      </c>
      <c r="L21" s="7">
        <v>16.100000000000001</v>
      </c>
      <c r="M21" s="7">
        <v>0.5</v>
      </c>
      <c r="N21" s="7">
        <v>19.5</v>
      </c>
      <c r="O21" s="7">
        <v>0.5</v>
      </c>
      <c r="P21" s="7">
        <v>11.8</v>
      </c>
      <c r="Q21" s="7">
        <v>4.0999999999999996</v>
      </c>
      <c r="R21" s="7">
        <v>0</v>
      </c>
      <c r="S21" s="7">
        <v>2.6</v>
      </c>
      <c r="T21" s="7">
        <v>0.9</v>
      </c>
      <c r="U21" s="7">
        <v>19.8</v>
      </c>
      <c r="V21" s="7">
        <v>3</v>
      </c>
      <c r="W21" s="7">
        <v>42.3</v>
      </c>
      <c r="X21" s="7">
        <v>2.4</v>
      </c>
      <c r="Y21" s="7">
        <v>44.6</v>
      </c>
      <c r="Z21" s="121"/>
    </row>
    <row r="22" spans="1:26" x14ac:dyDescent="0.25">
      <c r="A22" s="46" t="s">
        <v>8</v>
      </c>
      <c r="B22" s="46" t="s">
        <v>39</v>
      </c>
      <c r="C22" s="7">
        <v>2.2999999999999998</v>
      </c>
      <c r="D22" s="7">
        <v>5.5</v>
      </c>
      <c r="E22" s="7">
        <v>0.4</v>
      </c>
      <c r="F22" s="7">
        <v>0</v>
      </c>
      <c r="G22" s="7">
        <v>0.9</v>
      </c>
      <c r="H22" s="7">
        <v>0.7</v>
      </c>
      <c r="I22" s="7">
        <v>0</v>
      </c>
      <c r="J22" s="7">
        <v>0.2</v>
      </c>
      <c r="K22" s="7">
        <v>0.2</v>
      </c>
      <c r="L22" s="7">
        <v>7.9</v>
      </c>
      <c r="M22" s="7">
        <v>1.6</v>
      </c>
      <c r="N22" s="7">
        <v>11.8</v>
      </c>
      <c r="O22" s="7">
        <v>0.4</v>
      </c>
      <c r="P22" s="7">
        <v>3.8</v>
      </c>
      <c r="Q22" s="7">
        <v>0.6</v>
      </c>
      <c r="R22" s="7">
        <v>0</v>
      </c>
      <c r="S22" s="7">
        <v>0.8</v>
      </c>
      <c r="T22" s="7">
        <v>0.2</v>
      </c>
      <c r="U22" s="7">
        <v>5.8</v>
      </c>
      <c r="V22" s="7">
        <v>0.8</v>
      </c>
      <c r="W22" s="7">
        <v>18.5</v>
      </c>
      <c r="X22" s="7">
        <v>0.2</v>
      </c>
      <c r="Y22" s="7">
        <v>18.600000000000001</v>
      </c>
      <c r="Z22" s="121"/>
    </row>
    <row r="23" spans="1:26" x14ac:dyDescent="0.25">
      <c r="A23" s="46" t="s">
        <v>8</v>
      </c>
      <c r="B23" s="46" t="s">
        <v>41</v>
      </c>
      <c r="C23" s="7">
        <v>1.3</v>
      </c>
      <c r="D23" s="7">
        <v>18</v>
      </c>
      <c r="E23" s="7">
        <v>0.6</v>
      </c>
      <c r="F23" s="7">
        <v>0</v>
      </c>
      <c r="G23" s="7">
        <v>0.7</v>
      </c>
      <c r="H23" s="7">
        <v>0.7</v>
      </c>
      <c r="I23" s="7">
        <v>0</v>
      </c>
      <c r="J23" s="7">
        <v>0</v>
      </c>
      <c r="K23" s="7">
        <v>0.3</v>
      </c>
      <c r="L23" s="7">
        <v>20.3</v>
      </c>
      <c r="M23" s="7">
        <v>0.4</v>
      </c>
      <c r="N23" s="7">
        <v>22</v>
      </c>
      <c r="O23" s="7">
        <v>0.6</v>
      </c>
      <c r="P23" s="7">
        <v>8.1999999999999993</v>
      </c>
      <c r="Q23" s="7">
        <v>3.5</v>
      </c>
      <c r="R23" s="7">
        <v>0</v>
      </c>
      <c r="S23" s="7">
        <v>0.6</v>
      </c>
      <c r="T23" s="7">
        <v>0.5</v>
      </c>
      <c r="U23" s="7">
        <v>13.4</v>
      </c>
      <c r="V23" s="7">
        <v>8.1</v>
      </c>
      <c r="W23" s="7">
        <v>43.5</v>
      </c>
      <c r="X23" s="7">
        <v>0.6</v>
      </c>
      <c r="Y23" s="7">
        <v>44.1</v>
      </c>
      <c r="Z23" s="121"/>
    </row>
    <row r="24" spans="1:26" x14ac:dyDescent="0.25">
      <c r="A24" s="47" t="s">
        <v>8</v>
      </c>
      <c r="B24" s="47" t="s">
        <v>8</v>
      </c>
      <c r="C24" s="7">
        <v>6.4</v>
      </c>
      <c r="D24" s="7">
        <v>36.5</v>
      </c>
      <c r="E24" s="7">
        <v>1.6</v>
      </c>
      <c r="F24" s="7">
        <v>0</v>
      </c>
      <c r="G24" s="7">
        <v>3.7</v>
      </c>
      <c r="H24" s="7">
        <v>1.7</v>
      </c>
      <c r="I24" s="7">
        <v>0.2</v>
      </c>
      <c r="J24" s="7">
        <v>0.2</v>
      </c>
      <c r="K24" s="7">
        <v>0.5</v>
      </c>
      <c r="L24" s="7">
        <v>44.3</v>
      </c>
      <c r="M24" s="7">
        <v>2.6</v>
      </c>
      <c r="N24" s="7">
        <v>53.3</v>
      </c>
      <c r="O24" s="7">
        <v>1.5</v>
      </c>
      <c r="P24" s="7">
        <v>23.8</v>
      </c>
      <c r="Q24" s="7">
        <v>8.1999999999999993</v>
      </c>
      <c r="R24" s="7">
        <v>0</v>
      </c>
      <c r="S24" s="7">
        <v>4</v>
      </c>
      <c r="T24" s="7">
        <v>1.5</v>
      </c>
      <c r="U24" s="7">
        <v>39</v>
      </c>
      <c r="V24" s="7">
        <v>11.9</v>
      </c>
      <c r="W24" s="7">
        <v>104.2</v>
      </c>
      <c r="X24" s="7">
        <v>3.2</v>
      </c>
      <c r="Y24" s="7">
        <v>107.4</v>
      </c>
      <c r="Z24" s="122"/>
    </row>
    <row r="25" spans="1:26" x14ac:dyDescent="0.25">
      <c r="A25" s="47" t="s">
        <v>11</v>
      </c>
      <c r="B25" s="47" t="s">
        <v>11</v>
      </c>
      <c r="C25" s="7">
        <v>2.4</v>
      </c>
      <c r="D25" s="7">
        <v>26.3</v>
      </c>
      <c r="E25" s="7">
        <v>1.3</v>
      </c>
      <c r="F25" s="7">
        <v>0</v>
      </c>
      <c r="G25" s="7">
        <v>0.9</v>
      </c>
      <c r="H25" s="7">
        <v>1.1000000000000001</v>
      </c>
      <c r="I25" s="7">
        <v>0</v>
      </c>
      <c r="J25" s="7">
        <v>0</v>
      </c>
      <c r="K25" s="7">
        <v>0.4</v>
      </c>
      <c r="L25" s="7">
        <v>29.9</v>
      </c>
      <c r="M25" s="7">
        <v>0.2</v>
      </c>
      <c r="N25" s="7">
        <v>32.5</v>
      </c>
      <c r="O25" s="7">
        <v>0.5</v>
      </c>
      <c r="P25" s="7">
        <v>29</v>
      </c>
      <c r="Q25" s="7">
        <v>0.2</v>
      </c>
      <c r="R25" s="7">
        <v>0.1</v>
      </c>
      <c r="S25" s="7">
        <v>1.5</v>
      </c>
      <c r="T25" s="7">
        <v>0.4</v>
      </c>
      <c r="U25" s="7">
        <v>31.8</v>
      </c>
      <c r="V25" s="7">
        <v>11.6</v>
      </c>
      <c r="W25" s="7">
        <v>76</v>
      </c>
      <c r="X25" s="7">
        <v>12.7</v>
      </c>
      <c r="Y25" s="7">
        <v>88.7</v>
      </c>
      <c r="Z25" s="122"/>
    </row>
    <row r="26" spans="1:26" x14ac:dyDescent="0.25">
      <c r="A26" s="46" t="s">
        <v>16</v>
      </c>
      <c r="B26" s="46" t="s">
        <v>42</v>
      </c>
      <c r="C26" s="7">
        <v>2.8</v>
      </c>
      <c r="D26" s="7">
        <v>33</v>
      </c>
      <c r="E26" s="7">
        <v>0.4</v>
      </c>
      <c r="F26" s="7">
        <v>0</v>
      </c>
      <c r="G26" s="7">
        <v>0</v>
      </c>
      <c r="H26" s="7">
        <v>0</v>
      </c>
      <c r="I26" s="7">
        <v>0.1</v>
      </c>
      <c r="J26" s="7">
        <v>0.5</v>
      </c>
      <c r="K26" s="7">
        <v>0</v>
      </c>
      <c r="L26" s="7">
        <v>34.1</v>
      </c>
      <c r="M26" s="7">
        <v>0.2</v>
      </c>
      <c r="N26" s="7">
        <v>37.200000000000003</v>
      </c>
      <c r="O26" s="7">
        <v>0.6</v>
      </c>
      <c r="P26" s="7">
        <v>6.8</v>
      </c>
      <c r="Q26" s="7">
        <v>0.9</v>
      </c>
      <c r="R26" s="7">
        <v>0</v>
      </c>
      <c r="S26" s="7">
        <v>1</v>
      </c>
      <c r="T26" s="7">
        <v>0.6</v>
      </c>
      <c r="U26" s="7">
        <v>9.8000000000000007</v>
      </c>
      <c r="V26" s="7">
        <v>0</v>
      </c>
      <c r="W26" s="7">
        <v>47</v>
      </c>
      <c r="X26" s="7">
        <v>0.2</v>
      </c>
      <c r="Y26" s="7">
        <v>47.2</v>
      </c>
      <c r="Z26" s="121"/>
    </row>
    <row r="27" spans="1:26" x14ac:dyDescent="0.25">
      <c r="A27" s="46" t="s">
        <v>16</v>
      </c>
      <c r="B27" s="46" t="s">
        <v>44</v>
      </c>
      <c r="C27" s="7">
        <v>1.1000000000000001</v>
      </c>
      <c r="D27" s="7">
        <v>13</v>
      </c>
      <c r="E27" s="7">
        <v>0.7</v>
      </c>
      <c r="F27" s="7">
        <v>0</v>
      </c>
      <c r="G27" s="7">
        <v>0</v>
      </c>
      <c r="H27" s="7">
        <v>0</v>
      </c>
      <c r="I27" s="7">
        <v>0</v>
      </c>
      <c r="J27" s="7">
        <v>0</v>
      </c>
      <c r="K27" s="7">
        <v>0</v>
      </c>
      <c r="L27" s="7">
        <v>13.7</v>
      </c>
      <c r="M27" s="7">
        <v>0.1</v>
      </c>
      <c r="N27" s="7">
        <v>14.9</v>
      </c>
      <c r="O27" s="7">
        <v>0.4</v>
      </c>
      <c r="P27" s="7">
        <v>4.5999999999999996</v>
      </c>
      <c r="Q27" s="7">
        <v>0</v>
      </c>
      <c r="R27" s="7">
        <v>0</v>
      </c>
      <c r="S27" s="7">
        <v>0.8</v>
      </c>
      <c r="T27" s="7">
        <v>0</v>
      </c>
      <c r="U27" s="7">
        <v>5.8</v>
      </c>
      <c r="V27" s="7">
        <v>1.3</v>
      </c>
      <c r="W27" s="7">
        <v>22</v>
      </c>
      <c r="X27" s="7">
        <v>0.5</v>
      </c>
      <c r="Y27" s="7">
        <v>22.5</v>
      </c>
      <c r="Z27" s="121"/>
    </row>
    <row r="28" spans="1:26" x14ac:dyDescent="0.25">
      <c r="A28" s="46" t="s">
        <v>16</v>
      </c>
      <c r="B28" s="46" t="s">
        <v>43</v>
      </c>
      <c r="C28" s="7">
        <v>1.1000000000000001</v>
      </c>
      <c r="D28" s="7">
        <v>12.3</v>
      </c>
      <c r="E28" s="7">
        <v>0.6</v>
      </c>
      <c r="F28" s="7">
        <v>0</v>
      </c>
      <c r="G28" s="7">
        <v>0.2</v>
      </c>
      <c r="H28" s="7">
        <v>0.1</v>
      </c>
      <c r="I28" s="7">
        <v>0</v>
      </c>
      <c r="J28" s="7">
        <v>0</v>
      </c>
      <c r="K28" s="7">
        <v>0</v>
      </c>
      <c r="L28" s="7">
        <v>13.2</v>
      </c>
      <c r="M28" s="7">
        <v>0.2</v>
      </c>
      <c r="N28" s="7">
        <v>14.5</v>
      </c>
      <c r="O28" s="7">
        <v>0.4</v>
      </c>
      <c r="P28" s="7">
        <v>7.5</v>
      </c>
      <c r="Q28" s="7">
        <v>0.3</v>
      </c>
      <c r="R28" s="7">
        <v>0</v>
      </c>
      <c r="S28" s="7">
        <v>0.4</v>
      </c>
      <c r="T28" s="7">
        <v>0</v>
      </c>
      <c r="U28" s="7">
        <v>8.6999999999999993</v>
      </c>
      <c r="V28" s="7">
        <v>0.3</v>
      </c>
      <c r="W28" s="7">
        <v>23.5</v>
      </c>
      <c r="X28" s="7">
        <v>0.4</v>
      </c>
      <c r="Y28" s="7">
        <v>23.9</v>
      </c>
      <c r="Z28" s="121"/>
    </row>
    <row r="29" spans="1:26" x14ac:dyDescent="0.25">
      <c r="A29" s="47" t="s">
        <v>16</v>
      </c>
      <c r="B29" s="47" t="s">
        <v>45</v>
      </c>
      <c r="C29" s="7">
        <v>5.0999999999999996</v>
      </c>
      <c r="D29" s="7">
        <v>58.3</v>
      </c>
      <c r="E29" s="7">
        <v>1.7</v>
      </c>
      <c r="F29" s="7">
        <v>0</v>
      </c>
      <c r="G29" s="7">
        <v>0.2</v>
      </c>
      <c r="H29" s="7">
        <v>0.1</v>
      </c>
      <c r="I29" s="7">
        <v>0.1</v>
      </c>
      <c r="J29" s="7">
        <v>0.5</v>
      </c>
      <c r="K29" s="7">
        <v>0</v>
      </c>
      <c r="L29" s="7">
        <v>61</v>
      </c>
      <c r="M29" s="7">
        <v>0.5</v>
      </c>
      <c r="N29" s="7">
        <v>66.599999999999994</v>
      </c>
      <c r="O29" s="7">
        <v>1.4</v>
      </c>
      <c r="P29" s="7">
        <v>19</v>
      </c>
      <c r="Q29" s="7">
        <v>1.1000000000000001</v>
      </c>
      <c r="R29" s="7">
        <v>0</v>
      </c>
      <c r="S29" s="7">
        <v>2.2000000000000002</v>
      </c>
      <c r="T29" s="7">
        <v>0.6</v>
      </c>
      <c r="U29" s="7">
        <v>24.3</v>
      </c>
      <c r="V29" s="7">
        <v>1.6</v>
      </c>
      <c r="W29" s="7">
        <v>92.6</v>
      </c>
      <c r="X29" s="7">
        <v>1.1000000000000001</v>
      </c>
      <c r="Y29" s="7">
        <v>93.6</v>
      </c>
      <c r="Z29" s="122"/>
    </row>
    <row r="30" spans="1:26" x14ac:dyDescent="0.25">
      <c r="A30" s="46" t="s">
        <v>17</v>
      </c>
      <c r="B30" s="46" t="s">
        <v>46</v>
      </c>
      <c r="C30" s="7">
        <v>1</v>
      </c>
      <c r="D30" s="7">
        <v>23.3</v>
      </c>
      <c r="E30" s="7">
        <v>0.4</v>
      </c>
      <c r="F30" s="7">
        <v>0</v>
      </c>
      <c r="G30" s="7">
        <v>0.3</v>
      </c>
      <c r="H30" s="7">
        <v>0.8</v>
      </c>
      <c r="I30" s="7">
        <v>0</v>
      </c>
      <c r="J30" s="7">
        <v>0</v>
      </c>
      <c r="K30" s="7">
        <v>0</v>
      </c>
      <c r="L30" s="7">
        <v>24.8</v>
      </c>
      <c r="M30" s="7">
        <v>0.3</v>
      </c>
      <c r="N30" s="7">
        <v>26.1</v>
      </c>
      <c r="O30" s="7">
        <v>0.7</v>
      </c>
      <c r="P30" s="7">
        <v>7.3</v>
      </c>
      <c r="Q30" s="7">
        <v>2</v>
      </c>
      <c r="R30" s="7">
        <v>0</v>
      </c>
      <c r="S30" s="7">
        <v>2.5</v>
      </c>
      <c r="T30" s="7">
        <v>1.7</v>
      </c>
      <c r="U30" s="7">
        <v>14.2</v>
      </c>
      <c r="V30" s="7">
        <v>1.1000000000000001</v>
      </c>
      <c r="W30" s="7">
        <v>41.4</v>
      </c>
      <c r="X30" s="7">
        <v>0.9</v>
      </c>
      <c r="Y30" s="7">
        <v>42.3</v>
      </c>
      <c r="Z30" s="121"/>
    </row>
    <row r="31" spans="1:26" x14ac:dyDescent="0.25">
      <c r="A31" s="46" t="s">
        <v>17</v>
      </c>
      <c r="B31" s="46" t="s">
        <v>47</v>
      </c>
      <c r="C31" s="7">
        <v>2.1</v>
      </c>
      <c r="D31" s="7">
        <v>35.200000000000003</v>
      </c>
      <c r="E31" s="7">
        <v>0.9</v>
      </c>
      <c r="F31" s="7">
        <v>0.5</v>
      </c>
      <c r="G31" s="7">
        <v>0.3</v>
      </c>
      <c r="H31" s="7">
        <v>0.8</v>
      </c>
      <c r="I31" s="7">
        <v>0.6</v>
      </c>
      <c r="J31" s="7">
        <v>0</v>
      </c>
      <c r="K31" s="7">
        <v>0.1</v>
      </c>
      <c r="L31" s="7">
        <v>38.299999999999997</v>
      </c>
      <c r="M31" s="7">
        <v>0.2</v>
      </c>
      <c r="N31" s="7">
        <v>40.700000000000003</v>
      </c>
      <c r="O31" s="7">
        <v>0.1</v>
      </c>
      <c r="P31" s="7">
        <v>7</v>
      </c>
      <c r="Q31" s="7">
        <v>1.3</v>
      </c>
      <c r="R31" s="7">
        <v>0.1</v>
      </c>
      <c r="S31" s="7">
        <v>1.7</v>
      </c>
      <c r="T31" s="7">
        <v>0.8</v>
      </c>
      <c r="U31" s="7">
        <v>11.1</v>
      </c>
      <c r="V31" s="7">
        <v>1.4</v>
      </c>
      <c r="W31" s="7">
        <v>53.1</v>
      </c>
      <c r="X31" s="7">
        <v>1.3</v>
      </c>
      <c r="Y31" s="7">
        <v>54.4</v>
      </c>
      <c r="Z31" s="121"/>
    </row>
    <row r="32" spans="1:26" x14ac:dyDescent="0.25">
      <c r="A32" s="47" t="s">
        <v>17</v>
      </c>
      <c r="B32" s="47" t="s">
        <v>17</v>
      </c>
      <c r="C32" s="7">
        <v>3.1</v>
      </c>
      <c r="D32" s="7">
        <v>58.5</v>
      </c>
      <c r="E32" s="7">
        <v>1.2</v>
      </c>
      <c r="F32" s="7">
        <v>0.5</v>
      </c>
      <c r="G32" s="7">
        <v>0.6</v>
      </c>
      <c r="H32" s="7">
        <v>1.6</v>
      </c>
      <c r="I32" s="7">
        <v>0.6</v>
      </c>
      <c r="J32" s="7">
        <v>0</v>
      </c>
      <c r="K32" s="7">
        <v>0.1</v>
      </c>
      <c r="L32" s="7">
        <v>63.2</v>
      </c>
      <c r="M32" s="7">
        <v>0.5</v>
      </c>
      <c r="N32" s="7">
        <v>66.8</v>
      </c>
      <c r="O32" s="7">
        <v>0.9</v>
      </c>
      <c r="P32" s="7">
        <v>14.3</v>
      </c>
      <c r="Q32" s="7">
        <v>3.3</v>
      </c>
      <c r="R32" s="7">
        <v>0.1</v>
      </c>
      <c r="S32" s="7">
        <v>4.2</v>
      </c>
      <c r="T32" s="7">
        <v>2.5</v>
      </c>
      <c r="U32" s="7">
        <v>25.3</v>
      </c>
      <c r="V32" s="7">
        <v>2.5</v>
      </c>
      <c r="W32" s="7">
        <v>94.5</v>
      </c>
      <c r="X32" s="7">
        <v>2.2000000000000002</v>
      </c>
      <c r="Y32" s="7">
        <v>96.7</v>
      </c>
      <c r="Z32" s="122"/>
    </row>
    <row r="33" spans="1:26" x14ac:dyDescent="0.25">
      <c r="A33" s="47" t="s">
        <v>14</v>
      </c>
      <c r="B33" s="47" t="s">
        <v>48</v>
      </c>
      <c r="C33" s="7">
        <v>2.2999999999999998</v>
      </c>
      <c r="D33" s="7">
        <v>30.4</v>
      </c>
      <c r="E33" s="7">
        <v>0.8</v>
      </c>
      <c r="F33" s="7">
        <v>0</v>
      </c>
      <c r="G33" s="7">
        <v>0.8</v>
      </c>
      <c r="H33" s="7">
        <v>0.5</v>
      </c>
      <c r="I33" s="7">
        <v>0.4</v>
      </c>
      <c r="J33" s="7">
        <v>0</v>
      </c>
      <c r="K33" s="7">
        <v>0.1</v>
      </c>
      <c r="L33" s="7">
        <v>32.9</v>
      </c>
      <c r="M33" s="7">
        <v>0.1</v>
      </c>
      <c r="N33" s="7">
        <v>35.4</v>
      </c>
      <c r="O33" s="7">
        <v>0.6</v>
      </c>
      <c r="P33" s="7">
        <v>7.3</v>
      </c>
      <c r="Q33" s="7">
        <v>0.4</v>
      </c>
      <c r="R33" s="7">
        <v>0</v>
      </c>
      <c r="S33" s="7">
        <v>0.4</v>
      </c>
      <c r="T33" s="7">
        <v>0.6</v>
      </c>
      <c r="U33" s="7">
        <v>9.4</v>
      </c>
      <c r="V33" s="7">
        <v>1.8</v>
      </c>
      <c r="W33" s="7">
        <v>46.6</v>
      </c>
      <c r="X33" s="7">
        <v>1.5</v>
      </c>
      <c r="Y33" s="7">
        <v>48.1</v>
      </c>
      <c r="Z33" s="122"/>
    </row>
    <row r="34" spans="1:26" x14ac:dyDescent="0.25">
      <c r="A34" s="46" t="s">
        <v>19</v>
      </c>
      <c r="B34" s="46" t="s">
        <v>49</v>
      </c>
      <c r="C34" s="7">
        <v>0.6</v>
      </c>
      <c r="D34" s="7">
        <v>25.3</v>
      </c>
      <c r="E34" s="7">
        <v>0.5</v>
      </c>
      <c r="F34" s="7">
        <v>0</v>
      </c>
      <c r="G34" s="7">
        <v>0.4</v>
      </c>
      <c r="H34" s="7">
        <v>0.3</v>
      </c>
      <c r="I34" s="7">
        <v>0</v>
      </c>
      <c r="J34" s="7">
        <v>0</v>
      </c>
      <c r="K34" s="7">
        <v>0.1</v>
      </c>
      <c r="L34" s="7">
        <v>26.6</v>
      </c>
      <c r="M34" s="7">
        <v>0.2</v>
      </c>
      <c r="N34" s="7">
        <v>27.4</v>
      </c>
      <c r="O34" s="7">
        <v>0.4</v>
      </c>
      <c r="P34" s="7">
        <v>5.5</v>
      </c>
      <c r="Q34" s="7">
        <v>21.7</v>
      </c>
      <c r="R34" s="7">
        <v>0</v>
      </c>
      <c r="S34" s="7">
        <v>0</v>
      </c>
      <c r="T34" s="7">
        <v>0.1</v>
      </c>
      <c r="U34" s="7">
        <v>27.7</v>
      </c>
      <c r="V34" s="7">
        <v>1.5</v>
      </c>
      <c r="W34" s="7">
        <v>56.5</v>
      </c>
      <c r="X34" s="7">
        <v>0</v>
      </c>
      <c r="Y34" s="7">
        <v>56.5</v>
      </c>
      <c r="Z34" s="121"/>
    </row>
    <row r="35" spans="1:26" x14ac:dyDescent="0.25">
      <c r="A35" s="46" t="s">
        <v>19</v>
      </c>
      <c r="B35" s="46" t="s">
        <v>50</v>
      </c>
      <c r="C35" s="7">
        <v>0.7</v>
      </c>
      <c r="D35" s="7">
        <v>17.3</v>
      </c>
      <c r="E35" s="7">
        <v>0.7</v>
      </c>
      <c r="F35" s="7">
        <v>0.1</v>
      </c>
      <c r="G35" s="7">
        <v>0.2</v>
      </c>
      <c r="H35" s="7">
        <v>0.4</v>
      </c>
      <c r="I35" s="7">
        <v>0.5</v>
      </c>
      <c r="J35" s="7">
        <v>0</v>
      </c>
      <c r="K35" s="7">
        <v>0.3</v>
      </c>
      <c r="L35" s="7">
        <v>19.399999999999999</v>
      </c>
      <c r="M35" s="7">
        <v>0.3</v>
      </c>
      <c r="N35" s="7">
        <v>20.3</v>
      </c>
      <c r="O35" s="7">
        <v>0</v>
      </c>
      <c r="P35" s="7">
        <v>2.9</v>
      </c>
      <c r="Q35" s="7">
        <v>9.6999999999999993</v>
      </c>
      <c r="R35" s="7">
        <v>0.4</v>
      </c>
      <c r="S35" s="7">
        <v>0.9</v>
      </c>
      <c r="T35" s="7">
        <v>0.6</v>
      </c>
      <c r="U35" s="7">
        <v>14.4</v>
      </c>
      <c r="V35" s="7">
        <v>1.7</v>
      </c>
      <c r="W35" s="7">
        <v>36.5</v>
      </c>
      <c r="X35" s="7">
        <v>0</v>
      </c>
      <c r="Y35" s="7">
        <v>36.5</v>
      </c>
      <c r="Z35" s="121"/>
    </row>
    <row r="36" spans="1:26" x14ac:dyDescent="0.25">
      <c r="A36" s="47" t="s">
        <v>19</v>
      </c>
      <c r="B36" s="47" t="s">
        <v>51</v>
      </c>
      <c r="C36" s="7">
        <v>1.3</v>
      </c>
      <c r="D36" s="7">
        <v>42.6</v>
      </c>
      <c r="E36" s="7">
        <v>1.3</v>
      </c>
      <c r="F36" s="7">
        <v>0.1</v>
      </c>
      <c r="G36" s="7">
        <v>0.6</v>
      </c>
      <c r="H36" s="7">
        <v>0.6</v>
      </c>
      <c r="I36" s="7">
        <v>0.5</v>
      </c>
      <c r="J36" s="7">
        <v>0</v>
      </c>
      <c r="K36" s="7">
        <v>0.4</v>
      </c>
      <c r="L36" s="7">
        <v>46</v>
      </c>
      <c r="M36" s="7">
        <v>0.5</v>
      </c>
      <c r="N36" s="7">
        <v>47.7</v>
      </c>
      <c r="O36" s="7">
        <v>0.4</v>
      </c>
      <c r="P36" s="7">
        <v>8.3000000000000007</v>
      </c>
      <c r="Q36" s="7">
        <v>31.4</v>
      </c>
      <c r="R36" s="7">
        <v>0.4</v>
      </c>
      <c r="S36" s="7">
        <v>0.9</v>
      </c>
      <c r="T36" s="7">
        <v>0.7</v>
      </c>
      <c r="U36" s="7">
        <v>42.1</v>
      </c>
      <c r="V36" s="7">
        <v>3.2</v>
      </c>
      <c r="W36" s="7">
        <v>93</v>
      </c>
      <c r="X36" s="7">
        <v>0</v>
      </c>
      <c r="Y36" s="7">
        <v>93</v>
      </c>
      <c r="Z36" s="122"/>
    </row>
    <row r="37" spans="1:26" x14ac:dyDescent="0.25">
      <c r="A37" s="48" t="s">
        <v>150</v>
      </c>
      <c r="B37" s="48" t="s">
        <v>150</v>
      </c>
      <c r="C37" s="7">
        <v>39.4</v>
      </c>
      <c r="D37" s="7">
        <v>510.6</v>
      </c>
      <c r="E37" s="7">
        <v>16.100000000000001</v>
      </c>
      <c r="F37" s="7">
        <v>1</v>
      </c>
      <c r="G37" s="7">
        <v>11.3</v>
      </c>
      <c r="H37" s="7">
        <v>11</v>
      </c>
      <c r="I37" s="7">
        <v>4</v>
      </c>
      <c r="J37" s="7">
        <v>1</v>
      </c>
      <c r="K37" s="7">
        <v>6.1</v>
      </c>
      <c r="L37" s="7">
        <v>561</v>
      </c>
      <c r="M37" s="7">
        <v>7.2</v>
      </c>
      <c r="N37" s="7">
        <v>607.6</v>
      </c>
      <c r="O37" s="7">
        <v>12.6</v>
      </c>
      <c r="P37" s="7">
        <v>202.1</v>
      </c>
      <c r="Q37" s="7">
        <v>88.4</v>
      </c>
      <c r="R37" s="7">
        <v>1.3</v>
      </c>
      <c r="S37" s="7">
        <v>22.2</v>
      </c>
      <c r="T37" s="7">
        <v>13.9</v>
      </c>
      <c r="U37" s="7">
        <v>340.4</v>
      </c>
      <c r="V37" s="7">
        <v>77.400000000000006</v>
      </c>
      <c r="W37" s="7">
        <v>1025.5</v>
      </c>
      <c r="X37" s="7">
        <v>38.700000000000003</v>
      </c>
      <c r="Y37" s="7">
        <v>1064.0999999999999</v>
      </c>
      <c r="Z37" s="122"/>
    </row>
    <row r="38" spans="1:26" x14ac:dyDescent="0.25">
      <c r="A38" s="47" t="s">
        <v>3</v>
      </c>
      <c r="B38" s="47" t="s">
        <v>3</v>
      </c>
      <c r="C38" s="7">
        <v>0</v>
      </c>
      <c r="D38" s="7">
        <v>1.5</v>
      </c>
      <c r="E38" s="7">
        <v>0</v>
      </c>
      <c r="F38" s="7">
        <v>0</v>
      </c>
      <c r="G38" s="7">
        <v>0</v>
      </c>
      <c r="H38" s="7">
        <v>0</v>
      </c>
      <c r="I38" s="7">
        <v>0</v>
      </c>
      <c r="J38" s="7">
        <v>0</v>
      </c>
      <c r="K38" s="7">
        <v>0</v>
      </c>
      <c r="L38" s="7">
        <v>1.6</v>
      </c>
      <c r="M38" s="7">
        <v>0</v>
      </c>
      <c r="N38" s="7">
        <v>1.6</v>
      </c>
      <c r="O38" s="7">
        <v>0.1</v>
      </c>
      <c r="P38" s="7">
        <v>0.2</v>
      </c>
      <c r="Q38" s="7">
        <v>0.9</v>
      </c>
      <c r="R38" s="7">
        <v>0</v>
      </c>
      <c r="S38" s="7">
        <v>0</v>
      </c>
      <c r="T38" s="7">
        <v>0.1</v>
      </c>
      <c r="U38" s="7">
        <v>1.4</v>
      </c>
      <c r="V38" s="7">
        <v>0</v>
      </c>
      <c r="W38" s="7">
        <v>3</v>
      </c>
      <c r="X38" s="7">
        <v>0</v>
      </c>
      <c r="Y38" s="7">
        <v>3.1</v>
      </c>
      <c r="Z38" s="121"/>
    </row>
    <row r="39" spans="1:26" x14ac:dyDescent="0.25">
      <c r="A39" s="47" t="s">
        <v>5</v>
      </c>
      <c r="B39" s="47" t="s">
        <v>5</v>
      </c>
      <c r="C39" s="7">
        <v>0</v>
      </c>
      <c r="D39" s="7">
        <v>1.4</v>
      </c>
      <c r="E39" s="7">
        <v>0.1</v>
      </c>
      <c r="F39" s="7">
        <v>0</v>
      </c>
      <c r="G39" s="7">
        <v>0</v>
      </c>
      <c r="H39" s="7">
        <v>0</v>
      </c>
      <c r="I39" s="7">
        <v>0</v>
      </c>
      <c r="J39" s="7">
        <v>0</v>
      </c>
      <c r="K39" s="7">
        <v>0</v>
      </c>
      <c r="L39" s="7">
        <v>1.5</v>
      </c>
      <c r="M39" s="7">
        <v>0</v>
      </c>
      <c r="N39" s="7">
        <v>1.5</v>
      </c>
      <c r="O39" s="7">
        <v>0</v>
      </c>
      <c r="P39" s="7">
        <v>0</v>
      </c>
      <c r="Q39" s="7">
        <v>0.8</v>
      </c>
      <c r="R39" s="7">
        <v>0</v>
      </c>
      <c r="S39" s="7">
        <v>0.1</v>
      </c>
      <c r="T39" s="7">
        <v>0</v>
      </c>
      <c r="U39" s="7">
        <v>0.9</v>
      </c>
      <c r="V39" s="7">
        <v>0.3</v>
      </c>
      <c r="W39" s="7">
        <v>2.8</v>
      </c>
      <c r="X39" s="7">
        <v>0.2</v>
      </c>
      <c r="Y39" s="7">
        <v>2.9</v>
      </c>
      <c r="Z39" s="121"/>
    </row>
    <row r="40" spans="1:26" x14ac:dyDescent="0.25">
      <c r="A40" s="47" t="s">
        <v>6</v>
      </c>
      <c r="B40" s="47" t="s">
        <v>6</v>
      </c>
      <c r="C40" s="7">
        <v>0.1</v>
      </c>
      <c r="D40" s="7">
        <v>2.2999999999999998</v>
      </c>
      <c r="E40" s="7">
        <v>0.1</v>
      </c>
      <c r="F40" s="7">
        <v>0</v>
      </c>
      <c r="G40" s="7">
        <v>0</v>
      </c>
      <c r="H40" s="7">
        <v>0.1</v>
      </c>
      <c r="I40" s="7">
        <v>0</v>
      </c>
      <c r="J40" s="7">
        <v>0</v>
      </c>
      <c r="K40" s="7">
        <v>0.1</v>
      </c>
      <c r="L40" s="7">
        <v>2.7</v>
      </c>
      <c r="M40" s="7">
        <v>0</v>
      </c>
      <c r="N40" s="7">
        <v>2.8</v>
      </c>
      <c r="O40" s="7">
        <v>0</v>
      </c>
      <c r="P40" s="7">
        <v>0</v>
      </c>
      <c r="Q40" s="7">
        <v>1.8</v>
      </c>
      <c r="R40" s="7">
        <v>0</v>
      </c>
      <c r="S40" s="7">
        <v>0</v>
      </c>
      <c r="T40" s="7">
        <v>0.4</v>
      </c>
      <c r="U40" s="7">
        <v>2.2000000000000002</v>
      </c>
      <c r="V40" s="7">
        <v>0.8</v>
      </c>
      <c r="W40" s="7">
        <v>5.8</v>
      </c>
      <c r="X40" s="7">
        <v>0</v>
      </c>
      <c r="Y40" s="7">
        <v>5.8</v>
      </c>
      <c r="Z40" s="121"/>
    </row>
    <row r="41" spans="1:26" x14ac:dyDescent="0.25">
      <c r="A41" s="47" t="s">
        <v>4</v>
      </c>
      <c r="B41" s="47" t="s">
        <v>4</v>
      </c>
      <c r="C41" s="7">
        <v>0.3</v>
      </c>
      <c r="D41" s="7">
        <v>1</v>
      </c>
      <c r="E41" s="7">
        <v>0</v>
      </c>
      <c r="F41" s="7">
        <v>0</v>
      </c>
      <c r="G41" s="7">
        <v>0</v>
      </c>
      <c r="H41" s="7">
        <v>0.1</v>
      </c>
      <c r="I41" s="7">
        <v>0</v>
      </c>
      <c r="J41" s="7">
        <v>0</v>
      </c>
      <c r="K41" s="7">
        <v>0</v>
      </c>
      <c r="L41" s="7">
        <v>1.1000000000000001</v>
      </c>
      <c r="M41" s="7">
        <v>0.1</v>
      </c>
      <c r="N41" s="7">
        <v>1.5</v>
      </c>
      <c r="O41" s="7">
        <v>0</v>
      </c>
      <c r="P41" s="7">
        <v>0.3</v>
      </c>
      <c r="Q41" s="7">
        <v>1.4</v>
      </c>
      <c r="R41" s="7">
        <v>0</v>
      </c>
      <c r="S41" s="7">
        <v>0</v>
      </c>
      <c r="T41" s="7">
        <v>0</v>
      </c>
      <c r="U41" s="7">
        <v>1.7</v>
      </c>
      <c r="V41" s="7">
        <v>0</v>
      </c>
      <c r="W41" s="7">
        <v>3.3</v>
      </c>
      <c r="X41" s="7">
        <v>0</v>
      </c>
      <c r="Y41" s="7">
        <v>3.3</v>
      </c>
      <c r="Z41" s="121"/>
    </row>
    <row r="42" spans="1:26" x14ac:dyDescent="0.25">
      <c r="A42" s="47" t="s">
        <v>7</v>
      </c>
      <c r="B42" s="47" t="s">
        <v>7</v>
      </c>
      <c r="C42" s="7">
        <v>0</v>
      </c>
      <c r="D42" s="7">
        <v>2.4</v>
      </c>
      <c r="E42" s="7">
        <v>0</v>
      </c>
      <c r="F42" s="7">
        <v>0</v>
      </c>
      <c r="G42" s="7">
        <v>0</v>
      </c>
      <c r="H42" s="7">
        <v>0</v>
      </c>
      <c r="I42" s="7">
        <v>0</v>
      </c>
      <c r="J42" s="7">
        <v>0</v>
      </c>
      <c r="K42" s="7">
        <v>0</v>
      </c>
      <c r="L42" s="7">
        <v>2.4</v>
      </c>
      <c r="M42" s="7">
        <v>0</v>
      </c>
      <c r="N42" s="7">
        <v>2.5</v>
      </c>
      <c r="O42" s="7">
        <v>0.2</v>
      </c>
      <c r="P42" s="7">
        <v>0</v>
      </c>
      <c r="Q42" s="7">
        <v>0.1</v>
      </c>
      <c r="R42" s="7">
        <v>0</v>
      </c>
      <c r="S42" s="7">
        <v>0</v>
      </c>
      <c r="T42" s="7">
        <v>0</v>
      </c>
      <c r="U42" s="7">
        <v>0.4</v>
      </c>
      <c r="V42" s="7">
        <v>0</v>
      </c>
      <c r="W42" s="7">
        <v>2.8</v>
      </c>
      <c r="X42" s="7">
        <v>0</v>
      </c>
      <c r="Y42" s="7">
        <v>2.8</v>
      </c>
      <c r="Z42" s="121"/>
    </row>
    <row r="43" spans="1:26" x14ac:dyDescent="0.25">
      <c r="A43" s="48" t="s">
        <v>21</v>
      </c>
      <c r="B43" s="48" t="s">
        <v>21</v>
      </c>
      <c r="C43" s="7">
        <v>0.5</v>
      </c>
      <c r="D43" s="7">
        <v>8.6</v>
      </c>
      <c r="E43" s="7">
        <v>0.2</v>
      </c>
      <c r="F43" s="7">
        <v>0</v>
      </c>
      <c r="G43" s="7">
        <v>0.1</v>
      </c>
      <c r="H43" s="7">
        <v>0.3</v>
      </c>
      <c r="I43" s="7">
        <v>0.1</v>
      </c>
      <c r="J43" s="7">
        <v>0</v>
      </c>
      <c r="K43" s="7">
        <v>0.2</v>
      </c>
      <c r="L43" s="7">
        <v>9.3000000000000007</v>
      </c>
      <c r="M43" s="7">
        <v>0.1</v>
      </c>
      <c r="N43" s="7">
        <v>9.9</v>
      </c>
      <c r="O43" s="7">
        <v>0.4</v>
      </c>
      <c r="P43" s="7">
        <v>0.6</v>
      </c>
      <c r="Q43" s="7">
        <v>5</v>
      </c>
      <c r="R43" s="7">
        <v>0</v>
      </c>
      <c r="S43" s="7">
        <v>0.1</v>
      </c>
      <c r="T43" s="7">
        <v>0.5</v>
      </c>
      <c r="U43" s="7">
        <v>6.6</v>
      </c>
      <c r="V43" s="7">
        <v>1.2</v>
      </c>
      <c r="W43" s="7">
        <v>17.7</v>
      </c>
      <c r="X43" s="7">
        <v>0.2</v>
      </c>
      <c r="Y43" s="7">
        <v>17.899999999999999</v>
      </c>
      <c r="Z43" s="122"/>
    </row>
    <row r="44" spans="1:26" x14ac:dyDescent="0.25">
      <c r="A44" s="48" t="s">
        <v>148</v>
      </c>
      <c r="B44" s="48" t="s">
        <v>148</v>
      </c>
      <c r="C44" s="7">
        <v>39.9</v>
      </c>
      <c r="D44" s="7">
        <v>519.20000000000005</v>
      </c>
      <c r="E44" s="7">
        <v>16.2</v>
      </c>
      <c r="F44" s="7">
        <v>1</v>
      </c>
      <c r="G44" s="7">
        <v>11.3</v>
      </c>
      <c r="H44" s="7">
        <v>11.3</v>
      </c>
      <c r="I44" s="7">
        <v>4.0999999999999996</v>
      </c>
      <c r="J44" s="7">
        <v>1</v>
      </c>
      <c r="K44" s="7">
        <v>6.2</v>
      </c>
      <c r="L44" s="7">
        <v>570.29999999999995</v>
      </c>
      <c r="M44" s="7">
        <v>7.3</v>
      </c>
      <c r="N44" s="7">
        <v>617.5</v>
      </c>
      <c r="O44" s="7">
        <v>13</v>
      </c>
      <c r="P44" s="7">
        <v>202.7</v>
      </c>
      <c r="Q44" s="7">
        <v>93.4</v>
      </c>
      <c r="R44" s="7">
        <v>1.3</v>
      </c>
      <c r="S44" s="7">
        <v>22.2</v>
      </c>
      <c r="T44" s="7">
        <v>14.4</v>
      </c>
      <c r="U44" s="7">
        <v>347</v>
      </c>
      <c r="V44" s="7">
        <v>78.599999999999994</v>
      </c>
      <c r="W44" s="7">
        <v>1043.2</v>
      </c>
      <c r="X44" s="7">
        <v>38.9</v>
      </c>
      <c r="Y44" s="7">
        <v>1082</v>
      </c>
      <c r="Z44" s="122"/>
    </row>
    <row r="45" spans="1:26" x14ac:dyDescent="0.25">
      <c r="A45" s="43" t="s">
        <v>145</v>
      </c>
      <c r="L45" s="85"/>
    </row>
    <row r="46" spans="1:26" s="7" customFormat="1" x14ac:dyDescent="0.25">
      <c r="A46" s="34" t="s">
        <v>128</v>
      </c>
      <c r="B46" s="46"/>
      <c r="C46" s="45"/>
      <c r="D46" s="46"/>
      <c r="E46" s="46"/>
      <c r="F46" s="46"/>
      <c r="G46" s="46"/>
      <c r="H46" s="46"/>
      <c r="I46" s="46"/>
      <c r="J46" s="46"/>
      <c r="K46" s="46"/>
      <c r="L46" s="46"/>
      <c r="M46" s="45"/>
      <c r="N46" s="45"/>
      <c r="O46" s="45"/>
      <c r="P46" s="45"/>
      <c r="Q46" s="37"/>
      <c r="R46" s="37"/>
      <c r="S46" s="37"/>
      <c r="T46" s="37"/>
      <c r="U46" s="37"/>
      <c r="V46" s="37"/>
      <c r="W46" s="37"/>
      <c r="X46" s="37"/>
      <c r="Y46" s="37"/>
      <c r="Z46" s="123"/>
    </row>
    <row r="47" spans="1:26" s="7" customFormat="1" x14ac:dyDescent="0.25">
      <c r="A47" s="43" t="s">
        <v>101</v>
      </c>
      <c r="B47" s="46"/>
      <c r="C47" s="45"/>
      <c r="D47" s="46"/>
      <c r="E47" s="46"/>
      <c r="F47" s="46"/>
      <c r="G47" s="46"/>
      <c r="H47" s="46"/>
      <c r="I47" s="46"/>
      <c r="J47" s="46"/>
      <c r="K47" s="46"/>
      <c r="L47" s="46"/>
      <c r="M47" s="45"/>
      <c r="N47" s="45"/>
      <c r="O47" s="45"/>
      <c r="P47" s="45"/>
      <c r="Q47" s="37"/>
      <c r="R47" s="37"/>
      <c r="S47" s="37"/>
      <c r="T47" s="37"/>
      <c r="U47" s="37"/>
      <c r="V47" s="37"/>
      <c r="W47" s="37"/>
      <c r="X47" s="37"/>
      <c r="Y47" s="37"/>
      <c r="Z47" s="123"/>
    </row>
    <row r="48" spans="1:26" s="7" customFormat="1" x14ac:dyDescent="0.25">
      <c r="A48" s="178" t="s">
        <v>154</v>
      </c>
      <c r="B48" s="46"/>
      <c r="C48" s="45"/>
      <c r="D48" s="46"/>
      <c r="E48" s="46"/>
      <c r="F48" s="46"/>
      <c r="G48" s="46"/>
      <c r="H48" s="46"/>
      <c r="I48" s="46"/>
      <c r="J48" s="46"/>
      <c r="K48" s="46"/>
      <c r="L48" s="46"/>
      <c r="M48" s="45"/>
      <c r="N48" s="45"/>
      <c r="O48" s="45"/>
      <c r="P48" s="45"/>
      <c r="Q48" s="37"/>
      <c r="R48" s="37"/>
      <c r="S48" s="37"/>
      <c r="T48" s="37"/>
      <c r="U48" s="37"/>
      <c r="V48" s="37"/>
      <c r="W48" s="37"/>
      <c r="X48" s="37"/>
      <c r="Y48" s="37"/>
      <c r="Z48" s="123"/>
    </row>
    <row r="49" spans="1:26" s="7" customFormat="1" ht="37.5" customHeight="1" x14ac:dyDescent="0.25">
      <c r="A49" s="199" t="s">
        <v>88</v>
      </c>
      <c r="B49" s="199"/>
      <c r="C49" s="199"/>
      <c r="D49" s="199"/>
      <c r="E49" s="199"/>
      <c r="F49" s="199"/>
      <c r="G49" s="199"/>
      <c r="H49" s="199"/>
      <c r="I49" s="199"/>
      <c r="J49" s="199"/>
      <c r="K49" s="199"/>
      <c r="L49" s="199"/>
      <c r="M49" s="199"/>
      <c r="N49" s="199"/>
      <c r="O49" s="199"/>
      <c r="P49" s="199"/>
      <c r="Q49" s="199"/>
      <c r="R49" s="199"/>
      <c r="S49" s="199"/>
      <c r="T49" s="37"/>
      <c r="U49" s="37"/>
      <c r="V49" s="37"/>
      <c r="W49" s="37"/>
      <c r="X49" s="37"/>
      <c r="Y49" s="37"/>
      <c r="Z49" s="118"/>
    </row>
    <row r="50" spans="1:26" s="7" customFormat="1" x14ac:dyDescent="0.25">
      <c r="A50" s="46"/>
      <c r="B50" s="46"/>
      <c r="C50" s="45"/>
      <c r="D50" s="46"/>
      <c r="E50" s="46"/>
      <c r="F50" s="46"/>
      <c r="G50" s="46"/>
      <c r="H50" s="46"/>
      <c r="I50" s="46"/>
      <c r="J50" s="46"/>
      <c r="K50" s="46"/>
      <c r="L50" s="177"/>
      <c r="M50" s="45"/>
      <c r="N50" s="45"/>
      <c r="O50" s="45"/>
      <c r="P50" s="45"/>
      <c r="Q50" s="37"/>
      <c r="R50" s="37"/>
      <c r="S50" s="37"/>
      <c r="T50" s="37"/>
      <c r="U50" s="37"/>
      <c r="V50" s="37"/>
      <c r="W50" s="37"/>
      <c r="X50" s="37"/>
      <c r="Y50" s="37"/>
      <c r="Z50" s="118"/>
    </row>
    <row r="51" spans="1:26" s="7" customFormat="1" x14ac:dyDescent="0.25">
      <c r="A51" s="46"/>
      <c r="B51" s="46"/>
      <c r="C51" s="45"/>
      <c r="D51" s="46"/>
      <c r="E51" s="46"/>
      <c r="F51" s="46"/>
      <c r="G51" s="46"/>
      <c r="H51" s="46"/>
      <c r="I51" s="46"/>
      <c r="J51" s="46"/>
      <c r="K51" s="46"/>
      <c r="L51" s="46"/>
      <c r="M51" s="45"/>
      <c r="N51" s="45"/>
      <c r="O51" s="45"/>
      <c r="P51" s="45"/>
      <c r="Q51" s="37"/>
      <c r="R51" s="37"/>
      <c r="S51" s="37"/>
      <c r="T51" s="37"/>
      <c r="U51" s="37"/>
      <c r="V51" s="37"/>
      <c r="W51" s="37"/>
      <c r="X51" s="37"/>
      <c r="Y51" s="37"/>
      <c r="Z51" s="118"/>
    </row>
    <row r="52" spans="1:26" s="7" customFormat="1" x14ac:dyDescent="0.25">
      <c r="A52" s="46"/>
      <c r="B52" s="46"/>
      <c r="C52" s="45"/>
      <c r="D52" s="46"/>
      <c r="E52" s="46"/>
      <c r="F52" s="46"/>
      <c r="G52" s="46"/>
      <c r="H52" s="46"/>
      <c r="I52" s="46"/>
      <c r="J52" s="46"/>
      <c r="K52" s="46"/>
      <c r="L52" s="46"/>
      <c r="M52" s="45"/>
      <c r="N52" s="45"/>
      <c r="O52" s="45"/>
      <c r="P52" s="45"/>
      <c r="Q52" s="37"/>
      <c r="R52" s="37"/>
      <c r="S52" s="37"/>
      <c r="T52" s="37"/>
      <c r="U52" s="37"/>
      <c r="V52" s="37"/>
      <c r="W52" s="37"/>
      <c r="X52" s="37"/>
      <c r="Y52" s="37"/>
      <c r="Z52" s="118"/>
    </row>
    <row r="53" spans="1:26" s="7" customFormat="1" x14ac:dyDescent="0.25">
      <c r="A53" s="46"/>
      <c r="B53" s="46"/>
      <c r="C53" s="45"/>
      <c r="D53" s="46"/>
      <c r="E53" s="46"/>
      <c r="F53" s="46"/>
      <c r="G53" s="46"/>
      <c r="H53" s="46"/>
      <c r="I53" s="46"/>
      <c r="J53" s="46"/>
      <c r="K53" s="46"/>
      <c r="L53" s="46"/>
      <c r="M53" s="45"/>
      <c r="N53" s="45"/>
      <c r="O53" s="45"/>
      <c r="P53" s="45"/>
      <c r="Q53" s="37"/>
      <c r="R53" s="37"/>
      <c r="S53" s="37"/>
      <c r="T53" s="37"/>
      <c r="U53" s="37"/>
      <c r="V53" s="37"/>
      <c r="W53" s="37"/>
      <c r="X53" s="37"/>
      <c r="Y53" s="37"/>
      <c r="Z53" s="118"/>
    </row>
  </sheetData>
  <mergeCells count="15">
    <mergeCell ref="A49:S49"/>
    <mergeCell ref="C2:C3"/>
    <mergeCell ref="D2:L2"/>
    <mergeCell ref="M2:M3"/>
    <mergeCell ref="N2:N3"/>
    <mergeCell ref="O2:O3"/>
    <mergeCell ref="U2:U3"/>
    <mergeCell ref="W2:W3"/>
    <mergeCell ref="X2:X3"/>
    <mergeCell ref="Y2:Y3"/>
    <mergeCell ref="P2:P3"/>
    <mergeCell ref="Q2:Q3"/>
    <mergeCell ref="R2:R3"/>
    <mergeCell ref="S2:S3"/>
    <mergeCell ref="T2:T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0"/>
  <sheetViews>
    <sheetView workbookViewId="0">
      <selection activeCell="K28" sqref="K28"/>
    </sheetView>
  </sheetViews>
  <sheetFormatPr baseColWidth="10" defaultRowHeight="15" x14ac:dyDescent="0.25"/>
  <sheetData>
    <row r="30" spans="2:2" x14ac:dyDescent="0.25">
      <c r="B30" s="44" t="s">
        <v>95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6"/>
  <sheetViews>
    <sheetView showGridLines="0" workbookViewId="0">
      <selection activeCell="A34" sqref="A34"/>
    </sheetView>
  </sheetViews>
  <sheetFormatPr baseColWidth="10" defaultRowHeight="15" x14ac:dyDescent="0.25"/>
  <cols>
    <col min="1" max="1" width="88.28515625" bestFit="1" customWidth="1"/>
  </cols>
  <sheetData>
    <row r="16" spans="1:1" x14ac:dyDescent="0.25">
      <c r="A16" s="178" t="s">
        <v>154</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
  <sheetViews>
    <sheetView showGridLines="0" workbookViewId="0">
      <selection activeCell="A2" sqref="A2"/>
    </sheetView>
  </sheetViews>
  <sheetFormatPr baseColWidth="10" defaultRowHeight="15" x14ac:dyDescent="0.25"/>
  <cols>
    <col min="1" max="1" width="45.28515625" customWidth="1"/>
    <col min="2" max="21" width="7.28515625" customWidth="1"/>
    <col min="22" max="22" width="8.7109375" style="7" bestFit="1" customWidth="1"/>
    <col min="23" max="23" width="6" style="7" customWidth="1"/>
    <col min="24" max="24" width="7.28515625" style="7" customWidth="1"/>
    <col min="25" max="25" width="11.42578125" style="70"/>
  </cols>
  <sheetData>
    <row r="1" spans="1:25" x14ac:dyDescent="0.25">
      <c r="A1" s="1" t="s">
        <v>131</v>
      </c>
      <c r="B1" s="1"/>
      <c r="C1" s="1"/>
      <c r="D1" s="1"/>
      <c r="E1" s="1"/>
      <c r="F1" s="1"/>
      <c r="G1" s="1"/>
      <c r="H1" s="1"/>
      <c r="I1" s="2"/>
      <c r="J1" s="2"/>
      <c r="K1" s="2"/>
      <c r="L1" s="2"/>
      <c r="M1" s="2"/>
      <c r="N1" s="2"/>
      <c r="O1" s="2"/>
      <c r="P1" s="2"/>
      <c r="Q1" s="2"/>
      <c r="R1" s="2"/>
      <c r="S1" s="2"/>
      <c r="T1" s="2"/>
      <c r="U1" s="2"/>
      <c r="V1" s="2"/>
      <c r="W1" s="2"/>
      <c r="X1" s="2"/>
    </row>
    <row r="2" spans="1:25" x14ac:dyDescent="0.25">
      <c r="A2" s="3"/>
      <c r="B2" s="4"/>
      <c r="C2" s="4"/>
      <c r="D2" s="2"/>
      <c r="E2" s="5"/>
      <c r="F2" s="5"/>
      <c r="G2" s="5"/>
      <c r="H2" s="5"/>
      <c r="I2" s="5"/>
      <c r="J2" s="5"/>
      <c r="K2" s="5"/>
      <c r="L2" s="5"/>
      <c r="M2" s="5"/>
      <c r="N2" s="5"/>
      <c r="O2" s="5"/>
      <c r="P2" s="5"/>
      <c r="Q2" s="5"/>
      <c r="R2" s="5"/>
      <c r="S2" s="5"/>
      <c r="T2" s="5"/>
      <c r="U2" s="5"/>
      <c r="V2" s="5"/>
      <c r="W2" s="5"/>
      <c r="X2" s="5"/>
    </row>
    <row r="9" spans="1:25" ht="299.25" customHeight="1" x14ac:dyDescent="0.25"/>
    <row r="10" spans="1:25" s="8" customFormat="1" ht="12" x14ac:dyDescent="0.2">
      <c r="A10" s="16" t="s">
        <v>143</v>
      </c>
      <c r="B10" s="99"/>
      <c r="C10" s="99"/>
      <c r="D10" s="99"/>
      <c r="E10" s="99"/>
      <c r="F10" s="99"/>
      <c r="G10" s="99"/>
      <c r="H10" s="99"/>
      <c r="I10" s="99"/>
      <c r="J10" s="99"/>
      <c r="K10" s="99"/>
      <c r="L10" s="99"/>
      <c r="M10" s="99"/>
      <c r="N10" s="99"/>
      <c r="O10" s="99"/>
      <c r="P10" s="99"/>
      <c r="Q10" s="99"/>
      <c r="R10" s="99"/>
      <c r="S10" s="99"/>
      <c r="T10" s="99"/>
      <c r="U10" s="99"/>
      <c r="V10" s="173"/>
      <c r="W10" s="173"/>
      <c r="X10" s="173"/>
      <c r="Y10" s="173"/>
    </row>
    <row r="11" spans="1:25" s="8" customFormat="1" ht="12" x14ac:dyDescent="0.2">
      <c r="A11" s="26" t="s">
        <v>134</v>
      </c>
      <c r="B11" s="18"/>
      <c r="C11" s="18"/>
      <c r="D11" s="27"/>
      <c r="E11" s="18"/>
      <c r="F11" s="18"/>
      <c r="G11" s="18"/>
      <c r="H11" s="18"/>
      <c r="I11" s="18"/>
      <c r="J11" s="18"/>
      <c r="K11" s="18"/>
      <c r="L11" s="18"/>
      <c r="M11" s="18"/>
      <c r="N11" s="18"/>
      <c r="O11" s="18"/>
      <c r="P11" s="18"/>
      <c r="Q11" s="18"/>
      <c r="R11" s="18"/>
      <c r="S11" s="18"/>
      <c r="T11" s="28"/>
      <c r="U11" s="18"/>
      <c r="V11" s="33"/>
      <c r="W11" s="33"/>
      <c r="X11" s="33"/>
      <c r="Y11" s="33"/>
    </row>
    <row r="12" spans="1:25" s="8" customFormat="1" ht="12" x14ac:dyDescent="0.2">
      <c r="A12" s="33" t="s">
        <v>135</v>
      </c>
      <c r="B12" s="18"/>
      <c r="C12" s="18"/>
      <c r="D12" s="18"/>
      <c r="E12" s="18"/>
      <c r="F12" s="18"/>
      <c r="G12" s="18"/>
      <c r="H12" s="18"/>
      <c r="I12" s="18"/>
      <c r="J12" s="18"/>
      <c r="K12" s="18"/>
      <c r="L12" s="18"/>
      <c r="M12" s="18"/>
      <c r="N12" s="18"/>
      <c r="O12" s="18"/>
      <c r="P12" s="18"/>
      <c r="Q12" s="18"/>
      <c r="R12" s="18"/>
      <c r="S12" s="18"/>
      <c r="T12" s="18"/>
    </row>
    <row r="13" spans="1:25" s="8" customFormat="1" ht="12" x14ac:dyDescent="0.2">
      <c r="A13" s="29" t="s">
        <v>92</v>
      </c>
      <c r="B13" s="18"/>
      <c r="C13" s="18"/>
      <c r="D13" s="30"/>
      <c r="E13" s="30"/>
      <c r="F13" s="30"/>
      <c r="G13" s="30"/>
      <c r="H13" s="30"/>
      <c r="I13" s="31"/>
      <c r="J13" s="18"/>
      <c r="K13" s="18"/>
      <c r="L13" s="32"/>
      <c r="M13" s="18"/>
      <c r="N13" s="18"/>
      <c r="O13" s="18"/>
      <c r="P13" s="18"/>
      <c r="Q13" s="18"/>
      <c r="R13" s="18"/>
      <c r="S13" s="18"/>
      <c r="T13" s="18"/>
      <c r="U13" s="18"/>
      <c r="V13" s="33"/>
      <c r="W13" s="33"/>
      <c r="X13" s="33"/>
      <c r="Y13" s="117"/>
    </row>
    <row r="14" spans="1:25" s="8" customFormat="1" ht="12" x14ac:dyDescent="0.2">
      <c r="A14" s="29" t="s">
        <v>136</v>
      </c>
      <c r="B14" s="33"/>
      <c r="C14" s="33"/>
      <c r="D14" s="30"/>
      <c r="E14" s="30"/>
      <c r="F14" s="30"/>
      <c r="G14" s="30"/>
      <c r="H14" s="30"/>
      <c r="I14" s="31"/>
      <c r="J14" s="33"/>
      <c r="K14" s="33"/>
      <c r="L14" s="32"/>
      <c r="M14" s="33"/>
      <c r="N14" s="33"/>
      <c r="O14" s="33"/>
      <c r="P14" s="33"/>
      <c r="Q14" s="33"/>
      <c r="R14" s="33"/>
      <c r="S14" s="33"/>
      <c r="T14" s="33"/>
      <c r="U14" s="33"/>
      <c r="V14" s="33"/>
      <c r="W14" s="33"/>
      <c r="X14" s="33"/>
      <c r="Y14" s="117"/>
    </row>
    <row r="15" spans="1:25" s="8" customFormat="1" ht="12" x14ac:dyDescent="0.2">
      <c r="A15" s="29" t="s">
        <v>137</v>
      </c>
      <c r="B15" s="33"/>
      <c r="C15" s="33"/>
      <c r="D15" s="30"/>
      <c r="E15" s="30"/>
      <c r="F15" s="30"/>
      <c r="G15" s="30"/>
      <c r="H15" s="30"/>
      <c r="I15" s="31"/>
      <c r="J15" s="33"/>
      <c r="K15" s="33"/>
      <c r="L15" s="32"/>
      <c r="M15" s="33"/>
      <c r="N15" s="33"/>
      <c r="O15" s="33"/>
      <c r="P15" s="33"/>
      <c r="Q15" s="33"/>
      <c r="R15" s="33"/>
      <c r="S15" s="33"/>
      <c r="T15" s="33"/>
      <c r="U15" s="33"/>
      <c r="V15" s="33"/>
      <c r="W15" s="130"/>
      <c r="X15" s="130"/>
      <c r="Y15" s="130"/>
    </row>
    <row r="16" spans="1:25" s="8" customFormat="1" ht="12" x14ac:dyDescent="0.2">
      <c r="A16" s="178" t="s">
        <v>154</v>
      </c>
      <c r="U16" s="32"/>
      <c r="V16" s="33"/>
      <c r="W16" s="33"/>
      <c r="X16" s="33"/>
      <c r="Y16" s="33"/>
    </row>
    <row r="17" spans="1:26" x14ac:dyDescent="0.25">
      <c r="R17" s="71"/>
      <c r="U17" s="85"/>
      <c r="V17" s="8"/>
    </row>
    <row r="18" spans="1:26" s="8" customFormat="1" ht="12" x14ac:dyDescent="0.2">
      <c r="A18" s="12"/>
      <c r="B18" s="13">
        <v>2000</v>
      </c>
      <c r="C18" s="13">
        <v>2001</v>
      </c>
      <c r="D18" s="13">
        <v>2002</v>
      </c>
      <c r="E18" s="13">
        <v>2003</v>
      </c>
      <c r="F18" s="13">
        <v>2004</v>
      </c>
      <c r="G18" s="13">
        <v>2005</v>
      </c>
      <c r="H18" s="13">
        <v>2006</v>
      </c>
      <c r="I18" s="13">
        <v>2007</v>
      </c>
      <c r="J18" s="13">
        <v>2008</v>
      </c>
      <c r="K18" s="13">
        <v>2009</v>
      </c>
      <c r="L18" s="13">
        <v>2010</v>
      </c>
      <c r="M18" s="13">
        <v>2011</v>
      </c>
      <c r="N18" s="13">
        <v>2012</v>
      </c>
      <c r="O18" s="13">
        <v>2013</v>
      </c>
      <c r="P18" s="14">
        <v>2014</v>
      </c>
      <c r="Q18" s="14">
        <v>2015</v>
      </c>
      <c r="R18" s="15">
        <v>2016</v>
      </c>
      <c r="S18" s="15">
        <v>2017</v>
      </c>
      <c r="T18" s="15">
        <v>2018</v>
      </c>
      <c r="U18" s="15">
        <v>2019</v>
      </c>
      <c r="V18" s="15">
        <v>2020</v>
      </c>
      <c r="W18" s="15">
        <v>2021</v>
      </c>
      <c r="X18" s="15">
        <v>2022</v>
      </c>
      <c r="Y18" s="15">
        <v>2023</v>
      </c>
    </row>
    <row r="19" spans="1:26" s="8" customFormat="1" ht="12" x14ac:dyDescent="0.2">
      <c r="A19" s="16" t="s">
        <v>64</v>
      </c>
      <c r="B19" s="17">
        <v>69.900000000000006</v>
      </c>
      <c r="C19" s="17">
        <v>66.099999999999994</v>
      </c>
      <c r="D19" s="17">
        <v>65.599999999999994</v>
      </c>
      <c r="E19" s="17">
        <v>64.599999999999994</v>
      </c>
      <c r="F19" s="17">
        <v>62.3</v>
      </c>
      <c r="G19" s="17">
        <v>57.9</v>
      </c>
      <c r="H19" s="18">
        <v>58.1</v>
      </c>
      <c r="I19" s="18">
        <v>55.7</v>
      </c>
      <c r="J19" s="18">
        <v>53</v>
      </c>
      <c r="K19" s="18">
        <v>51.9</v>
      </c>
      <c r="L19" s="17">
        <v>51.8</v>
      </c>
      <c r="M19" s="17">
        <v>51.7</v>
      </c>
      <c r="N19" s="19">
        <v>52.4</v>
      </c>
      <c r="O19" s="19">
        <v>51.1</v>
      </c>
      <c r="P19" s="20">
        <v>51.3</v>
      </c>
      <c r="Q19" s="20">
        <v>48.105639527999998</v>
      </c>
      <c r="R19" s="21">
        <v>48.3</v>
      </c>
      <c r="S19" s="18">
        <v>46.7</v>
      </c>
      <c r="T19" s="18">
        <v>40.6</v>
      </c>
      <c r="U19" s="18">
        <v>50.3</v>
      </c>
      <c r="V19" s="33">
        <v>54.9</v>
      </c>
      <c r="W19" s="33"/>
      <c r="X19" s="16"/>
      <c r="Y19" s="90"/>
    </row>
    <row r="20" spans="1:26" s="8" customFormat="1" ht="12" x14ac:dyDescent="0.2">
      <c r="A20" s="16" t="s">
        <v>63</v>
      </c>
      <c r="B20" s="22">
        <v>518</v>
      </c>
      <c r="C20" s="22">
        <v>506.1</v>
      </c>
      <c r="D20" s="22">
        <v>484.9</v>
      </c>
      <c r="E20" s="22">
        <v>478.3</v>
      </c>
      <c r="F20" s="22">
        <v>472.9</v>
      </c>
      <c r="G20" s="22">
        <v>446.1</v>
      </c>
      <c r="H20" s="22">
        <v>439.4</v>
      </c>
      <c r="I20" s="22">
        <v>456.5</v>
      </c>
      <c r="J20" s="22">
        <v>479</v>
      </c>
      <c r="K20" s="22">
        <v>504.5</v>
      </c>
      <c r="L20" s="16">
        <v>542.20000000000005</v>
      </c>
      <c r="M20" s="16">
        <v>545.29999999999995</v>
      </c>
      <c r="N20" s="16">
        <v>532.29999999999995</v>
      </c>
      <c r="O20" s="16">
        <v>509.9</v>
      </c>
      <c r="P20" s="23">
        <v>532.5</v>
      </c>
      <c r="Q20" s="23">
        <v>493</v>
      </c>
      <c r="R20" s="23">
        <v>468</v>
      </c>
      <c r="S20" s="23">
        <v>428.8</v>
      </c>
      <c r="T20" s="23">
        <v>400.5</v>
      </c>
      <c r="U20" s="33">
        <v>383.2</v>
      </c>
      <c r="V20" s="33">
        <v>334.9</v>
      </c>
      <c r="W20" s="33"/>
      <c r="X20" s="16"/>
      <c r="Y20" s="90"/>
    </row>
    <row r="21" spans="1:26" s="8" customFormat="1" ht="12.75" thickBot="1" x14ac:dyDescent="0.25">
      <c r="A21" s="24" t="s">
        <v>97</v>
      </c>
      <c r="B21" s="25">
        <v>134.94208494208493</v>
      </c>
      <c r="C21" s="25">
        <v>130.60659948626753</v>
      </c>
      <c r="D21" s="25">
        <v>135.28562590224789</v>
      </c>
      <c r="E21" s="25">
        <v>135.06167677190047</v>
      </c>
      <c r="F21" s="25">
        <v>131.74032565024319</v>
      </c>
      <c r="G21" s="25">
        <v>129.79152656355078</v>
      </c>
      <c r="H21" s="25">
        <v>132.2257624032772</v>
      </c>
      <c r="I21" s="25">
        <v>122.01533406352684</v>
      </c>
      <c r="J21" s="25">
        <v>110.64718162839249</v>
      </c>
      <c r="K21" s="25">
        <v>102.87413280475718</v>
      </c>
      <c r="L21" s="25">
        <v>95.536702323865725</v>
      </c>
      <c r="M21" s="25">
        <v>94.810196222262988</v>
      </c>
      <c r="N21" s="25">
        <v>98.440728912267531</v>
      </c>
      <c r="O21" s="25">
        <v>100.21572857423024</v>
      </c>
      <c r="P21" s="25">
        <v>96.338028169014081</v>
      </c>
      <c r="Q21" s="25">
        <v>97.577362125760644</v>
      </c>
      <c r="R21" s="25">
        <v>103.2051282051282</v>
      </c>
      <c r="S21" s="25">
        <v>108.90858208955224</v>
      </c>
      <c r="T21" s="25">
        <v>101.37328339575531</v>
      </c>
      <c r="U21" s="25">
        <v>131</v>
      </c>
      <c r="V21" s="25">
        <v>164</v>
      </c>
      <c r="W21" s="99"/>
      <c r="X21" s="100"/>
      <c r="Y21" s="90"/>
    </row>
    <row r="22" spans="1:26" s="8" customFormat="1" ht="12" x14ac:dyDescent="0.2">
      <c r="A22" s="16" t="s">
        <v>64</v>
      </c>
      <c r="B22" s="99"/>
      <c r="C22" s="99"/>
      <c r="D22" s="99"/>
      <c r="E22" s="99"/>
      <c r="F22" s="99"/>
      <c r="G22" s="99"/>
      <c r="H22" s="99"/>
      <c r="I22" s="99"/>
      <c r="J22" s="99"/>
      <c r="K22" s="99"/>
      <c r="L22" s="99"/>
      <c r="M22" s="99"/>
      <c r="N22" s="99"/>
      <c r="O22" s="99"/>
      <c r="P22" s="99"/>
      <c r="Q22" s="99"/>
      <c r="R22" s="99"/>
      <c r="S22" s="99"/>
      <c r="T22" s="99"/>
      <c r="U22" s="99"/>
      <c r="V22" s="16">
        <v>57.1</v>
      </c>
      <c r="W22" s="143">
        <v>68.8</v>
      </c>
      <c r="X22" s="8">
        <v>69.900000000000006</v>
      </c>
      <c r="Y22" s="128">
        <v>70.7</v>
      </c>
      <c r="Z22" s="116"/>
    </row>
    <row r="23" spans="1:26" s="8" customFormat="1" ht="12" x14ac:dyDescent="0.2">
      <c r="A23" s="16" t="s">
        <v>63</v>
      </c>
      <c r="B23" s="99"/>
      <c r="C23" s="99"/>
      <c r="D23" s="99"/>
      <c r="E23" s="99"/>
      <c r="F23" s="99"/>
      <c r="G23" s="99"/>
      <c r="H23" s="99"/>
      <c r="I23" s="99"/>
      <c r="J23" s="99"/>
      <c r="K23" s="99"/>
      <c r="L23" s="99"/>
      <c r="M23" s="99"/>
      <c r="N23" s="99"/>
      <c r="O23" s="99"/>
      <c r="P23" s="99"/>
      <c r="Q23" s="99"/>
      <c r="R23" s="99"/>
      <c r="S23" s="99"/>
      <c r="T23" s="99"/>
      <c r="U23" s="99"/>
      <c r="V23" s="29">
        <v>343.4</v>
      </c>
      <c r="W23" s="131">
        <v>391.8</v>
      </c>
      <c r="X23" s="129">
        <v>400.7</v>
      </c>
      <c r="Y23" s="128">
        <v>388.9</v>
      </c>
    </row>
    <row r="24" spans="1:26" s="8" customFormat="1" ht="12.75" thickBot="1" x14ac:dyDescent="0.25">
      <c r="A24" s="24" t="s">
        <v>97</v>
      </c>
      <c r="B24" s="99"/>
      <c r="C24" s="99"/>
      <c r="D24" s="99"/>
      <c r="E24" s="99"/>
      <c r="F24" s="99"/>
      <c r="G24" s="99"/>
      <c r="H24" s="99"/>
      <c r="I24" s="99"/>
      <c r="J24" s="99"/>
      <c r="K24" s="99"/>
      <c r="L24" s="99"/>
      <c r="M24" s="99"/>
      <c r="N24" s="99"/>
      <c r="O24" s="99"/>
      <c r="P24" s="99"/>
      <c r="Q24" s="99"/>
      <c r="R24" s="99"/>
      <c r="S24" s="99"/>
      <c r="T24" s="99"/>
      <c r="U24" s="99"/>
      <c r="V24" s="127">
        <f>(V22*1000)/V23</f>
        <v>166.27839254513688</v>
      </c>
      <c r="W24" s="127">
        <f>(W22*1000)/W23</f>
        <v>175.59979581419091</v>
      </c>
      <c r="X24" s="127">
        <f>(X22*1000)/X23</f>
        <v>174.44472173696033</v>
      </c>
      <c r="Y24" s="127">
        <f>(Y22*1000)/Y23</f>
        <v>181.79480586268966</v>
      </c>
    </row>
    <row r="26" spans="1:26" x14ac:dyDescent="0.25">
      <c r="A26" s="44" t="s">
        <v>155</v>
      </c>
    </row>
  </sheetData>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zoomScaleNormal="100" workbookViewId="0">
      <selection activeCell="E32" sqref="E32"/>
    </sheetView>
  </sheetViews>
  <sheetFormatPr baseColWidth="10" defaultRowHeight="15" x14ac:dyDescent="0.25"/>
  <cols>
    <col min="6" max="7" width="11.42578125" style="86"/>
  </cols>
  <sheetData>
    <row r="1" spans="1:22" s="7" customFormat="1" x14ac:dyDescent="0.25">
      <c r="A1" s="36" t="s">
        <v>142</v>
      </c>
      <c r="B1" s="36"/>
      <c r="C1" s="36"/>
      <c r="D1" s="36"/>
      <c r="E1" s="36"/>
      <c r="F1" s="45"/>
      <c r="G1" s="45"/>
      <c r="H1" s="36"/>
      <c r="I1" s="36"/>
      <c r="J1" s="36"/>
      <c r="K1" s="36"/>
      <c r="L1" s="36"/>
    </row>
    <row r="2" spans="1:22" ht="60.75" x14ac:dyDescent="0.25">
      <c r="A2" s="7"/>
      <c r="B2" s="7"/>
      <c r="C2" s="7"/>
      <c r="D2" s="112" t="s">
        <v>109</v>
      </c>
      <c r="E2" s="114" t="s">
        <v>0</v>
      </c>
      <c r="F2" s="114" t="s">
        <v>140</v>
      </c>
      <c r="G2" s="114" t="s">
        <v>141</v>
      </c>
      <c r="H2" s="114" t="s">
        <v>91</v>
      </c>
      <c r="I2" s="114" t="s">
        <v>2</v>
      </c>
      <c r="J2" s="115" t="s">
        <v>93</v>
      </c>
    </row>
    <row r="3" spans="1:22" x14ac:dyDescent="0.25">
      <c r="A3" s="190" t="s">
        <v>89</v>
      </c>
      <c r="B3" s="191">
        <v>2021</v>
      </c>
      <c r="C3" s="126" t="s">
        <v>24</v>
      </c>
      <c r="D3" s="132">
        <v>301.89999999999998</v>
      </c>
      <c r="E3" s="85">
        <v>11</v>
      </c>
      <c r="F3" s="144">
        <v>24.2</v>
      </c>
      <c r="G3" s="144">
        <v>49.5</v>
      </c>
      <c r="H3" s="85">
        <v>4.4000000000000004</v>
      </c>
      <c r="I3" s="85">
        <v>10.9</v>
      </c>
      <c r="J3" s="140">
        <v>100</v>
      </c>
      <c r="L3" s="7"/>
      <c r="M3" s="7"/>
      <c r="N3" s="7"/>
      <c r="O3" s="7"/>
      <c r="P3" s="158"/>
    </row>
    <row r="4" spans="1:22" x14ac:dyDescent="0.25">
      <c r="A4" s="190"/>
      <c r="B4" s="191"/>
      <c r="C4" s="125" t="s">
        <v>94</v>
      </c>
      <c r="D4" s="134">
        <v>89.8</v>
      </c>
      <c r="E4" s="85">
        <v>51.2</v>
      </c>
      <c r="F4" s="144">
        <v>15.1</v>
      </c>
      <c r="G4" s="144">
        <v>15.9</v>
      </c>
      <c r="H4" s="85">
        <v>1.1000000000000001</v>
      </c>
      <c r="I4" s="85">
        <v>16.7</v>
      </c>
      <c r="J4" s="140">
        <v>100</v>
      </c>
      <c r="K4" s="7"/>
      <c r="L4" s="7"/>
      <c r="M4" s="7"/>
      <c r="N4" s="7"/>
      <c r="O4" s="7"/>
      <c r="P4" s="158"/>
    </row>
    <row r="5" spans="1:22" x14ac:dyDescent="0.25">
      <c r="A5" s="190"/>
      <c r="B5" s="191"/>
      <c r="C5" s="125" t="s">
        <v>93</v>
      </c>
      <c r="D5" s="132">
        <v>391.8</v>
      </c>
      <c r="E5" s="85">
        <v>20.2</v>
      </c>
      <c r="F5" s="144">
        <v>22.1</v>
      </c>
      <c r="G5" s="144">
        <v>41.8</v>
      </c>
      <c r="H5" s="85">
        <v>3.7</v>
      </c>
      <c r="I5" s="85">
        <v>12.2</v>
      </c>
      <c r="J5" s="140">
        <f>SUM(E5:I5)</f>
        <v>100</v>
      </c>
      <c r="K5" s="7"/>
      <c r="L5" s="7"/>
      <c r="M5" s="7"/>
      <c r="N5" s="7"/>
      <c r="O5" s="7"/>
      <c r="P5" s="158"/>
    </row>
    <row r="6" spans="1:22" x14ac:dyDescent="0.25">
      <c r="A6" s="190"/>
      <c r="B6" s="191">
        <v>2022</v>
      </c>
      <c r="C6" s="126" t="s">
        <v>24</v>
      </c>
      <c r="D6" s="132">
        <v>299.3</v>
      </c>
      <c r="E6" s="85">
        <v>13.5</v>
      </c>
      <c r="F6" s="144">
        <v>23.6</v>
      </c>
      <c r="G6" s="144">
        <v>49.4</v>
      </c>
      <c r="H6" s="85">
        <v>4.0999999999999996</v>
      </c>
      <c r="I6" s="85">
        <v>9.3000000000000007</v>
      </c>
      <c r="J6" s="140">
        <v>100</v>
      </c>
      <c r="K6" s="7"/>
      <c r="L6" s="7"/>
      <c r="M6" s="7"/>
      <c r="N6" s="7"/>
      <c r="O6" s="7"/>
      <c r="P6" s="158"/>
    </row>
    <row r="7" spans="1:22" x14ac:dyDescent="0.25">
      <c r="A7" s="190"/>
      <c r="B7" s="191"/>
      <c r="C7" s="125" t="s">
        <v>94</v>
      </c>
      <c r="D7" s="134">
        <v>101.4</v>
      </c>
      <c r="E7" s="85">
        <v>52.9</v>
      </c>
      <c r="F7" s="144">
        <v>16.7</v>
      </c>
      <c r="G7" s="144">
        <v>14.5</v>
      </c>
      <c r="H7" s="85">
        <v>0.9</v>
      </c>
      <c r="I7" s="85">
        <v>15.1</v>
      </c>
      <c r="J7" s="140">
        <v>100</v>
      </c>
      <c r="K7" s="7"/>
      <c r="L7" s="7"/>
      <c r="M7" s="7"/>
      <c r="N7" s="7"/>
      <c r="O7" s="7"/>
      <c r="P7" s="158"/>
    </row>
    <row r="8" spans="1:22" x14ac:dyDescent="0.25">
      <c r="A8" s="190"/>
      <c r="B8" s="191"/>
      <c r="C8" s="125" t="s">
        <v>93</v>
      </c>
      <c r="D8" s="132">
        <v>400.7</v>
      </c>
      <c r="E8" s="85">
        <v>23.5</v>
      </c>
      <c r="F8" s="144">
        <v>21.9</v>
      </c>
      <c r="G8" s="144">
        <v>40.6</v>
      </c>
      <c r="H8" s="85">
        <v>3.3</v>
      </c>
      <c r="I8" s="85">
        <v>10.8</v>
      </c>
      <c r="J8" s="140">
        <v>100</v>
      </c>
      <c r="K8" s="7"/>
      <c r="L8" s="7"/>
      <c r="M8" s="7"/>
      <c r="N8" s="7"/>
      <c r="O8" s="7"/>
      <c r="P8" s="158"/>
    </row>
    <row r="9" spans="1:22" x14ac:dyDescent="0.25">
      <c r="A9" s="190"/>
      <c r="B9" s="192">
        <v>2023</v>
      </c>
      <c r="C9" s="126" t="s">
        <v>24</v>
      </c>
      <c r="D9" s="132">
        <v>285</v>
      </c>
      <c r="E9" s="85">
        <v>15.5</v>
      </c>
      <c r="F9" s="144">
        <v>23.8</v>
      </c>
      <c r="G9" s="144">
        <v>43.8</v>
      </c>
      <c r="H9" s="85">
        <v>4.4000000000000004</v>
      </c>
      <c r="I9" s="85">
        <v>12.6</v>
      </c>
      <c r="J9" s="140">
        <v>100</v>
      </c>
      <c r="K9" s="7"/>
      <c r="L9" s="7"/>
      <c r="M9" s="7"/>
      <c r="N9" s="7"/>
      <c r="O9" s="7"/>
      <c r="P9" s="158"/>
      <c r="R9" s="70"/>
      <c r="S9" s="70"/>
      <c r="T9" s="165"/>
      <c r="U9" s="70"/>
      <c r="V9" s="70"/>
    </row>
    <row r="10" spans="1:22" x14ac:dyDescent="0.25">
      <c r="A10" s="190"/>
      <c r="B10" s="192"/>
      <c r="C10" s="125" t="s">
        <v>94</v>
      </c>
      <c r="D10" s="134">
        <v>103.8</v>
      </c>
      <c r="E10" s="85">
        <v>57</v>
      </c>
      <c r="F10" s="144">
        <v>12.9</v>
      </c>
      <c r="G10" s="144">
        <v>13.9</v>
      </c>
      <c r="H10" s="85">
        <v>0.7</v>
      </c>
      <c r="I10" s="85">
        <v>15.5</v>
      </c>
      <c r="J10" s="140">
        <v>100</v>
      </c>
      <c r="K10" s="7"/>
      <c r="L10" s="7"/>
      <c r="M10" s="7"/>
      <c r="N10" s="7"/>
      <c r="O10" s="7"/>
      <c r="P10" s="158"/>
      <c r="R10" s="159"/>
      <c r="S10" s="70"/>
      <c r="T10" s="70"/>
      <c r="U10" s="70"/>
      <c r="V10" s="70"/>
    </row>
    <row r="11" spans="1:22" x14ac:dyDescent="0.25">
      <c r="A11" s="190"/>
      <c r="B11" s="192"/>
      <c r="C11" s="125" t="s">
        <v>93</v>
      </c>
      <c r="D11" s="132">
        <v>388.9</v>
      </c>
      <c r="E11" s="85">
        <v>26.5</v>
      </c>
      <c r="F11" s="144">
        <v>20.9</v>
      </c>
      <c r="G11" s="144">
        <v>35.799999999999997</v>
      </c>
      <c r="H11" s="85">
        <v>3.4</v>
      </c>
      <c r="I11" s="85">
        <v>13.4</v>
      </c>
      <c r="J11" s="140">
        <v>100</v>
      </c>
      <c r="K11" s="7"/>
      <c r="L11" s="7"/>
      <c r="M11" s="7"/>
      <c r="N11" s="7"/>
      <c r="O11" s="7"/>
      <c r="P11" s="158"/>
      <c r="R11" s="71"/>
      <c r="S11" s="71"/>
      <c r="T11" s="71"/>
      <c r="U11" s="71"/>
      <c r="V11" s="71"/>
    </row>
    <row r="12" spans="1:22" s="7" customFormat="1" x14ac:dyDescent="0.25">
      <c r="A12" s="174" t="s">
        <v>146</v>
      </c>
      <c r="B12" s="157"/>
      <c r="C12" s="125"/>
      <c r="D12" s="137"/>
      <c r="E12" s="85"/>
      <c r="F12" s="144"/>
      <c r="G12" s="144"/>
      <c r="H12" s="85"/>
      <c r="I12" s="85"/>
      <c r="J12" s="133"/>
      <c r="P12" s="158"/>
    </row>
    <row r="13" spans="1:22" s="7" customFormat="1" x14ac:dyDescent="0.25">
      <c r="A13" s="156"/>
      <c r="B13" s="157"/>
      <c r="C13" s="125"/>
      <c r="D13" s="137"/>
      <c r="E13" s="85"/>
      <c r="F13" s="144"/>
      <c r="G13" s="144"/>
      <c r="H13" s="85"/>
      <c r="I13" s="85"/>
      <c r="J13" s="133"/>
      <c r="K13" s="158"/>
      <c r="L13" s="158"/>
      <c r="M13" s="158"/>
      <c r="N13" s="158"/>
      <c r="O13" s="158"/>
      <c r="P13" s="158"/>
    </row>
    <row r="14" spans="1:22" s="7" customFormat="1" x14ac:dyDescent="0.25">
      <c r="A14" s="156"/>
      <c r="B14" s="157"/>
      <c r="C14" s="125"/>
      <c r="D14" s="137"/>
      <c r="E14" s="85"/>
      <c r="F14" s="144"/>
      <c r="G14" s="144"/>
      <c r="H14" s="85"/>
      <c r="I14" s="85"/>
      <c r="J14" s="133"/>
      <c r="P14" s="158"/>
    </row>
    <row r="15" spans="1:22" s="138" customFormat="1" x14ac:dyDescent="0.25">
      <c r="A15" s="135"/>
      <c r="B15" s="136"/>
      <c r="C15" s="137"/>
      <c r="D15" s="137"/>
      <c r="E15" s="133"/>
      <c r="F15" s="166"/>
      <c r="G15" s="166"/>
      <c r="H15" s="133"/>
      <c r="I15" s="133"/>
      <c r="J15" s="133"/>
    </row>
    <row r="16" spans="1:22" ht="60.75" x14ac:dyDescent="0.25">
      <c r="A16" s="7"/>
      <c r="B16" s="7"/>
      <c r="C16" s="7"/>
      <c r="D16" s="112" t="s">
        <v>114</v>
      </c>
      <c r="E16" s="114" t="s">
        <v>0</v>
      </c>
      <c r="F16" s="114" t="s">
        <v>140</v>
      </c>
      <c r="G16" s="114" t="s">
        <v>141</v>
      </c>
      <c r="H16" s="114" t="s">
        <v>91</v>
      </c>
      <c r="I16" s="114" t="s">
        <v>2</v>
      </c>
      <c r="J16" s="115" t="s">
        <v>93</v>
      </c>
    </row>
    <row r="17" spans="1:18" x14ac:dyDescent="0.25">
      <c r="A17" s="190" t="s">
        <v>90</v>
      </c>
      <c r="B17" s="191">
        <v>2021</v>
      </c>
      <c r="C17" s="126" t="s">
        <v>24</v>
      </c>
      <c r="D17" s="139">
        <v>49.6</v>
      </c>
      <c r="E17" s="7">
        <v>23.2</v>
      </c>
      <c r="F17" s="86">
        <v>12.6</v>
      </c>
      <c r="G17" s="86">
        <v>57.6</v>
      </c>
      <c r="H17" s="7">
        <v>1.9</v>
      </c>
      <c r="I17" s="7">
        <v>4.7</v>
      </c>
      <c r="J17" s="140">
        <v>100</v>
      </c>
    </row>
    <row r="18" spans="1:18" x14ac:dyDescent="0.25">
      <c r="A18" s="190"/>
      <c r="B18" s="191"/>
      <c r="C18" s="125" t="s">
        <v>94</v>
      </c>
      <c r="D18" s="139">
        <v>19.2</v>
      </c>
      <c r="E18" s="7">
        <v>87</v>
      </c>
      <c r="F18" s="86">
        <v>1.2</v>
      </c>
      <c r="G18" s="86">
        <v>10.1</v>
      </c>
      <c r="H18" s="7">
        <v>0.2</v>
      </c>
      <c r="I18" s="7">
        <v>1.5</v>
      </c>
      <c r="J18" s="140">
        <v>100</v>
      </c>
    </row>
    <row r="19" spans="1:18" x14ac:dyDescent="0.25">
      <c r="A19" s="190"/>
      <c r="B19" s="191"/>
      <c r="C19" s="125" t="s">
        <v>93</v>
      </c>
      <c r="D19" s="139">
        <v>68.8</v>
      </c>
      <c r="E19" s="7">
        <v>41</v>
      </c>
      <c r="F19" s="86">
        <v>9.4</v>
      </c>
      <c r="G19" s="86">
        <v>44.4</v>
      </c>
      <c r="H19" s="7">
        <v>1.4</v>
      </c>
      <c r="I19" s="7">
        <v>3.8</v>
      </c>
      <c r="J19" s="140">
        <v>100</v>
      </c>
    </row>
    <row r="20" spans="1:18" x14ac:dyDescent="0.25">
      <c r="A20" s="190"/>
      <c r="B20" s="191">
        <v>2022</v>
      </c>
      <c r="C20" s="126" t="s">
        <v>24</v>
      </c>
      <c r="D20" s="139">
        <v>48</v>
      </c>
      <c r="E20" s="7">
        <v>27.6</v>
      </c>
      <c r="F20" s="86">
        <v>11.9</v>
      </c>
      <c r="G20" s="86">
        <v>54.4</v>
      </c>
      <c r="H20" s="7">
        <v>1.7</v>
      </c>
      <c r="I20" s="7">
        <v>4.3</v>
      </c>
      <c r="J20" s="140">
        <v>100</v>
      </c>
    </row>
    <row r="21" spans="1:18" x14ac:dyDescent="0.25">
      <c r="A21" s="190"/>
      <c r="B21" s="191"/>
      <c r="C21" s="125" t="s">
        <v>94</v>
      </c>
      <c r="D21" s="139">
        <v>22</v>
      </c>
      <c r="E21" s="7">
        <v>89.1</v>
      </c>
      <c r="F21" s="86">
        <v>1.1000000000000001</v>
      </c>
      <c r="G21" s="86">
        <v>8.8000000000000007</v>
      </c>
      <c r="H21" s="7">
        <v>0.1</v>
      </c>
      <c r="I21" s="7">
        <v>0.8</v>
      </c>
      <c r="J21" s="140">
        <v>100</v>
      </c>
      <c r="R21" s="70"/>
    </row>
    <row r="22" spans="1:18" x14ac:dyDescent="0.25">
      <c r="A22" s="190"/>
      <c r="B22" s="191"/>
      <c r="C22" s="125" t="s">
        <v>93</v>
      </c>
      <c r="D22" s="139">
        <v>69.900000000000006</v>
      </c>
      <c r="E22" s="7">
        <v>47</v>
      </c>
      <c r="F22" s="86">
        <v>8.5</v>
      </c>
      <c r="G22" s="86">
        <v>40.1</v>
      </c>
      <c r="H22" s="7">
        <v>1.2</v>
      </c>
      <c r="I22" s="7">
        <v>3.2</v>
      </c>
      <c r="J22" s="140">
        <v>100</v>
      </c>
      <c r="R22" s="70"/>
    </row>
    <row r="23" spans="1:18" x14ac:dyDescent="0.25">
      <c r="A23" s="190"/>
      <c r="B23" s="192">
        <v>2023</v>
      </c>
      <c r="C23" s="126" t="s">
        <v>24</v>
      </c>
      <c r="D23" s="139">
        <v>46.8</v>
      </c>
      <c r="E23" s="7">
        <v>31.6</v>
      </c>
      <c r="F23" s="86">
        <v>11.3</v>
      </c>
      <c r="G23" s="86">
        <v>50.3</v>
      </c>
      <c r="H23" s="7">
        <v>1.7</v>
      </c>
      <c r="I23" s="7">
        <v>5.0999999999999996</v>
      </c>
      <c r="J23" s="140">
        <v>100</v>
      </c>
      <c r="R23" s="70"/>
    </row>
    <row r="24" spans="1:18" x14ac:dyDescent="0.25">
      <c r="A24" s="190"/>
      <c r="B24" s="192"/>
      <c r="C24" s="125" t="s">
        <v>94</v>
      </c>
      <c r="D24" s="139">
        <v>23.9</v>
      </c>
      <c r="E24" s="7">
        <v>89.2</v>
      </c>
      <c r="F24" s="86">
        <v>1</v>
      </c>
      <c r="G24" s="86">
        <v>7.8</v>
      </c>
      <c r="H24" s="7">
        <v>0.1</v>
      </c>
      <c r="I24" s="7">
        <v>1.9</v>
      </c>
      <c r="J24" s="140">
        <v>100</v>
      </c>
    </row>
    <row r="25" spans="1:18" x14ac:dyDescent="0.25">
      <c r="A25" s="190"/>
      <c r="B25" s="192"/>
      <c r="C25" s="125" t="s">
        <v>93</v>
      </c>
      <c r="D25" s="139">
        <v>70.7</v>
      </c>
      <c r="E25" s="7">
        <v>51</v>
      </c>
      <c r="F25" s="86">
        <v>7.9</v>
      </c>
      <c r="G25" s="86">
        <v>35.9</v>
      </c>
      <c r="H25" s="7">
        <v>1.1000000000000001</v>
      </c>
      <c r="I25" s="7">
        <v>4</v>
      </c>
      <c r="J25" s="140">
        <v>100</v>
      </c>
    </row>
    <row r="26" spans="1:18" s="8" customFormat="1" ht="12" x14ac:dyDescent="0.2">
      <c r="A26" s="174" t="s">
        <v>147</v>
      </c>
      <c r="B26" s="184"/>
      <c r="C26" s="125"/>
      <c r="D26" s="137"/>
      <c r="E26" s="116"/>
      <c r="F26" s="129"/>
      <c r="G26" s="129"/>
      <c r="H26" s="116"/>
      <c r="I26" s="116"/>
      <c r="J26" s="185"/>
      <c r="P26" s="186"/>
    </row>
    <row r="27" spans="1:18" s="8" customFormat="1" ht="12" x14ac:dyDescent="0.2">
      <c r="A27" s="34" t="s">
        <v>128</v>
      </c>
      <c r="B27" s="33"/>
      <c r="C27" s="33"/>
      <c r="D27" s="33"/>
      <c r="E27" s="33"/>
      <c r="F27" s="35"/>
      <c r="G27" s="35"/>
      <c r="H27" s="145"/>
      <c r="I27" s="145"/>
      <c r="J27" s="145"/>
      <c r="K27" s="145"/>
      <c r="L27" s="35"/>
      <c r="M27" s="130"/>
      <c r="N27" s="33"/>
      <c r="O27" s="33"/>
    </row>
    <row r="28" spans="1:18" s="8" customFormat="1" ht="12" x14ac:dyDescent="0.2">
      <c r="A28" s="178" t="s">
        <v>154</v>
      </c>
      <c r="C28" s="117"/>
      <c r="D28" s="117"/>
      <c r="E28" s="117"/>
      <c r="F28" s="187"/>
      <c r="G28" s="187"/>
      <c r="H28" s="117"/>
      <c r="I28" s="117"/>
      <c r="J28" s="117"/>
      <c r="K28" s="117"/>
      <c r="L28" s="117"/>
      <c r="N28" s="188"/>
    </row>
    <row r="29" spans="1:18" s="8" customFormat="1" ht="12" x14ac:dyDescent="0.2">
      <c r="A29" s="8" t="s">
        <v>113</v>
      </c>
      <c r="F29" s="101"/>
      <c r="G29" s="101"/>
      <c r="M29" s="117"/>
    </row>
    <row r="30" spans="1:18" x14ac:dyDescent="0.25">
      <c r="E30" s="7"/>
    </row>
    <row r="31" spans="1:18" x14ac:dyDescent="0.25">
      <c r="E31" s="7"/>
    </row>
    <row r="36" spans="12:12" x14ac:dyDescent="0.25">
      <c r="L36" s="7"/>
    </row>
    <row r="37" spans="12:12" x14ac:dyDescent="0.25">
      <c r="L37" s="7"/>
    </row>
  </sheetData>
  <mergeCells count="8">
    <mergeCell ref="A3:A11"/>
    <mergeCell ref="B3:B5"/>
    <mergeCell ref="B6:B8"/>
    <mergeCell ref="B9:B11"/>
    <mergeCell ref="A17:A25"/>
    <mergeCell ref="B17:B19"/>
    <mergeCell ref="B20:B22"/>
    <mergeCell ref="B23:B2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workbookViewId="0">
      <selection activeCell="T8" sqref="T8"/>
    </sheetView>
  </sheetViews>
  <sheetFormatPr baseColWidth="10" defaultRowHeight="15" x14ac:dyDescent="0.25"/>
  <cols>
    <col min="1" max="1" width="26.85546875" customWidth="1"/>
    <col min="23" max="23" width="16.140625" style="86" customWidth="1"/>
    <col min="24" max="24" width="11.42578125" style="7"/>
  </cols>
  <sheetData>
    <row r="1" spans="1:25" s="8" customFormat="1" ht="12" x14ac:dyDescent="0.2">
      <c r="A1" s="36" t="s">
        <v>156</v>
      </c>
      <c r="W1" s="101"/>
    </row>
    <row r="2" spans="1:25" s="8" customFormat="1" ht="12" x14ac:dyDescent="0.2">
      <c r="A2" s="42"/>
      <c r="B2" s="41">
        <v>2000</v>
      </c>
      <c r="C2" s="40">
        <v>2001</v>
      </c>
      <c r="D2" s="39">
        <v>2002</v>
      </c>
      <c r="E2" s="41">
        <v>2003</v>
      </c>
      <c r="F2" s="40">
        <v>2004</v>
      </c>
      <c r="G2" s="39">
        <v>2005</v>
      </c>
      <c r="H2" s="41">
        <v>2006</v>
      </c>
      <c r="I2" s="40">
        <v>2007</v>
      </c>
      <c r="J2" s="39">
        <v>2008</v>
      </c>
      <c r="K2" s="41">
        <v>2009</v>
      </c>
      <c r="L2" s="40">
        <v>2010</v>
      </c>
      <c r="M2" s="39">
        <v>2011</v>
      </c>
      <c r="N2" s="41">
        <v>2012</v>
      </c>
      <c r="O2" s="40">
        <v>2013</v>
      </c>
      <c r="P2" s="39">
        <v>2014</v>
      </c>
      <c r="Q2" s="41">
        <v>2015</v>
      </c>
      <c r="R2" s="41">
        <v>2016</v>
      </c>
      <c r="S2" s="40">
        <v>2017</v>
      </c>
      <c r="T2" s="40">
        <v>2018</v>
      </c>
      <c r="U2" s="40">
        <v>2019</v>
      </c>
      <c r="V2" s="40">
        <v>2020</v>
      </c>
      <c r="W2" s="40">
        <v>2021</v>
      </c>
      <c r="X2" s="40">
        <v>2022</v>
      </c>
      <c r="Y2" s="40">
        <v>2023</v>
      </c>
    </row>
    <row r="3" spans="1:25" s="8" customFormat="1" ht="15.75" thickBot="1" x14ac:dyDescent="0.3">
      <c r="A3" s="38" t="s">
        <v>69</v>
      </c>
      <c r="B3" s="85">
        <v>409.65447154471548</v>
      </c>
      <c r="C3" s="85">
        <v>417.94087665647299</v>
      </c>
      <c r="D3" s="85">
        <v>428.29417773237998</v>
      </c>
      <c r="E3" s="85">
        <v>413.99387129724204</v>
      </c>
      <c r="F3" s="85">
        <v>413.12309257375387</v>
      </c>
      <c r="G3" s="85">
        <v>406.91759918616481</v>
      </c>
      <c r="H3" s="85">
        <v>404.16243654822335</v>
      </c>
      <c r="I3" s="85">
        <v>412.96296296296293</v>
      </c>
      <c r="J3" s="85">
        <v>422.82282282282279</v>
      </c>
      <c r="K3" s="85">
        <v>457.56345177664974</v>
      </c>
      <c r="L3" s="85">
        <v>493.56486210418797</v>
      </c>
      <c r="M3" s="85">
        <v>495.51020408163271</v>
      </c>
      <c r="N3" s="85">
        <v>501.71543895055504</v>
      </c>
      <c r="O3" s="85">
        <v>499.1959798994975</v>
      </c>
      <c r="P3" s="85">
        <v>503.81478307000009</v>
      </c>
      <c r="Q3" s="85">
        <v>478.75751503006012</v>
      </c>
      <c r="R3" s="85">
        <v>501.4141414141414</v>
      </c>
      <c r="S3" s="85">
        <v>518.63543788187371</v>
      </c>
      <c r="T3" s="85">
        <v>456.82507583417595</v>
      </c>
      <c r="U3" s="85">
        <v>548.7437185929648</v>
      </c>
      <c r="V3" s="85">
        <v>671</v>
      </c>
      <c r="W3" s="89"/>
    </row>
    <row r="4" spans="1:25" s="8" customFormat="1" ht="12" x14ac:dyDescent="0.2">
      <c r="A4" s="8" t="s">
        <v>65</v>
      </c>
      <c r="B4" s="8">
        <v>48.7</v>
      </c>
      <c r="C4" s="8">
        <v>47.5</v>
      </c>
      <c r="D4" s="8">
        <v>48.1</v>
      </c>
      <c r="E4" s="8">
        <v>50.6</v>
      </c>
      <c r="F4" s="8">
        <v>50.8</v>
      </c>
      <c r="G4" s="8">
        <v>52.9</v>
      </c>
      <c r="H4" s="8">
        <v>52.3</v>
      </c>
      <c r="I4" s="8">
        <v>52</v>
      </c>
      <c r="J4" s="8">
        <v>49.9</v>
      </c>
      <c r="K4" s="8">
        <v>50.9</v>
      </c>
      <c r="L4" s="8">
        <v>54.7</v>
      </c>
      <c r="M4" s="8">
        <v>55.3</v>
      </c>
      <c r="N4" s="8">
        <v>55.7</v>
      </c>
      <c r="O4" s="8">
        <v>56.1</v>
      </c>
      <c r="P4" s="8">
        <v>57.1</v>
      </c>
      <c r="Q4" s="8">
        <v>60</v>
      </c>
      <c r="R4" s="8">
        <v>61.8</v>
      </c>
      <c r="S4" s="8">
        <v>67.099999999999994</v>
      </c>
      <c r="T4" s="8">
        <v>61.4</v>
      </c>
      <c r="U4" s="8">
        <v>64.400000000000006</v>
      </c>
      <c r="V4" s="8">
        <v>51.2</v>
      </c>
      <c r="W4" s="101"/>
    </row>
    <row r="5" spans="1:25" s="8" customFormat="1" ht="12.75" thickBot="1" x14ac:dyDescent="0.25">
      <c r="A5" s="38" t="s">
        <v>69</v>
      </c>
      <c r="V5" s="124">
        <v>683.3</v>
      </c>
      <c r="W5" s="116">
        <v>927.1</v>
      </c>
      <c r="X5" s="8">
        <v>1038.7</v>
      </c>
      <c r="Y5" s="8">
        <v>1082</v>
      </c>
    </row>
    <row r="6" spans="1:25" s="37" customFormat="1" ht="12" x14ac:dyDescent="0.2">
      <c r="A6" s="37" t="s">
        <v>65</v>
      </c>
      <c r="V6" s="37">
        <v>51.5</v>
      </c>
      <c r="W6" s="37">
        <v>41.2</v>
      </c>
      <c r="X6" s="179">
        <v>36.200000000000003</v>
      </c>
      <c r="Y6" s="37">
        <v>33.6</v>
      </c>
    </row>
    <row r="7" spans="1:25" s="37" customFormat="1" ht="12" x14ac:dyDescent="0.2">
      <c r="A7" s="37" t="s">
        <v>139</v>
      </c>
      <c r="X7" s="179"/>
    </row>
    <row r="8" spans="1:25" s="180" customFormat="1" ht="14.25" x14ac:dyDescent="0.2">
      <c r="A8" s="34" t="s">
        <v>132</v>
      </c>
      <c r="B8" s="33"/>
      <c r="C8" s="33"/>
      <c r="D8" s="27"/>
      <c r="E8" s="33"/>
      <c r="F8" s="33"/>
      <c r="G8" s="33"/>
      <c r="H8" s="33"/>
      <c r="I8" s="33"/>
      <c r="J8" s="37"/>
      <c r="K8" s="37"/>
      <c r="L8" s="37"/>
      <c r="T8" s="28"/>
      <c r="W8" s="181"/>
      <c r="X8" s="181"/>
      <c r="Y8" s="181"/>
    </row>
    <row r="9" spans="1:25" s="37" customFormat="1" ht="14.25" x14ac:dyDescent="0.2">
      <c r="A9" s="33" t="s">
        <v>138</v>
      </c>
      <c r="J9" s="33"/>
      <c r="K9" s="33"/>
      <c r="L9" s="32"/>
      <c r="M9" s="180"/>
      <c r="N9" s="180"/>
      <c r="O9" s="180"/>
      <c r="P9" s="180"/>
      <c r="Q9" s="180"/>
      <c r="R9" s="180"/>
      <c r="S9" s="180"/>
      <c r="T9" s="180"/>
      <c r="U9" s="180"/>
      <c r="V9" s="180"/>
      <c r="W9" s="180"/>
      <c r="X9" s="180"/>
      <c r="Y9" s="180"/>
    </row>
    <row r="10" spans="1:25" s="180" customFormat="1" ht="14.25" x14ac:dyDescent="0.2">
      <c r="A10" s="29" t="s">
        <v>103</v>
      </c>
      <c r="B10" s="33"/>
      <c r="C10" s="33"/>
      <c r="D10" s="30"/>
      <c r="E10" s="30"/>
      <c r="F10" s="30"/>
      <c r="G10" s="30"/>
      <c r="H10" s="30"/>
      <c r="I10" s="31"/>
      <c r="W10" s="182"/>
      <c r="X10" s="182"/>
      <c r="Y10" s="183"/>
    </row>
    <row r="11" spans="1:25" s="180" customFormat="1" ht="14.25" x14ac:dyDescent="0.2">
      <c r="A11" s="178" t="s">
        <v>154</v>
      </c>
      <c r="W11" s="181"/>
    </row>
    <row r="19" spans="3:24" x14ac:dyDescent="0.25">
      <c r="W19"/>
      <c r="X19"/>
    </row>
    <row r="20" spans="3:24" x14ac:dyDescent="0.25">
      <c r="W20"/>
      <c r="X20"/>
    </row>
    <row r="21" spans="3:24" x14ac:dyDescent="0.25">
      <c r="W21"/>
      <c r="X21"/>
    </row>
    <row r="22" spans="3:24" x14ac:dyDescent="0.25">
      <c r="W22"/>
      <c r="X22"/>
    </row>
    <row r="23" spans="3:24" x14ac:dyDescent="0.25">
      <c r="W23"/>
      <c r="X23"/>
    </row>
    <row r="24" spans="3:24" x14ac:dyDescent="0.25">
      <c r="W24"/>
      <c r="X24"/>
    </row>
    <row r="25" spans="3:24" x14ac:dyDescent="0.25">
      <c r="W25"/>
      <c r="X25"/>
    </row>
    <row r="26" spans="3:24" x14ac:dyDescent="0.25">
      <c r="W26"/>
      <c r="X26"/>
    </row>
    <row r="27" spans="3:24" x14ac:dyDescent="0.25">
      <c r="W27"/>
      <c r="X27"/>
    </row>
    <row r="28" spans="3:24" x14ac:dyDescent="0.25">
      <c r="W28"/>
      <c r="X28"/>
    </row>
    <row r="29" spans="3:24" x14ac:dyDescent="0.25">
      <c r="C29" s="44" t="s">
        <v>133</v>
      </c>
      <c r="W29"/>
      <c r="X29"/>
    </row>
    <row r="30" spans="3:24" x14ac:dyDescent="0.25">
      <c r="W30"/>
      <c r="X30"/>
    </row>
    <row r="31" spans="3:24" x14ac:dyDescent="0.25">
      <c r="W31"/>
      <c r="X31"/>
    </row>
    <row r="32" spans="3:24" x14ac:dyDescent="0.25">
      <c r="W32"/>
      <c r="X32"/>
    </row>
    <row r="33" spans="23:24" x14ac:dyDescent="0.25">
      <c r="W33"/>
      <c r="X33"/>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zoomScaleNormal="100" workbookViewId="0">
      <selection activeCell="E35" sqref="E35"/>
    </sheetView>
  </sheetViews>
  <sheetFormatPr baseColWidth="10" defaultRowHeight="15" x14ac:dyDescent="0.25"/>
  <cols>
    <col min="1" max="1" width="14.5703125" style="7" customWidth="1"/>
    <col min="2" max="16384" width="11.42578125" style="7"/>
  </cols>
  <sheetData>
    <row r="1" spans="1:11" x14ac:dyDescent="0.25">
      <c r="A1" s="36" t="s">
        <v>157</v>
      </c>
      <c r="B1" s="36"/>
      <c r="C1" s="36"/>
      <c r="D1" s="36"/>
      <c r="E1" s="36"/>
      <c r="F1" s="36"/>
      <c r="G1" s="36"/>
      <c r="H1" s="36"/>
      <c r="I1" s="36"/>
      <c r="J1" s="36"/>
      <c r="K1" s="36"/>
    </row>
    <row r="2" spans="1:11" x14ac:dyDescent="0.25">
      <c r="A2" s="160"/>
      <c r="B2" s="161"/>
      <c r="C2" s="125"/>
      <c r="D2" s="138"/>
      <c r="J2" s="133"/>
    </row>
    <row r="4" spans="1:11" ht="60.75" x14ac:dyDescent="0.25">
      <c r="C4" s="141"/>
      <c r="D4" s="113" t="s">
        <v>0</v>
      </c>
      <c r="E4" s="114" t="s">
        <v>73</v>
      </c>
      <c r="F4" s="114" t="s">
        <v>1</v>
      </c>
      <c r="G4" s="114" t="s">
        <v>91</v>
      </c>
      <c r="H4" s="114" t="s">
        <v>2</v>
      </c>
      <c r="I4" s="115" t="s">
        <v>93</v>
      </c>
      <c r="J4" s="114" t="s">
        <v>118</v>
      </c>
    </row>
    <row r="5" spans="1:11" x14ac:dyDescent="0.25">
      <c r="A5" s="190" t="s">
        <v>117</v>
      </c>
      <c r="B5" s="192" t="s">
        <v>24</v>
      </c>
      <c r="C5" s="87">
        <v>2021</v>
      </c>
      <c r="D5" s="146">
        <v>347</v>
      </c>
      <c r="E5" s="147">
        <v>86</v>
      </c>
      <c r="F5" s="147">
        <v>191</v>
      </c>
      <c r="G5" s="147">
        <v>70</v>
      </c>
      <c r="H5" s="147">
        <v>70</v>
      </c>
      <c r="I5" s="168">
        <v>164</v>
      </c>
      <c r="J5" s="7">
        <v>142</v>
      </c>
    </row>
    <row r="6" spans="1:11" x14ac:dyDescent="0.25">
      <c r="A6" s="190"/>
      <c r="B6" s="192"/>
      <c r="C6" s="142">
        <v>2022</v>
      </c>
      <c r="D6" s="146">
        <v>327</v>
      </c>
      <c r="E6" s="147">
        <v>81</v>
      </c>
      <c r="F6" s="147">
        <v>176</v>
      </c>
      <c r="G6" s="147">
        <v>66</v>
      </c>
      <c r="H6" s="147">
        <v>74</v>
      </c>
      <c r="I6" s="168">
        <v>160</v>
      </c>
      <c r="J6" s="7">
        <v>134</v>
      </c>
    </row>
    <row r="7" spans="1:11" x14ac:dyDescent="0.25">
      <c r="A7" s="190"/>
      <c r="B7" s="192"/>
      <c r="C7" s="87">
        <v>2023</v>
      </c>
      <c r="D7" s="146">
        <v>336</v>
      </c>
      <c r="E7" s="147">
        <v>78</v>
      </c>
      <c r="F7" s="147">
        <v>189</v>
      </c>
      <c r="G7" s="147">
        <v>62</v>
      </c>
      <c r="H7" s="147">
        <v>67</v>
      </c>
      <c r="I7" s="168">
        <v>164</v>
      </c>
      <c r="J7" s="167">
        <v>133</v>
      </c>
    </row>
    <row r="8" spans="1:11" x14ac:dyDescent="0.25">
      <c r="A8" s="190"/>
      <c r="B8" s="191" t="s">
        <v>94</v>
      </c>
      <c r="C8" s="87">
        <v>2021</v>
      </c>
      <c r="D8" s="146">
        <v>363</v>
      </c>
      <c r="E8" s="147">
        <v>17</v>
      </c>
      <c r="F8" s="147">
        <v>136</v>
      </c>
      <c r="G8" s="147">
        <v>43</v>
      </c>
      <c r="H8" s="147">
        <v>19</v>
      </c>
      <c r="I8" s="168">
        <v>214</v>
      </c>
      <c r="J8" s="7">
        <v>57</v>
      </c>
    </row>
    <row r="9" spans="1:11" x14ac:dyDescent="0.25">
      <c r="A9" s="190"/>
      <c r="B9" s="191"/>
      <c r="C9" s="142">
        <v>2022</v>
      </c>
      <c r="D9" s="146">
        <v>365</v>
      </c>
      <c r="E9" s="147">
        <v>15</v>
      </c>
      <c r="F9" s="147">
        <v>132</v>
      </c>
      <c r="G9" s="147">
        <v>37</v>
      </c>
      <c r="H9" s="147">
        <v>11</v>
      </c>
      <c r="I9" s="168">
        <v>217</v>
      </c>
      <c r="J9" s="7">
        <v>50</v>
      </c>
    </row>
    <row r="10" spans="1:11" x14ac:dyDescent="0.25">
      <c r="A10" s="190"/>
      <c r="B10" s="191"/>
      <c r="C10" s="87">
        <v>2023</v>
      </c>
      <c r="D10" s="146">
        <v>361</v>
      </c>
      <c r="E10" s="147">
        <v>19</v>
      </c>
      <c r="F10" s="147">
        <v>129</v>
      </c>
      <c r="G10" s="147">
        <v>38</v>
      </c>
      <c r="H10" s="147">
        <v>28</v>
      </c>
      <c r="I10" s="168">
        <v>230</v>
      </c>
      <c r="J10" s="147">
        <v>58</v>
      </c>
    </row>
    <row r="11" spans="1:11" x14ac:dyDescent="0.25">
      <c r="A11" s="190"/>
      <c r="B11" s="192" t="s">
        <v>93</v>
      </c>
      <c r="C11" s="87">
        <v>2021</v>
      </c>
      <c r="D11" s="146">
        <v>356</v>
      </c>
      <c r="E11" s="147">
        <v>75</v>
      </c>
      <c r="F11" s="147">
        <v>186</v>
      </c>
      <c r="G11" s="147">
        <v>68</v>
      </c>
      <c r="H11" s="147">
        <v>54</v>
      </c>
      <c r="I11" s="168">
        <v>176</v>
      </c>
      <c r="J11" s="7">
        <v>130</v>
      </c>
    </row>
    <row r="12" spans="1:11" x14ac:dyDescent="0.25">
      <c r="A12" s="190"/>
      <c r="B12" s="192"/>
      <c r="C12" s="142">
        <v>2022</v>
      </c>
      <c r="D12" s="146">
        <v>349</v>
      </c>
      <c r="E12" s="147">
        <v>68</v>
      </c>
      <c r="F12" s="147">
        <v>172</v>
      </c>
      <c r="G12" s="147">
        <v>64</v>
      </c>
      <c r="H12" s="147">
        <v>52</v>
      </c>
      <c r="I12" s="168">
        <v>175</v>
      </c>
      <c r="J12" s="167">
        <v>121</v>
      </c>
    </row>
    <row r="13" spans="1:11" x14ac:dyDescent="0.25">
      <c r="A13" s="190"/>
      <c r="B13" s="192"/>
      <c r="C13" s="87">
        <v>2023</v>
      </c>
      <c r="D13" s="146">
        <v>350</v>
      </c>
      <c r="E13" s="147">
        <v>68</v>
      </c>
      <c r="F13" s="147">
        <v>183</v>
      </c>
      <c r="G13" s="147">
        <v>61</v>
      </c>
      <c r="H13" s="147">
        <v>55</v>
      </c>
      <c r="I13" s="168">
        <v>182</v>
      </c>
      <c r="J13" s="7">
        <v>121</v>
      </c>
      <c r="K13" s="158"/>
    </row>
    <row r="14" spans="1:11" x14ac:dyDescent="0.25">
      <c r="A14" s="7" t="s">
        <v>129</v>
      </c>
    </row>
    <row r="15" spans="1:11" x14ac:dyDescent="0.25">
      <c r="A15" s="34" t="s">
        <v>128</v>
      </c>
      <c r="B15" s="33"/>
      <c r="C15" s="33"/>
      <c r="D15" s="33"/>
      <c r="E15" s="33"/>
      <c r="F15" s="33"/>
      <c r="G15" s="33"/>
      <c r="H15" s="145"/>
      <c r="I15" s="145"/>
      <c r="J15" s="145"/>
      <c r="K15" s="145"/>
    </row>
    <row r="16" spans="1:11" x14ac:dyDescent="0.25">
      <c r="A16" s="178" t="s">
        <v>154</v>
      </c>
      <c r="C16" s="70"/>
      <c r="D16" s="167"/>
      <c r="E16" s="167"/>
      <c r="F16" s="70"/>
      <c r="G16" s="70"/>
      <c r="H16" s="70"/>
      <c r="I16" s="70"/>
      <c r="J16" s="70"/>
      <c r="K16" s="70"/>
    </row>
    <row r="17" spans="1:11" x14ac:dyDescent="0.25">
      <c r="A17" s="7" t="s">
        <v>113</v>
      </c>
    </row>
    <row r="18" spans="1:11" x14ac:dyDescent="0.25">
      <c r="A18" s="160"/>
      <c r="B18" s="162"/>
      <c r="C18" s="164"/>
      <c r="D18" s="147"/>
      <c r="E18" s="147"/>
      <c r="F18" s="147"/>
      <c r="G18" s="147"/>
      <c r="H18" s="147"/>
    </row>
    <row r="19" spans="1:11" x14ac:dyDescent="0.25">
      <c r="A19" s="163"/>
    </row>
    <row r="20" spans="1:11" x14ac:dyDescent="0.25">
      <c r="A20" s="163"/>
    </row>
    <row r="21" spans="1:11" x14ac:dyDescent="0.25">
      <c r="A21" s="163"/>
    </row>
    <row r="32" spans="1:11" x14ac:dyDescent="0.25">
      <c r="K32" s="114"/>
    </row>
  </sheetData>
  <mergeCells count="4">
    <mergeCell ref="A5:A13"/>
    <mergeCell ref="B5:B7"/>
    <mergeCell ref="B11:B13"/>
    <mergeCell ref="B8:B1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F29" sqref="F29"/>
    </sheetView>
  </sheetViews>
  <sheetFormatPr baseColWidth="10" defaultRowHeight="15" x14ac:dyDescent="0.25"/>
  <cols>
    <col min="4" max="4" width="14.42578125" customWidth="1"/>
    <col min="5" max="5" width="13.42578125" customWidth="1"/>
    <col min="12" max="12" width="11.42578125" style="7"/>
    <col min="13" max="13" width="12.140625" bestFit="1" customWidth="1"/>
  </cols>
  <sheetData>
    <row r="1" spans="1:13" s="7" customFormat="1" x14ac:dyDescent="0.25">
      <c r="A1" s="36" t="s">
        <v>158</v>
      </c>
      <c r="B1" s="37"/>
      <c r="C1" s="37"/>
      <c r="D1" s="37"/>
      <c r="E1" s="37"/>
      <c r="F1" s="37"/>
      <c r="G1" s="37"/>
      <c r="H1" s="37"/>
      <c r="I1" s="37"/>
      <c r="J1" s="37"/>
      <c r="K1" s="37"/>
      <c r="L1" s="37"/>
      <c r="M1" s="46"/>
    </row>
    <row r="2" spans="1:13" s="10" customFormat="1" ht="120.75" x14ac:dyDescent="0.25">
      <c r="A2" s="88"/>
      <c r="B2" s="115"/>
      <c r="C2" s="91" t="s">
        <v>66</v>
      </c>
      <c r="D2" s="91" t="s">
        <v>98</v>
      </c>
      <c r="E2" s="91" t="s">
        <v>70</v>
      </c>
      <c r="F2" s="91" t="s">
        <v>71</v>
      </c>
      <c r="G2" s="91" t="s">
        <v>67</v>
      </c>
      <c r="H2" s="91" t="s">
        <v>23</v>
      </c>
      <c r="I2" s="91" t="s">
        <v>22</v>
      </c>
      <c r="J2" s="91" t="s">
        <v>68</v>
      </c>
      <c r="K2" s="91" t="s">
        <v>99</v>
      </c>
      <c r="L2" s="169" t="s">
        <v>120</v>
      </c>
      <c r="M2" s="91" t="s">
        <v>119</v>
      </c>
    </row>
    <row r="3" spans="1:13" s="10" customFormat="1" x14ac:dyDescent="0.25">
      <c r="A3" s="194" t="s">
        <v>24</v>
      </c>
      <c r="B3" s="115">
        <v>2021</v>
      </c>
      <c r="C3" s="7">
        <v>5.9</v>
      </c>
      <c r="D3" s="7">
        <v>23.7</v>
      </c>
      <c r="E3" s="7">
        <v>9</v>
      </c>
      <c r="F3" s="7">
        <v>1.4</v>
      </c>
      <c r="G3" s="7">
        <v>1.1000000000000001</v>
      </c>
      <c r="H3" s="7">
        <v>32.299999999999997</v>
      </c>
      <c r="I3" s="7">
        <v>15.2</v>
      </c>
      <c r="J3" s="7">
        <v>3.9</v>
      </c>
      <c r="K3" s="7">
        <v>7.5</v>
      </c>
      <c r="L3" s="141">
        <v>100.00000000000001</v>
      </c>
      <c r="M3" s="7">
        <v>660.2</v>
      </c>
    </row>
    <row r="4" spans="1:13" s="86" customFormat="1" x14ac:dyDescent="0.25">
      <c r="A4" s="194"/>
      <c r="B4" s="170">
        <v>2022</v>
      </c>
      <c r="C4" s="7">
        <v>5.6</v>
      </c>
      <c r="D4" s="7">
        <v>27.7</v>
      </c>
      <c r="E4" s="7">
        <v>7.8</v>
      </c>
      <c r="F4" s="7">
        <v>1.1000000000000001</v>
      </c>
      <c r="G4" s="7">
        <v>1.2</v>
      </c>
      <c r="H4" s="7">
        <v>28.8</v>
      </c>
      <c r="I4" s="7">
        <v>14</v>
      </c>
      <c r="J4" s="7">
        <v>3.9</v>
      </c>
      <c r="K4" s="7">
        <v>10</v>
      </c>
      <c r="L4" s="141">
        <v>100.10000000000001</v>
      </c>
      <c r="M4" s="7">
        <v>692.4</v>
      </c>
    </row>
    <row r="5" spans="1:13" s="86" customFormat="1" x14ac:dyDescent="0.25">
      <c r="A5" s="194"/>
      <c r="B5" s="170">
        <v>2023</v>
      </c>
      <c r="C5" s="7">
        <v>5.2</v>
      </c>
      <c r="D5" s="7">
        <v>31.6</v>
      </c>
      <c r="E5" s="7">
        <v>6.2</v>
      </c>
      <c r="F5" s="7">
        <v>1</v>
      </c>
      <c r="G5" s="7">
        <v>1.2</v>
      </c>
      <c r="H5" s="7">
        <v>26.6</v>
      </c>
      <c r="I5" s="7">
        <v>12.8</v>
      </c>
      <c r="J5" s="7">
        <v>4.3</v>
      </c>
      <c r="K5" s="7">
        <v>11.1</v>
      </c>
      <c r="L5" s="141">
        <v>100</v>
      </c>
      <c r="M5" s="7">
        <v>686.6</v>
      </c>
    </row>
    <row r="6" spans="1:13" s="86" customFormat="1" x14ac:dyDescent="0.25">
      <c r="A6" s="193" t="s">
        <v>94</v>
      </c>
      <c r="B6" s="170">
        <v>2021</v>
      </c>
      <c r="C6" s="7">
        <v>2.1</v>
      </c>
      <c r="D6" s="7">
        <v>81.900000000000006</v>
      </c>
      <c r="E6" s="7">
        <v>2.7</v>
      </c>
      <c r="F6" s="7">
        <v>0.2</v>
      </c>
      <c r="G6" s="7">
        <v>1.8</v>
      </c>
      <c r="H6" s="7">
        <v>4.9000000000000004</v>
      </c>
      <c r="I6" s="7">
        <v>2.7</v>
      </c>
      <c r="J6" s="7">
        <v>3</v>
      </c>
      <c r="K6" s="7">
        <v>0.8</v>
      </c>
      <c r="L6" s="141">
        <v>100.10000000000001</v>
      </c>
      <c r="M6" s="7">
        <v>238.7</v>
      </c>
    </row>
    <row r="7" spans="1:13" s="86" customFormat="1" x14ac:dyDescent="0.25">
      <c r="A7" s="193"/>
      <c r="B7" s="170">
        <v>2022</v>
      </c>
      <c r="C7" s="7">
        <v>1.8</v>
      </c>
      <c r="D7" s="7">
        <v>84.2</v>
      </c>
      <c r="E7" s="7">
        <v>2.2000000000000002</v>
      </c>
      <c r="F7" s="7">
        <v>0.2</v>
      </c>
      <c r="G7" s="7">
        <v>1.3</v>
      </c>
      <c r="H7" s="7">
        <v>5.3</v>
      </c>
      <c r="I7" s="7">
        <v>1.4</v>
      </c>
      <c r="J7" s="7">
        <v>2.8</v>
      </c>
      <c r="K7" s="7">
        <v>0.8</v>
      </c>
      <c r="L7" s="141">
        <v>100</v>
      </c>
      <c r="M7" s="7">
        <v>317</v>
      </c>
    </row>
    <row r="8" spans="1:13" s="86" customFormat="1" x14ac:dyDescent="0.25">
      <c r="A8" s="193"/>
      <c r="B8" s="170">
        <v>2023</v>
      </c>
      <c r="C8" s="7">
        <v>1.1000000000000001</v>
      </c>
      <c r="D8" s="7">
        <v>84.8</v>
      </c>
      <c r="E8" s="7">
        <v>2.2999999999999998</v>
      </c>
      <c r="F8" s="7">
        <v>0.1</v>
      </c>
      <c r="G8" s="7">
        <v>1.4</v>
      </c>
      <c r="H8" s="7">
        <v>5.6</v>
      </c>
      <c r="I8" s="7">
        <v>1.6</v>
      </c>
      <c r="J8" s="7">
        <v>2.4</v>
      </c>
      <c r="K8" s="7">
        <v>0.7</v>
      </c>
      <c r="L8" s="141">
        <v>99.999999999999986</v>
      </c>
      <c r="M8" s="7">
        <v>356.6</v>
      </c>
    </row>
    <row r="9" spans="1:13" s="86" customFormat="1" x14ac:dyDescent="0.25">
      <c r="A9" s="193" t="s">
        <v>93</v>
      </c>
      <c r="B9" s="170">
        <v>2021</v>
      </c>
      <c r="C9" s="7">
        <v>4.9000000000000004</v>
      </c>
      <c r="D9" s="7">
        <v>39.200000000000003</v>
      </c>
      <c r="E9" s="7">
        <v>7.3</v>
      </c>
      <c r="F9" s="7">
        <v>1.1000000000000001</v>
      </c>
      <c r="G9" s="7">
        <v>1.2</v>
      </c>
      <c r="H9" s="7">
        <v>25</v>
      </c>
      <c r="I9" s="7">
        <v>11.9</v>
      </c>
      <c r="J9" s="7">
        <v>3.7</v>
      </c>
      <c r="K9" s="7">
        <v>5.7</v>
      </c>
      <c r="L9" s="141">
        <v>100.00000000000001</v>
      </c>
      <c r="M9" s="7">
        <v>898.9</v>
      </c>
    </row>
    <row r="10" spans="1:13" s="86" customFormat="1" ht="13.5" customHeight="1" x14ac:dyDescent="0.25">
      <c r="A10" s="193"/>
      <c r="B10" s="170">
        <v>2022</v>
      </c>
      <c r="C10" s="7">
        <v>4.4000000000000004</v>
      </c>
      <c r="D10" s="7">
        <v>45.5</v>
      </c>
      <c r="E10" s="7">
        <v>6</v>
      </c>
      <c r="F10" s="7">
        <v>0.8</v>
      </c>
      <c r="G10" s="7">
        <v>1.2</v>
      </c>
      <c r="H10" s="7">
        <v>21.4</v>
      </c>
      <c r="I10" s="7">
        <v>10</v>
      </c>
      <c r="J10" s="7">
        <v>3.5</v>
      </c>
      <c r="K10" s="7">
        <v>7.1</v>
      </c>
      <c r="L10" s="141">
        <v>99.899999999999991</v>
      </c>
      <c r="M10" s="7">
        <v>1009.4</v>
      </c>
    </row>
    <row r="11" spans="1:13" s="86" customFormat="1" x14ac:dyDescent="0.25">
      <c r="A11" s="193"/>
      <c r="B11" s="170">
        <v>2023</v>
      </c>
      <c r="C11" s="7">
        <v>3.8</v>
      </c>
      <c r="D11" s="7">
        <v>49.8</v>
      </c>
      <c r="E11" s="7">
        <v>4.9000000000000004</v>
      </c>
      <c r="F11" s="7">
        <v>0.7</v>
      </c>
      <c r="G11" s="7">
        <v>1.2</v>
      </c>
      <c r="H11" s="7">
        <v>19.399999999999999</v>
      </c>
      <c r="I11" s="7">
        <v>9</v>
      </c>
      <c r="J11" s="7">
        <v>3.6</v>
      </c>
      <c r="K11" s="7">
        <v>7.5</v>
      </c>
      <c r="L11" s="141">
        <v>99.899999999999991</v>
      </c>
      <c r="M11" s="7">
        <v>1043.2</v>
      </c>
    </row>
    <row r="12" spans="1:13" s="86" customFormat="1" x14ac:dyDescent="0.25">
      <c r="A12" s="176" t="s">
        <v>144</v>
      </c>
      <c r="B12" s="175"/>
      <c r="C12" s="7"/>
      <c r="D12" s="7"/>
      <c r="E12" s="7"/>
      <c r="F12" s="7"/>
      <c r="G12" s="7"/>
      <c r="H12" s="7"/>
      <c r="I12" s="7"/>
      <c r="J12" s="7"/>
      <c r="K12" s="7"/>
      <c r="L12" s="138"/>
      <c r="M12" s="7"/>
    </row>
    <row r="13" spans="1:13" s="7" customFormat="1" x14ac:dyDescent="0.25">
      <c r="A13" s="34" t="s">
        <v>128</v>
      </c>
      <c r="B13" s="33"/>
      <c r="C13" s="33"/>
      <c r="D13" s="33"/>
      <c r="E13" s="33"/>
      <c r="F13" s="33"/>
      <c r="G13" s="145"/>
      <c r="H13" s="145"/>
      <c r="I13" s="145"/>
      <c r="J13" s="145"/>
      <c r="K13" s="130"/>
      <c r="L13" s="130"/>
      <c r="M13" s="33"/>
    </row>
    <row r="14" spans="1:13" s="7" customFormat="1" x14ac:dyDescent="0.25">
      <c r="A14" s="178" t="s">
        <v>154</v>
      </c>
      <c r="C14" s="70"/>
      <c r="D14" s="70"/>
      <c r="E14" s="70"/>
      <c r="F14" s="70"/>
      <c r="G14" s="70"/>
      <c r="H14" s="70"/>
      <c r="I14" s="70"/>
      <c r="J14" s="70"/>
      <c r="M14" s="154"/>
    </row>
    <row r="15" spans="1:13" s="7" customFormat="1" x14ac:dyDescent="0.25">
      <c r="A15" s="7" t="s">
        <v>113</v>
      </c>
      <c r="K15" s="70"/>
      <c r="L15" s="70"/>
    </row>
    <row r="16" spans="1:13" s="7" customFormat="1" x14ac:dyDescent="0.25">
      <c r="C16" s="70"/>
      <c r="D16" s="70"/>
      <c r="E16" s="70"/>
      <c r="F16" s="70"/>
      <c r="G16" s="70"/>
      <c r="H16" s="70"/>
      <c r="I16" s="70"/>
      <c r="J16" s="70"/>
      <c r="K16" s="70"/>
      <c r="L16" s="70"/>
      <c r="M16" s="70"/>
    </row>
    <row r="17" spans="5:13" s="7" customFormat="1" x14ac:dyDescent="0.25"/>
    <row r="18" spans="5:13" s="70" customFormat="1" x14ac:dyDescent="0.25"/>
    <row r="19" spans="5:13" x14ac:dyDescent="0.25">
      <c r="E19" s="7"/>
      <c r="F19" s="7"/>
      <c r="G19" s="7"/>
      <c r="H19" s="7"/>
      <c r="I19" s="7"/>
      <c r="J19" s="7"/>
      <c r="K19" s="7"/>
      <c r="M19" s="7"/>
    </row>
  </sheetData>
  <sortState ref="A16:O21">
    <sortCondition descending="1" ref="B16:B21"/>
    <sortCondition ref="A16:A21"/>
  </sortState>
  <mergeCells count="3">
    <mergeCell ref="A6:A8"/>
    <mergeCell ref="A9:A11"/>
    <mergeCell ref="A3:A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3"/>
  <sheetViews>
    <sheetView topLeftCell="A13" zoomScaleNormal="100" workbookViewId="0">
      <pane xSplit="2" topLeftCell="C1" activePane="topRight" state="frozen"/>
      <selection activeCell="A6" sqref="A6"/>
      <selection pane="topRight" activeCell="L55" sqref="L55"/>
    </sheetView>
  </sheetViews>
  <sheetFormatPr baseColWidth="10" defaultRowHeight="15" x14ac:dyDescent="0.25"/>
  <cols>
    <col min="1" max="1" width="28" customWidth="1"/>
    <col min="2" max="2" width="16.28515625" style="86" bestFit="1" customWidth="1"/>
    <col min="3" max="3" width="7.85546875" bestFit="1" customWidth="1"/>
    <col min="4" max="4" width="10.85546875" customWidth="1"/>
    <col min="5" max="6" width="9.85546875" customWidth="1"/>
    <col min="7" max="7" width="9.85546875" style="7" customWidth="1"/>
    <col min="8" max="8" width="16.42578125" customWidth="1"/>
    <col min="9" max="9" width="9.42578125" style="86" customWidth="1"/>
    <col min="10" max="10" width="16.42578125" style="7" customWidth="1"/>
    <col min="11" max="11" width="15.28515625" style="86" customWidth="1"/>
    <col min="12" max="12" width="10.42578125" style="86" customWidth="1"/>
    <col min="13" max="13" width="12.42578125" customWidth="1"/>
    <col min="14" max="14" width="11" style="86" customWidth="1"/>
    <col min="15" max="15" width="8.85546875" style="86" customWidth="1"/>
    <col min="16" max="16" width="11.42578125" style="7"/>
    <col min="17" max="17" width="10.7109375" style="86" customWidth="1"/>
    <col min="18" max="18" width="11.28515625" customWidth="1"/>
    <col min="19" max="19" width="10.140625" style="7" customWidth="1"/>
    <col min="20" max="20" width="11.42578125" style="118"/>
  </cols>
  <sheetData>
    <row r="1" spans="1:20" s="6" customFormat="1" ht="15.75" thickBot="1" x14ac:dyDescent="0.3">
      <c r="A1" s="6" t="s">
        <v>159</v>
      </c>
      <c r="B1" s="79"/>
      <c r="I1" s="79"/>
      <c r="K1" s="79"/>
      <c r="L1" s="79"/>
      <c r="N1" s="79"/>
      <c r="O1" s="79"/>
      <c r="Q1" s="79"/>
      <c r="T1" s="172"/>
    </row>
    <row r="2" spans="1:20" s="36" customFormat="1" ht="16.5" customHeight="1" thickTop="1" thickBot="1" x14ac:dyDescent="0.25">
      <c r="B2" s="45"/>
      <c r="D2" s="197" t="s">
        <v>125</v>
      </c>
      <c r="E2" s="195"/>
      <c r="F2" s="195"/>
      <c r="G2" s="195"/>
      <c r="H2" s="195"/>
      <c r="I2" s="195"/>
      <c r="J2" s="195"/>
      <c r="K2" s="196"/>
      <c r="L2" s="171"/>
      <c r="M2" s="195" t="s">
        <v>89</v>
      </c>
      <c r="N2" s="195"/>
      <c r="O2" s="196"/>
      <c r="P2" s="197" t="s">
        <v>90</v>
      </c>
      <c r="Q2" s="195"/>
      <c r="R2" s="195"/>
      <c r="S2" s="196"/>
      <c r="T2" s="119"/>
    </row>
    <row r="3" spans="1:20" s="49" customFormat="1" ht="85.5" thickTop="1" thickBot="1" x14ac:dyDescent="0.25">
      <c r="A3" s="50" t="s">
        <v>61</v>
      </c>
      <c r="B3" s="50" t="s">
        <v>62</v>
      </c>
      <c r="C3" s="52" t="s">
        <v>74</v>
      </c>
      <c r="D3" s="53" t="s">
        <v>75</v>
      </c>
      <c r="E3" s="106" t="s">
        <v>76</v>
      </c>
      <c r="F3" s="106" t="s">
        <v>105</v>
      </c>
      <c r="G3" s="106" t="s">
        <v>121</v>
      </c>
      <c r="H3" s="53" t="s">
        <v>122</v>
      </c>
      <c r="I3" s="53" t="s">
        <v>116</v>
      </c>
      <c r="J3" s="53" t="s">
        <v>108</v>
      </c>
      <c r="K3" s="53" t="s">
        <v>106</v>
      </c>
      <c r="L3" s="53" t="s">
        <v>123</v>
      </c>
      <c r="M3" s="53" t="s">
        <v>109</v>
      </c>
      <c r="N3" s="53" t="s">
        <v>115</v>
      </c>
      <c r="O3" s="53" t="s">
        <v>112</v>
      </c>
      <c r="P3" s="53" t="s">
        <v>111</v>
      </c>
      <c r="Q3" s="53" t="s">
        <v>115</v>
      </c>
      <c r="R3" s="53" t="s">
        <v>123</v>
      </c>
      <c r="S3" s="53" t="s">
        <v>124</v>
      </c>
      <c r="T3" s="120"/>
    </row>
    <row r="4" spans="1:20" s="46" customFormat="1" ht="12" x14ac:dyDescent="0.2">
      <c r="A4" s="46" t="s">
        <v>18</v>
      </c>
      <c r="B4" s="46" t="s">
        <v>25</v>
      </c>
      <c r="C4" s="54">
        <v>6</v>
      </c>
      <c r="D4" s="72">
        <v>25.5</v>
      </c>
      <c r="E4" s="107">
        <v>12.8</v>
      </c>
      <c r="F4" s="107">
        <v>7.2</v>
      </c>
      <c r="G4" s="108">
        <v>4.3</v>
      </c>
      <c r="H4" s="72">
        <v>24.3</v>
      </c>
      <c r="I4" s="148">
        <v>-0.4</v>
      </c>
      <c r="J4" s="73">
        <f>ROUND((G4/H4)*100,1)</f>
        <v>17.7</v>
      </c>
      <c r="K4" s="152">
        <f>ROUND((F4/H4)*100,1)</f>
        <v>29.6</v>
      </c>
      <c r="L4" s="72">
        <v>42.4</v>
      </c>
      <c r="M4" s="72">
        <v>8</v>
      </c>
      <c r="N4" s="72">
        <v>0.5</v>
      </c>
      <c r="O4" s="72">
        <v>-5</v>
      </c>
      <c r="P4" s="72">
        <v>1.9</v>
      </c>
      <c r="Q4" s="72">
        <v>-19.5</v>
      </c>
      <c r="R4" s="72">
        <v>55.9</v>
      </c>
      <c r="S4" s="72">
        <v>2.1</v>
      </c>
      <c r="T4" s="121"/>
    </row>
    <row r="5" spans="1:20" s="46" customFormat="1" ht="12" x14ac:dyDescent="0.2">
      <c r="A5" s="46" t="s">
        <v>18</v>
      </c>
      <c r="B5" s="46" t="s">
        <v>26</v>
      </c>
      <c r="C5" s="55">
        <v>6</v>
      </c>
      <c r="D5" s="73">
        <v>46.1</v>
      </c>
      <c r="E5" s="108">
        <v>23.3</v>
      </c>
      <c r="F5" s="108">
        <v>19.5</v>
      </c>
      <c r="G5" s="108">
        <v>1.4</v>
      </c>
      <c r="H5" s="73">
        <v>44.2</v>
      </c>
      <c r="I5" s="149">
        <v>-1.6</v>
      </c>
      <c r="J5" s="73">
        <f t="shared" ref="J5:J44" si="0">ROUND((G5/H5)*100,1)</f>
        <v>3.2</v>
      </c>
      <c r="K5" s="152">
        <f t="shared" ref="K5:K44" si="1">ROUND((F5/H5)*100,1)</f>
        <v>44.1</v>
      </c>
      <c r="L5" s="73">
        <v>2.5</v>
      </c>
      <c r="M5" s="73">
        <v>17.899999999999999</v>
      </c>
      <c r="N5" s="73">
        <v>8.4</v>
      </c>
      <c r="O5" s="73">
        <v>7</v>
      </c>
      <c r="P5" s="73">
        <v>2.9</v>
      </c>
      <c r="Q5" s="73">
        <v>7.1</v>
      </c>
      <c r="R5" s="73">
        <v>1.7</v>
      </c>
      <c r="S5" s="73">
        <v>0.6</v>
      </c>
      <c r="T5" s="121"/>
    </row>
    <row r="6" spans="1:20" s="46" customFormat="1" ht="14.25" customHeight="1" x14ac:dyDescent="0.2">
      <c r="A6" s="46" t="s">
        <v>18</v>
      </c>
      <c r="B6" s="46" t="s">
        <v>27</v>
      </c>
      <c r="C6" s="55">
        <v>5</v>
      </c>
      <c r="D6" s="73">
        <v>43.7</v>
      </c>
      <c r="E6" s="108">
        <v>26.3</v>
      </c>
      <c r="F6" s="108">
        <v>13.9</v>
      </c>
      <c r="G6" s="108">
        <v>2.6</v>
      </c>
      <c r="H6" s="73">
        <v>42.8</v>
      </c>
      <c r="I6" s="149">
        <v>0.9</v>
      </c>
      <c r="J6" s="73">
        <f t="shared" si="0"/>
        <v>6.1</v>
      </c>
      <c r="K6" s="152">
        <f t="shared" si="1"/>
        <v>32.5</v>
      </c>
      <c r="L6" s="73">
        <v>1.2</v>
      </c>
      <c r="M6" s="73">
        <v>13.2</v>
      </c>
      <c r="N6" s="73">
        <v>1.3</v>
      </c>
      <c r="O6" s="73">
        <v>-2.4</v>
      </c>
      <c r="P6" s="73">
        <v>2.7</v>
      </c>
      <c r="Q6" s="73">
        <v>5</v>
      </c>
      <c r="R6" s="73">
        <v>0.4</v>
      </c>
      <c r="S6" s="73">
        <v>-11.6</v>
      </c>
      <c r="T6" s="121"/>
    </row>
    <row r="7" spans="1:20" s="45" customFormat="1" ht="12" x14ac:dyDescent="0.2">
      <c r="A7" s="45" t="s">
        <v>18</v>
      </c>
      <c r="B7" s="45" t="s">
        <v>28</v>
      </c>
      <c r="C7" s="62">
        <v>17</v>
      </c>
      <c r="D7" s="74">
        <v>115.3</v>
      </c>
      <c r="E7" s="109">
        <v>62.3</v>
      </c>
      <c r="F7" s="109">
        <v>40.6</v>
      </c>
      <c r="G7" s="109">
        <v>8.3000000000000007</v>
      </c>
      <c r="H7" s="74">
        <v>111.2</v>
      </c>
      <c r="I7" s="150">
        <v>-0.4</v>
      </c>
      <c r="J7" s="73">
        <f t="shared" si="0"/>
        <v>7.5</v>
      </c>
      <c r="K7" s="152">
        <f t="shared" si="1"/>
        <v>36.5</v>
      </c>
      <c r="L7" s="74">
        <v>10.7</v>
      </c>
      <c r="M7" s="74">
        <v>39</v>
      </c>
      <c r="N7" s="74">
        <v>4.3</v>
      </c>
      <c r="O7" s="74">
        <v>1.8</v>
      </c>
      <c r="P7" s="74">
        <v>7.6</v>
      </c>
      <c r="Q7" s="74">
        <v>-1.9</v>
      </c>
      <c r="R7" s="74">
        <v>15.1</v>
      </c>
      <c r="S7" s="74">
        <v>-3</v>
      </c>
      <c r="T7" s="122"/>
    </row>
    <row r="8" spans="1:20" s="46" customFormat="1" ht="12" x14ac:dyDescent="0.2">
      <c r="A8" s="46" t="s">
        <v>10</v>
      </c>
      <c r="B8" s="46" t="s">
        <v>29</v>
      </c>
      <c r="C8" s="55">
        <v>4</v>
      </c>
      <c r="D8" s="73">
        <v>24.1</v>
      </c>
      <c r="E8" s="108">
        <v>12.8</v>
      </c>
      <c r="F8" s="108">
        <v>10.3</v>
      </c>
      <c r="G8" s="108">
        <v>0.9</v>
      </c>
      <c r="H8" s="73">
        <v>24</v>
      </c>
      <c r="I8" s="149">
        <v>-8.4</v>
      </c>
      <c r="J8" s="73">
        <f t="shared" si="0"/>
        <v>3.8</v>
      </c>
      <c r="K8" s="152">
        <f t="shared" si="1"/>
        <v>42.9</v>
      </c>
      <c r="L8" s="73">
        <v>39.6</v>
      </c>
      <c r="M8" s="73">
        <v>9.9</v>
      </c>
      <c r="N8" s="73">
        <v>-3.4</v>
      </c>
      <c r="O8" s="73">
        <v>-5.9</v>
      </c>
      <c r="P8" s="73">
        <v>2</v>
      </c>
      <c r="Q8" s="73">
        <v>-1.1000000000000001</v>
      </c>
      <c r="R8" s="73">
        <v>45.1</v>
      </c>
      <c r="S8" s="73">
        <v>-6.4</v>
      </c>
      <c r="T8" s="121"/>
    </row>
    <row r="9" spans="1:20" s="46" customFormat="1" ht="12" x14ac:dyDescent="0.2">
      <c r="A9" s="46" t="s">
        <v>10</v>
      </c>
      <c r="B9" s="46" t="s">
        <v>30</v>
      </c>
      <c r="C9" s="55">
        <v>4</v>
      </c>
      <c r="D9" s="73">
        <v>29.8</v>
      </c>
      <c r="E9" s="108">
        <v>12.1</v>
      </c>
      <c r="F9" s="108">
        <v>14.6</v>
      </c>
      <c r="G9" s="108">
        <v>2.7</v>
      </c>
      <c r="H9" s="73">
        <v>29.4</v>
      </c>
      <c r="I9" s="149">
        <v>-2.2999999999999998</v>
      </c>
      <c r="J9" s="73">
        <f t="shared" si="0"/>
        <v>9.1999999999999993</v>
      </c>
      <c r="K9" s="152">
        <f t="shared" si="1"/>
        <v>49.7</v>
      </c>
      <c r="L9" s="73">
        <v>29.6</v>
      </c>
      <c r="M9" s="73">
        <v>15</v>
      </c>
      <c r="N9" s="73">
        <v>-2.7</v>
      </c>
      <c r="O9" s="73">
        <v>-3.6</v>
      </c>
      <c r="P9" s="73">
        <v>1.8</v>
      </c>
      <c r="Q9" s="73">
        <v>1.4</v>
      </c>
      <c r="R9" s="73">
        <v>28.6</v>
      </c>
      <c r="S9" s="73">
        <v>-3</v>
      </c>
      <c r="T9" s="121"/>
    </row>
    <row r="10" spans="1:20" s="45" customFormat="1" ht="12" x14ac:dyDescent="0.2">
      <c r="A10" s="45" t="s">
        <v>10</v>
      </c>
      <c r="B10" s="45" t="s">
        <v>31</v>
      </c>
      <c r="C10" s="62">
        <v>8</v>
      </c>
      <c r="D10" s="74">
        <v>53.9</v>
      </c>
      <c r="E10" s="109">
        <v>24.9</v>
      </c>
      <c r="F10" s="109">
        <v>24.9</v>
      </c>
      <c r="G10" s="109">
        <v>3.6</v>
      </c>
      <c r="H10" s="74">
        <v>53.5</v>
      </c>
      <c r="I10" s="150">
        <v>-5</v>
      </c>
      <c r="J10" s="73">
        <f t="shared" si="0"/>
        <v>6.7</v>
      </c>
      <c r="K10" s="152">
        <f>ROUND((F10/H10)*100,1)</f>
        <v>46.5</v>
      </c>
      <c r="L10" s="74">
        <v>34.200000000000003</v>
      </c>
      <c r="M10" s="74">
        <v>24.9</v>
      </c>
      <c r="N10" s="74">
        <v>-3</v>
      </c>
      <c r="O10" s="74">
        <v>-4.4000000000000004</v>
      </c>
      <c r="P10" s="74">
        <v>3.7</v>
      </c>
      <c r="Q10" s="74">
        <v>0</v>
      </c>
      <c r="R10" s="74">
        <v>37.4</v>
      </c>
      <c r="S10" s="74">
        <v>-4.5</v>
      </c>
      <c r="T10" s="122"/>
    </row>
    <row r="11" spans="1:20" s="45" customFormat="1" ht="12" x14ac:dyDescent="0.2">
      <c r="A11" s="45" t="s">
        <v>15</v>
      </c>
      <c r="B11" s="45" t="s">
        <v>32</v>
      </c>
      <c r="C11" s="62">
        <v>4</v>
      </c>
      <c r="D11" s="74">
        <v>28.1</v>
      </c>
      <c r="E11" s="109">
        <v>12.9</v>
      </c>
      <c r="F11" s="109">
        <v>14.8</v>
      </c>
      <c r="G11" s="109">
        <v>0</v>
      </c>
      <c r="H11" s="74">
        <v>27.7</v>
      </c>
      <c r="I11" s="150">
        <v>-4.8</v>
      </c>
      <c r="J11" s="73">
        <f t="shared" si="0"/>
        <v>0</v>
      </c>
      <c r="K11" s="152">
        <f t="shared" si="1"/>
        <v>53.4</v>
      </c>
      <c r="L11" s="74">
        <v>1.1000000000000001</v>
      </c>
      <c r="M11" s="74">
        <v>16.100000000000001</v>
      </c>
      <c r="N11" s="74">
        <v>-3.2</v>
      </c>
      <c r="O11" s="74">
        <v>-4.0999999999999996</v>
      </c>
      <c r="P11" s="74">
        <v>2.2000000000000002</v>
      </c>
      <c r="Q11" s="74">
        <v>-2</v>
      </c>
      <c r="R11" s="74">
        <v>0.8</v>
      </c>
      <c r="S11" s="74">
        <v>-2.1</v>
      </c>
      <c r="T11" s="122"/>
    </row>
    <row r="12" spans="1:20" s="45" customFormat="1" ht="12" x14ac:dyDescent="0.2">
      <c r="A12" s="45" t="s">
        <v>9</v>
      </c>
      <c r="B12" s="45" t="s">
        <v>33</v>
      </c>
      <c r="C12" s="62">
        <v>3</v>
      </c>
      <c r="D12" s="74">
        <v>50</v>
      </c>
      <c r="E12" s="109">
        <v>16.7</v>
      </c>
      <c r="F12" s="109">
        <v>17.399999999999999</v>
      </c>
      <c r="G12" s="109">
        <v>15.1</v>
      </c>
      <c r="H12" s="74">
        <v>49.2</v>
      </c>
      <c r="I12" s="150">
        <v>10.6</v>
      </c>
      <c r="J12" s="73">
        <f t="shared" si="0"/>
        <v>30.7</v>
      </c>
      <c r="K12" s="152">
        <f t="shared" si="1"/>
        <v>35.4</v>
      </c>
      <c r="L12" s="74">
        <v>57.3</v>
      </c>
      <c r="M12" s="74">
        <v>15.2</v>
      </c>
      <c r="N12" s="74">
        <v>0.4</v>
      </c>
      <c r="O12" s="74">
        <v>-3.8</v>
      </c>
      <c r="P12" s="74">
        <v>2.6</v>
      </c>
      <c r="Q12" s="74">
        <v>14.1</v>
      </c>
      <c r="R12" s="74">
        <v>83.7</v>
      </c>
      <c r="S12" s="74">
        <v>6.1</v>
      </c>
      <c r="T12" s="122"/>
    </row>
    <row r="13" spans="1:20" s="45" customFormat="1" ht="12" x14ac:dyDescent="0.2">
      <c r="A13" s="45" t="s">
        <v>20</v>
      </c>
      <c r="B13" s="45" t="s">
        <v>20</v>
      </c>
      <c r="C13" s="62">
        <v>2</v>
      </c>
      <c r="D13" s="74">
        <v>3.8</v>
      </c>
      <c r="E13" s="109">
        <v>2.8</v>
      </c>
      <c r="F13" s="109">
        <v>1</v>
      </c>
      <c r="G13" s="109">
        <v>0</v>
      </c>
      <c r="H13" s="74">
        <v>3.8</v>
      </c>
      <c r="I13" s="150">
        <v>-5</v>
      </c>
      <c r="J13" s="73">
        <f t="shared" si="0"/>
        <v>0</v>
      </c>
      <c r="K13" s="152">
        <f t="shared" si="1"/>
        <v>26.3</v>
      </c>
      <c r="L13" s="74">
        <v>2.6</v>
      </c>
      <c r="M13" s="74">
        <v>1.9</v>
      </c>
      <c r="N13" s="74">
        <v>-24.7</v>
      </c>
      <c r="O13" s="74">
        <v>-30.3</v>
      </c>
      <c r="P13" s="74">
        <v>0.4</v>
      </c>
      <c r="Q13" s="74">
        <v>-23.8</v>
      </c>
      <c r="R13" s="74">
        <v>1</v>
      </c>
      <c r="S13" s="74">
        <v>-24.2</v>
      </c>
      <c r="T13" s="122"/>
    </row>
    <row r="14" spans="1:20" s="46" customFormat="1" ht="12" x14ac:dyDescent="0.2">
      <c r="A14" s="46" t="s">
        <v>13</v>
      </c>
      <c r="B14" s="46" t="s">
        <v>34</v>
      </c>
      <c r="C14" s="55">
        <v>5</v>
      </c>
      <c r="D14" s="73">
        <v>63.4</v>
      </c>
      <c r="E14" s="108">
        <v>39</v>
      </c>
      <c r="F14" s="108">
        <v>17.3</v>
      </c>
      <c r="G14" s="108">
        <v>4.3</v>
      </c>
      <c r="H14" s="73">
        <v>60.6</v>
      </c>
      <c r="I14" s="149">
        <v>12.2</v>
      </c>
      <c r="J14" s="73">
        <f t="shared" si="0"/>
        <v>7.1</v>
      </c>
      <c r="K14" s="152">
        <f t="shared" si="1"/>
        <v>28.5</v>
      </c>
      <c r="L14" s="73">
        <v>16</v>
      </c>
      <c r="M14" s="73">
        <v>23.8</v>
      </c>
      <c r="N14" s="73">
        <v>-5.8</v>
      </c>
      <c r="O14" s="73">
        <v>-11.1</v>
      </c>
      <c r="P14" s="73">
        <v>4.0999999999999996</v>
      </c>
      <c r="Q14" s="73">
        <v>1.8</v>
      </c>
      <c r="R14" s="73">
        <v>19.100000000000001</v>
      </c>
      <c r="S14" s="73">
        <v>-6.7</v>
      </c>
      <c r="T14" s="121"/>
    </row>
    <row r="15" spans="1:20" s="46" customFormat="1" ht="12" x14ac:dyDescent="0.2">
      <c r="A15" s="46" t="s">
        <v>13</v>
      </c>
      <c r="B15" s="46" t="s">
        <v>36</v>
      </c>
      <c r="C15" s="55">
        <v>3</v>
      </c>
      <c r="D15" s="73">
        <v>25.7</v>
      </c>
      <c r="E15" s="108">
        <v>12</v>
      </c>
      <c r="F15" s="108">
        <v>12.9</v>
      </c>
      <c r="G15" s="108">
        <v>0</v>
      </c>
      <c r="H15" s="73">
        <v>24.9</v>
      </c>
      <c r="I15" s="149">
        <v>0</v>
      </c>
      <c r="J15" s="73">
        <f t="shared" si="0"/>
        <v>0</v>
      </c>
      <c r="K15" s="152">
        <f t="shared" si="1"/>
        <v>51.8</v>
      </c>
      <c r="L15" s="73">
        <v>18.899999999999999</v>
      </c>
      <c r="M15" s="73">
        <v>10.8</v>
      </c>
      <c r="N15" s="73">
        <v>-1.7</v>
      </c>
      <c r="O15" s="73">
        <v>-4.4000000000000004</v>
      </c>
      <c r="P15" s="73">
        <v>1.6</v>
      </c>
      <c r="Q15" s="73">
        <v>1.9</v>
      </c>
      <c r="R15" s="73">
        <v>17.399999999999999</v>
      </c>
      <c r="S15" s="73">
        <v>-5</v>
      </c>
      <c r="T15" s="121"/>
    </row>
    <row r="16" spans="1:20" s="46" customFormat="1" ht="15.75" customHeight="1" x14ac:dyDescent="0.2">
      <c r="A16" s="46" t="s">
        <v>13</v>
      </c>
      <c r="B16" s="46" t="s">
        <v>35</v>
      </c>
      <c r="C16" s="55">
        <v>3</v>
      </c>
      <c r="D16" s="73">
        <v>67.8</v>
      </c>
      <c r="E16" s="108">
        <v>52.8</v>
      </c>
      <c r="F16" s="108">
        <v>10.3</v>
      </c>
      <c r="G16" s="108">
        <v>2.9</v>
      </c>
      <c r="H16" s="73">
        <v>66</v>
      </c>
      <c r="I16" s="149">
        <v>-0.8</v>
      </c>
      <c r="J16" s="73">
        <f t="shared" si="0"/>
        <v>4.4000000000000004</v>
      </c>
      <c r="K16" s="152">
        <f t="shared" si="1"/>
        <v>15.6</v>
      </c>
      <c r="L16" s="73">
        <v>83</v>
      </c>
      <c r="M16" s="73">
        <v>20.100000000000001</v>
      </c>
      <c r="N16" s="73">
        <v>5</v>
      </c>
      <c r="O16" s="73">
        <v>9.4</v>
      </c>
      <c r="P16" s="73">
        <v>4.0999999999999996</v>
      </c>
      <c r="Q16" s="73">
        <v>11.8</v>
      </c>
      <c r="R16" s="73">
        <v>81.7</v>
      </c>
      <c r="S16" s="73">
        <v>6.7</v>
      </c>
      <c r="T16" s="121"/>
    </row>
    <row r="17" spans="1:20" s="45" customFormat="1" ht="12" x14ac:dyDescent="0.2">
      <c r="A17" s="45" t="s">
        <v>13</v>
      </c>
      <c r="B17" s="45" t="s">
        <v>13</v>
      </c>
      <c r="C17" s="62">
        <v>11</v>
      </c>
      <c r="D17" s="74">
        <v>157</v>
      </c>
      <c r="E17" s="109">
        <v>103.8</v>
      </c>
      <c r="F17" s="109">
        <v>40.5</v>
      </c>
      <c r="G17" s="109">
        <v>7.2</v>
      </c>
      <c r="H17" s="74">
        <v>151.6</v>
      </c>
      <c r="I17" s="150">
        <v>4.2</v>
      </c>
      <c r="J17" s="73">
        <f t="shared" si="0"/>
        <v>4.7</v>
      </c>
      <c r="K17" s="152">
        <f t="shared" si="1"/>
        <v>26.7</v>
      </c>
      <c r="L17" s="74">
        <v>45.7</v>
      </c>
      <c r="M17" s="74">
        <v>54.8</v>
      </c>
      <c r="N17" s="74">
        <v>-1.3</v>
      </c>
      <c r="O17" s="74">
        <v>-4.4000000000000004</v>
      </c>
      <c r="P17" s="74">
        <v>9.8000000000000007</v>
      </c>
      <c r="Q17" s="74">
        <v>5.8</v>
      </c>
      <c r="R17" s="74">
        <v>45.1</v>
      </c>
      <c r="S17" s="74">
        <v>-2.7</v>
      </c>
      <c r="T17" s="122"/>
    </row>
    <row r="18" spans="1:20" s="46" customFormat="1" ht="12" x14ac:dyDescent="0.2">
      <c r="A18" s="46" t="s">
        <v>12</v>
      </c>
      <c r="B18" s="95" t="s">
        <v>38</v>
      </c>
      <c r="C18" s="55">
        <v>3</v>
      </c>
      <c r="D18" s="73">
        <v>22.2</v>
      </c>
      <c r="E18" s="108">
        <v>11.6</v>
      </c>
      <c r="F18" s="108">
        <v>7.4</v>
      </c>
      <c r="G18" s="108">
        <v>2.2000000000000002</v>
      </c>
      <c r="H18" s="73">
        <v>21.3</v>
      </c>
      <c r="I18" s="149">
        <v>5.4</v>
      </c>
      <c r="J18" s="73">
        <f t="shared" si="0"/>
        <v>10.3</v>
      </c>
      <c r="K18" s="152">
        <f t="shared" si="1"/>
        <v>34.700000000000003</v>
      </c>
      <c r="L18" s="73">
        <v>45.5</v>
      </c>
      <c r="M18" s="73">
        <v>11.7</v>
      </c>
      <c r="N18" s="73">
        <v>7.7</v>
      </c>
      <c r="O18" s="73">
        <v>4.9000000000000004</v>
      </c>
      <c r="P18" s="73">
        <v>1.8</v>
      </c>
      <c r="Q18" s="73">
        <v>12.5</v>
      </c>
      <c r="R18" s="73">
        <v>56.4</v>
      </c>
      <c r="S18" s="73">
        <v>-0.3</v>
      </c>
      <c r="T18" s="121"/>
    </row>
    <row r="19" spans="1:20" s="46" customFormat="1" ht="12" x14ac:dyDescent="0.2">
      <c r="A19" s="46" t="s">
        <v>12</v>
      </c>
      <c r="B19" s="95" t="s">
        <v>37</v>
      </c>
      <c r="C19" s="55">
        <v>4</v>
      </c>
      <c r="D19" s="73">
        <v>106.3</v>
      </c>
      <c r="E19" s="108">
        <v>70.099999999999994</v>
      </c>
      <c r="F19" s="108">
        <v>21.9</v>
      </c>
      <c r="G19" s="108">
        <v>8.3000000000000007</v>
      </c>
      <c r="H19" s="73">
        <v>100.4</v>
      </c>
      <c r="I19" s="149">
        <v>15.1</v>
      </c>
      <c r="J19" s="73">
        <f t="shared" si="0"/>
        <v>8.3000000000000007</v>
      </c>
      <c r="K19" s="152">
        <f t="shared" si="1"/>
        <v>21.8</v>
      </c>
      <c r="L19" s="73">
        <v>66</v>
      </c>
      <c r="M19" s="73">
        <v>29.2</v>
      </c>
      <c r="N19" s="73">
        <v>-8.9</v>
      </c>
      <c r="O19" s="73">
        <v>-15.2</v>
      </c>
      <c r="P19" s="73">
        <v>6.1</v>
      </c>
      <c r="Q19" s="73">
        <v>0.6</v>
      </c>
      <c r="R19" s="73">
        <v>64.599999999999994</v>
      </c>
      <c r="S19" s="73">
        <v>-10.4</v>
      </c>
      <c r="T19" s="121"/>
    </row>
    <row r="20" spans="1:20" s="45" customFormat="1" ht="12" x14ac:dyDescent="0.2">
      <c r="A20" s="45" t="s">
        <v>12</v>
      </c>
      <c r="B20" s="45" t="s">
        <v>12</v>
      </c>
      <c r="C20" s="62">
        <v>7</v>
      </c>
      <c r="D20" s="74">
        <v>128.6</v>
      </c>
      <c r="E20" s="109">
        <v>81.7</v>
      </c>
      <c r="F20" s="109">
        <v>29.4</v>
      </c>
      <c r="G20" s="109">
        <v>10.5</v>
      </c>
      <c r="H20" s="74">
        <v>121.6</v>
      </c>
      <c r="I20" s="150">
        <v>13.2</v>
      </c>
      <c r="J20" s="73">
        <f t="shared" si="0"/>
        <v>8.6</v>
      </c>
      <c r="K20" s="152">
        <f t="shared" si="1"/>
        <v>24.2</v>
      </c>
      <c r="L20" s="74">
        <v>62.4</v>
      </c>
      <c r="M20" s="74">
        <v>41</v>
      </c>
      <c r="N20" s="74">
        <v>-4.7</v>
      </c>
      <c r="O20" s="74">
        <v>-9.5</v>
      </c>
      <c r="P20" s="74">
        <v>7.9</v>
      </c>
      <c r="Q20" s="74">
        <v>3</v>
      </c>
      <c r="R20" s="74">
        <v>62.8</v>
      </c>
      <c r="S20" s="74">
        <v>-7.9</v>
      </c>
      <c r="T20" s="122"/>
    </row>
    <row r="21" spans="1:20" s="46" customFormat="1" ht="12" x14ac:dyDescent="0.2">
      <c r="A21" s="46" t="s">
        <v>8</v>
      </c>
      <c r="B21" s="46" t="s">
        <v>40</v>
      </c>
      <c r="C21" s="55">
        <v>3</v>
      </c>
      <c r="D21" s="73">
        <v>44.6</v>
      </c>
      <c r="E21" s="108">
        <v>19.5</v>
      </c>
      <c r="F21" s="108">
        <v>19.8</v>
      </c>
      <c r="G21" s="108">
        <v>3</v>
      </c>
      <c r="H21" s="73">
        <v>42.3</v>
      </c>
      <c r="I21" s="149">
        <v>-6.2</v>
      </c>
      <c r="J21" s="73">
        <f t="shared" si="0"/>
        <v>7.1</v>
      </c>
      <c r="K21" s="152">
        <f t="shared" si="1"/>
        <v>46.8</v>
      </c>
      <c r="L21" s="73">
        <v>34.799999999999997</v>
      </c>
      <c r="M21" s="73">
        <v>20.399999999999999</v>
      </c>
      <c r="N21" s="73">
        <v>-6.6</v>
      </c>
      <c r="O21" s="73">
        <v>-7.9</v>
      </c>
      <c r="P21" s="73">
        <v>3.2</v>
      </c>
      <c r="Q21" s="73">
        <v>-9.1</v>
      </c>
      <c r="R21" s="73">
        <v>31</v>
      </c>
      <c r="S21" s="73">
        <v>-13.6</v>
      </c>
      <c r="T21" s="121"/>
    </row>
    <row r="22" spans="1:20" s="46" customFormat="1" ht="12" x14ac:dyDescent="0.2">
      <c r="A22" s="46" t="s">
        <v>8</v>
      </c>
      <c r="B22" s="46" t="s">
        <v>39</v>
      </c>
      <c r="C22" s="55">
        <v>3</v>
      </c>
      <c r="D22" s="73">
        <v>18.600000000000001</v>
      </c>
      <c r="E22" s="108">
        <v>11.8</v>
      </c>
      <c r="F22" s="108">
        <v>5.8</v>
      </c>
      <c r="G22" s="108">
        <v>0.8</v>
      </c>
      <c r="H22" s="73">
        <v>18.5</v>
      </c>
      <c r="I22" s="149">
        <v>10.1</v>
      </c>
      <c r="J22" s="73">
        <f t="shared" si="0"/>
        <v>4.3</v>
      </c>
      <c r="K22" s="152">
        <f t="shared" si="1"/>
        <v>31.4</v>
      </c>
      <c r="L22" s="73">
        <v>15.7</v>
      </c>
      <c r="M22" s="73">
        <v>7.5</v>
      </c>
      <c r="N22" s="73">
        <v>4.5999999999999996</v>
      </c>
      <c r="O22" s="73">
        <v>-5.6</v>
      </c>
      <c r="P22" s="73">
        <v>1.2</v>
      </c>
      <c r="Q22" s="73">
        <v>2.4</v>
      </c>
      <c r="R22" s="73">
        <v>13.9</v>
      </c>
      <c r="S22" s="73">
        <v>-14.6</v>
      </c>
      <c r="T22" s="121"/>
    </row>
    <row r="23" spans="1:20" s="46" customFormat="1" ht="12" x14ac:dyDescent="0.2">
      <c r="A23" s="46" t="s">
        <v>8</v>
      </c>
      <c r="B23" s="46" t="s">
        <v>41</v>
      </c>
      <c r="C23" s="55">
        <v>4</v>
      </c>
      <c r="D23" s="73">
        <v>44.1</v>
      </c>
      <c r="E23" s="108">
        <v>22</v>
      </c>
      <c r="F23" s="108">
        <v>13.4</v>
      </c>
      <c r="G23" s="108">
        <v>8.1</v>
      </c>
      <c r="H23" s="73">
        <v>43.5</v>
      </c>
      <c r="I23" s="149">
        <v>-2.2000000000000002</v>
      </c>
      <c r="J23" s="73">
        <f t="shared" si="0"/>
        <v>18.600000000000001</v>
      </c>
      <c r="K23" s="152">
        <f t="shared" si="1"/>
        <v>30.8</v>
      </c>
      <c r="L23" s="73">
        <v>47.1</v>
      </c>
      <c r="M23" s="73">
        <v>16.5</v>
      </c>
      <c r="N23" s="73">
        <v>-24.9</v>
      </c>
      <c r="O23" s="73">
        <v>-30.1</v>
      </c>
      <c r="P23" s="73">
        <v>2.6</v>
      </c>
      <c r="Q23" s="73">
        <v>-9.4</v>
      </c>
      <c r="R23" s="73">
        <v>47.8</v>
      </c>
      <c r="S23" s="73">
        <v>-19.100000000000001</v>
      </c>
      <c r="T23" s="121"/>
    </row>
    <row r="24" spans="1:20" s="45" customFormat="1" ht="12" x14ac:dyDescent="0.2">
      <c r="A24" s="45" t="s">
        <v>8</v>
      </c>
      <c r="B24" s="45" t="s">
        <v>8</v>
      </c>
      <c r="C24" s="62">
        <v>10</v>
      </c>
      <c r="D24" s="74">
        <v>107.4</v>
      </c>
      <c r="E24" s="109">
        <v>53.3</v>
      </c>
      <c r="F24" s="109">
        <v>39</v>
      </c>
      <c r="G24" s="109">
        <v>11.9</v>
      </c>
      <c r="H24" s="74">
        <v>104.2</v>
      </c>
      <c r="I24" s="150">
        <v>-2.1</v>
      </c>
      <c r="J24" s="73">
        <f t="shared" si="0"/>
        <v>11.4</v>
      </c>
      <c r="K24" s="152">
        <f t="shared" si="1"/>
        <v>37.4</v>
      </c>
      <c r="L24" s="74">
        <v>36.6</v>
      </c>
      <c r="M24" s="74">
        <v>44.3</v>
      </c>
      <c r="N24" s="74">
        <v>-12.9</v>
      </c>
      <c r="O24" s="74">
        <v>-16.8</v>
      </c>
      <c r="P24" s="74">
        <v>6.9</v>
      </c>
      <c r="Q24" s="74">
        <v>-7.4</v>
      </c>
      <c r="R24" s="74">
        <v>34.299999999999997</v>
      </c>
      <c r="S24" s="74">
        <v>-15.6</v>
      </c>
      <c r="T24" s="122"/>
    </row>
    <row r="25" spans="1:20" s="45" customFormat="1" ht="12" x14ac:dyDescent="0.2">
      <c r="A25" s="45" t="s">
        <v>11</v>
      </c>
      <c r="B25" s="45" t="s">
        <v>11</v>
      </c>
      <c r="C25" s="62">
        <v>3</v>
      </c>
      <c r="D25" s="74">
        <v>88.7</v>
      </c>
      <c r="E25" s="109">
        <v>32.5</v>
      </c>
      <c r="F25" s="109">
        <v>31.8</v>
      </c>
      <c r="G25" s="109">
        <v>11.6</v>
      </c>
      <c r="H25" s="74">
        <v>76</v>
      </c>
      <c r="I25" s="150">
        <v>7.3</v>
      </c>
      <c r="J25" s="73">
        <f t="shared" si="0"/>
        <v>15.3</v>
      </c>
      <c r="K25" s="152">
        <f t="shared" si="1"/>
        <v>41.8</v>
      </c>
      <c r="L25" s="74">
        <v>36.6</v>
      </c>
      <c r="M25" s="74">
        <v>26.4</v>
      </c>
      <c r="N25" s="74">
        <v>9.8000000000000007</v>
      </c>
      <c r="O25" s="74">
        <v>8.6</v>
      </c>
      <c r="P25" s="74">
        <v>5.6</v>
      </c>
      <c r="Q25" s="74">
        <v>13.1</v>
      </c>
      <c r="R25" s="74">
        <v>40.5</v>
      </c>
      <c r="S25" s="74">
        <v>13.3</v>
      </c>
      <c r="T25" s="122"/>
    </row>
    <row r="26" spans="1:20" s="46" customFormat="1" ht="12" x14ac:dyDescent="0.2">
      <c r="A26" s="46" t="s">
        <v>16</v>
      </c>
      <c r="B26" s="46" t="s">
        <v>42</v>
      </c>
      <c r="C26" s="55">
        <v>1</v>
      </c>
      <c r="D26" s="73">
        <v>47.2</v>
      </c>
      <c r="E26" s="108">
        <v>37.200000000000003</v>
      </c>
      <c r="F26" s="108">
        <v>9.8000000000000007</v>
      </c>
      <c r="G26" s="108">
        <v>0</v>
      </c>
      <c r="H26" s="73">
        <v>47</v>
      </c>
      <c r="I26" s="149">
        <v>24.3</v>
      </c>
      <c r="J26" s="73">
        <f t="shared" si="0"/>
        <v>0</v>
      </c>
      <c r="K26" s="152">
        <f t="shared" si="1"/>
        <v>20.9</v>
      </c>
      <c r="L26" s="73">
        <v>1.3</v>
      </c>
      <c r="M26" s="73">
        <v>18.8</v>
      </c>
      <c r="N26" s="73">
        <v>-0.8</v>
      </c>
      <c r="O26" s="73">
        <v>-8.3000000000000007</v>
      </c>
      <c r="P26" s="73">
        <v>3.3</v>
      </c>
      <c r="Q26" s="73">
        <v>8.6</v>
      </c>
      <c r="R26" s="73">
        <v>0.4</v>
      </c>
      <c r="S26" s="73">
        <v>-17.100000000000001</v>
      </c>
      <c r="T26" s="121"/>
    </row>
    <row r="27" spans="1:20" s="46" customFormat="1" ht="12" x14ac:dyDescent="0.2">
      <c r="A27" s="46" t="s">
        <v>16</v>
      </c>
      <c r="B27" s="46" t="s">
        <v>44</v>
      </c>
      <c r="C27" s="55">
        <v>1</v>
      </c>
      <c r="D27" s="73">
        <v>22.5</v>
      </c>
      <c r="E27" s="108">
        <v>14.9</v>
      </c>
      <c r="F27" s="108">
        <v>5.8</v>
      </c>
      <c r="G27" s="108">
        <v>1.3</v>
      </c>
      <c r="H27" s="73">
        <v>22</v>
      </c>
      <c r="I27" s="149">
        <v>7.3</v>
      </c>
      <c r="J27" s="73">
        <f t="shared" si="0"/>
        <v>5.9</v>
      </c>
      <c r="K27" s="152">
        <f t="shared" si="1"/>
        <v>26.4</v>
      </c>
      <c r="L27" s="73">
        <v>58.6</v>
      </c>
      <c r="M27" s="73">
        <v>8.5</v>
      </c>
      <c r="N27" s="73">
        <v>6.4</v>
      </c>
      <c r="O27" s="73">
        <v>7.2</v>
      </c>
      <c r="P27" s="73">
        <v>1.3</v>
      </c>
      <c r="Q27" s="73">
        <v>6.1</v>
      </c>
      <c r="R27" s="73">
        <v>63.7</v>
      </c>
      <c r="S27" s="73">
        <v>-0.1</v>
      </c>
      <c r="T27" s="121"/>
    </row>
    <row r="28" spans="1:20" s="46" customFormat="1" ht="12" x14ac:dyDescent="0.2">
      <c r="A28" s="46" t="s">
        <v>16</v>
      </c>
      <c r="B28" s="46" t="s">
        <v>43</v>
      </c>
      <c r="C28" s="55">
        <v>1</v>
      </c>
      <c r="D28" s="73">
        <v>23.9</v>
      </c>
      <c r="E28" s="108">
        <v>14.5</v>
      </c>
      <c r="F28" s="108">
        <v>8.6999999999999993</v>
      </c>
      <c r="G28" s="108">
        <v>0.3</v>
      </c>
      <c r="H28" s="73">
        <v>23.5</v>
      </c>
      <c r="I28" s="149">
        <v>-15.8</v>
      </c>
      <c r="J28" s="73">
        <f t="shared" si="0"/>
        <v>1.3</v>
      </c>
      <c r="K28" s="152">
        <f t="shared" si="1"/>
        <v>37</v>
      </c>
      <c r="L28" s="73">
        <v>54.5</v>
      </c>
      <c r="M28" s="73">
        <v>10</v>
      </c>
      <c r="N28" s="73">
        <v>-1.9</v>
      </c>
      <c r="O28" s="73">
        <v>-3.7</v>
      </c>
      <c r="P28" s="73">
        <v>1.7</v>
      </c>
      <c r="Q28" s="73">
        <v>2.8</v>
      </c>
      <c r="R28" s="73">
        <v>57.8</v>
      </c>
      <c r="S28" s="73">
        <v>-2.5</v>
      </c>
      <c r="T28" s="121"/>
    </row>
    <row r="29" spans="1:20" s="45" customFormat="1" ht="12" x14ac:dyDescent="0.2">
      <c r="A29" s="45" t="s">
        <v>16</v>
      </c>
      <c r="B29" s="45" t="s">
        <v>45</v>
      </c>
      <c r="C29" s="62">
        <v>3</v>
      </c>
      <c r="D29" s="74">
        <v>93.6</v>
      </c>
      <c r="E29" s="109">
        <v>66.599999999999994</v>
      </c>
      <c r="F29" s="109">
        <v>24.3</v>
      </c>
      <c r="G29" s="109">
        <v>1.6</v>
      </c>
      <c r="H29" s="74">
        <v>92.6</v>
      </c>
      <c r="I29" s="150">
        <v>7.5</v>
      </c>
      <c r="J29" s="73">
        <f t="shared" si="0"/>
        <v>1.7</v>
      </c>
      <c r="K29" s="152">
        <f t="shared" si="1"/>
        <v>26.2</v>
      </c>
      <c r="L29" s="74">
        <v>28.5</v>
      </c>
      <c r="M29" s="74">
        <v>37.299999999999997</v>
      </c>
      <c r="N29" s="74">
        <v>0.4</v>
      </c>
      <c r="O29" s="74">
        <v>-3.8</v>
      </c>
      <c r="P29" s="74">
        <v>6.3</v>
      </c>
      <c r="Q29" s="74">
        <v>6.5</v>
      </c>
      <c r="R29" s="74">
        <v>28.9</v>
      </c>
      <c r="S29" s="74">
        <v>-10.199999999999999</v>
      </c>
      <c r="T29" s="122"/>
    </row>
    <row r="30" spans="1:20" s="46" customFormat="1" ht="12" x14ac:dyDescent="0.2">
      <c r="A30" s="46" t="s">
        <v>17</v>
      </c>
      <c r="B30" s="46" t="s">
        <v>46</v>
      </c>
      <c r="C30" s="55">
        <v>4</v>
      </c>
      <c r="D30" s="73">
        <v>42.3</v>
      </c>
      <c r="E30" s="108">
        <v>26.1</v>
      </c>
      <c r="F30" s="108">
        <v>14.2</v>
      </c>
      <c r="G30" s="108">
        <v>1.1000000000000001</v>
      </c>
      <c r="H30" s="73">
        <v>41.4</v>
      </c>
      <c r="I30" s="149">
        <v>6.2</v>
      </c>
      <c r="J30" s="73">
        <f t="shared" si="0"/>
        <v>2.7</v>
      </c>
      <c r="K30" s="152">
        <f t="shared" si="1"/>
        <v>34.299999999999997</v>
      </c>
      <c r="L30" s="73">
        <v>2.4</v>
      </c>
      <c r="M30" s="73">
        <v>18.399999999999999</v>
      </c>
      <c r="N30" s="73">
        <v>-4.0999999999999996</v>
      </c>
      <c r="O30" s="73">
        <v>-7</v>
      </c>
      <c r="P30" s="73">
        <v>3.4</v>
      </c>
      <c r="Q30" s="73">
        <v>1.6</v>
      </c>
      <c r="R30" s="73">
        <v>0.9</v>
      </c>
      <c r="S30" s="73">
        <v>-7</v>
      </c>
      <c r="T30" s="121"/>
    </row>
    <row r="31" spans="1:20" s="46" customFormat="1" ht="12" x14ac:dyDescent="0.2">
      <c r="A31" s="46" t="s">
        <v>17</v>
      </c>
      <c r="B31" s="46" t="s">
        <v>47</v>
      </c>
      <c r="C31" s="55">
        <v>4</v>
      </c>
      <c r="D31" s="73">
        <v>54.4</v>
      </c>
      <c r="E31" s="108">
        <v>40.700000000000003</v>
      </c>
      <c r="F31" s="108">
        <v>11.1</v>
      </c>
      <c r="G31" s="108">
        <v>1.4</v>
      </c>
      <c r="H31" s="73">
        <v>53.1</v>
      </c>
      <c r="I31" s="149">
        <v>28.9</v>
      </c>
      <c r="J31" s="73">
        <f t="shared" si="0"/>
        <v>2.6</v>
      </c>
      <c r="K31" s="152">
        <f t="shared" si="1"/>
        <v>20.9</v>
      </c>
      <c r="L31" s="73">
        <v>58</v>
      </c>
      <c r="M31" s="73">
        <v>19.899999999999999</v>
      </c>
      <c r="N31" s="73">
        <v>-4</v>
      </c>
      <c r="O31" s="73">
        <v>-12</v>
      </c>
      <c r="P31" s="73">
        <v>3.7</v>
      </c>
      <c r="Q31" s="73">
        <v>4</v>
      </c>
      <c r="R31" s="73">
        <v>45.3</v>
      </c>
      <c r="S31" s="73">
        <v>-10.1</v>
      </c>
      <c r="T31" s="121"/>
    </row>
    <row r="32" spans="1:20" s="45" customFormat="1" ht="12" x14ac:dyDescent="0.2">
      <c r="A32" s="45" t="s">
        <v>17</v>
      </c>
      <c r="B32" s="45" t="s">
        <v>17</v>
      </c>
      <c r="C32" s="62">
        <v>8</v>
      </c>
      <c r="D32" s="74">
        <v>96.7</v>
      </c>
      <c r="E32" s="109">
        <v>66.8</v>
      </c>
      <c r="F32" s="109">
        <v>25.3</v>
      </c>
      <c r="G32" s="109">
        <v>2.5</v>
      </c>
      <c r="H32" s="74">
        <v>94.5</v>
      </c>
      <c r="I32" s="150">
        <v>17.8</v>
      </c>
      <c r="J32" s="73">
        <f t="shared" si="0"/>
        <v>2.6</v>
      </c>
      <c r="K32" s="152">
        <f t="shared" si="1"/>
        <v>26.8</v>
      </c>
      <c r="L32" s="74">
        <v>33.700000000000003</v>
      </c>
      <c r="M32" s="74">
        <v>38.4</v>
      </c>
      <c r="N32" s="74">
        <v>-4.0999999999999996</v>
      </c>
      <c r="O32" s="74">
        <v>-9.6</v>
      </c>
      <c r="P32" s="74">
        <v>7.1</v>
      </c>
      <c r="Q32" s="74">
        <v>2.9</v>
      </c>
      <c r="R32" s="74">
        <v>24.3</v>
      </c>
      <c r="S32" s="74">
        <v>-8.6</v>
      </c>
      <c r="T32" s="122"/>
    </row>
    <row r="33" spans="1:20" s="45" customFormat="1" ht="12" x14ac:dyDescent="0.2">
      <c r="A33" s="45" t="s">
        <v>14</v>
      </c>
      <c r="B33" s="45" t="s">
        <v>48</v>
      </c>
      <c r="C33" s="62">
        <v>4</v>
      </c>
      <c r="D33" s="74">
        <v>48.1</v>
      </c>
      <c r="E33" s="109">
        <v>35.4</v>
      </c>
      <c r="F33" s="109">
        <v>9.4</v>
      </c>
      <c r="G33" s="109">
        <v>1.8</v>
      </c>
      <c r="H33" s="74">
        <v>46.6</v>
      </c>
      <c r="I33" s="150">
        <v>-3.5</v>
      </c>
      <c r="J33" s="73">
        <f t="shared" si="0"/>
        <v>3.9</v>
      </c>
      <c r="K33" s="152">
        <f t="shared" si="1"/>
        <v>20.2</v>
      </c>
      <c r="L33" s="74">
        <v>1.5</v>
      </c>
      <c r="M33" s="74">
        <v>14.8</v>
      </c>
      <c r="N33" s="74">
        <v>0.8</v>
      </c>
      <c r="O33" s="74">
        <v>-1.5</v>
      </c>
      <c r="P33" s="74">
        <v>3.1</v>
      </c>
      <c r="Q33" s="74">
        <v>-2.6</v>
      </c>
      <c r="R33" s="74">
        <v>0.7</v>
      </c>
      <c r="S33" s="74">
        <v>-17.5</v>
      </c>
      <c r="T33" s="122"/>
    </row>
    <row r="34" spans="1:20" s="46" customFormat="1" ht="12" x14ac:dyDescent="0.2">
      <c r="A34" s="46" t="s">
        <v>19</v>
      </c>
      <c r="B34" s="46" t="s">
        <v>49</v>
      </c>
      <c r="C34" s="55">
        <v>4</v>
      </c>
      <c r="D34" s="73">
        <v>56.5</v>
      </c>
      <c r="E34" s="108">
        <v>27.4</v>
      </c>
      <c r="F34" s="108">
        <v>27.7</v>
      </c>
      <c r="G34" s="108">
        <v>1.5</v>
      </c>
      <c r="H34" s="73">
        <v>56.5</v>
      </c>
      <c r="I34" s="149">
        <v>-2.1</v>
      </c>
      <c r="J34" s="73">
        <f t="shared" si="0"/>
        <v>2.7</v>
      </c>
      <c r="K34" s="152">
        <f t="shared" si="1"/>
        <v>49</v>
      </c>
      <c r="L34" s="73">
        <v>1.1000000000000001</v>
      </c>
      <c r="M34" s="73">
        <v>15.9</v>
      </c>
      <c r="N34" s="73">
        <v>-3.2</v>
      </c>
      <c r="O34" s="73">
        <v>-5.2</v>
      </c>
      <c r="P34" s="73">
        <v>4</v>
      </c>
      <c r="Q34" s="73">
        <v>-0.3</v>
      </c>
      <c r="R34" s="73">
        <v>0.3</v>
      </c>
      <c r="S34" s="73">
        <v>-2.2999999999999998</v>
      </c>
      <c r="T34" s="121"/>
    </row>
    <row r="35" spans="1:20" s="46" customFormat="1" ht="12" x14ac:dyDescent="0.2">
      <c r="A35" s="46" t="s">
        <v>19</v>
      </c>
      <c r="B35" s="46" t="s">
        <v>50</v>
      </c>
      <c r="C35" s="55">
        <v>2</v>
      </c>
      <c r="D35" s="73">
        <v>36.5</v>
      </c>
      <c r="E35" s="108">
        <v>20.3</v>
      </c>
      <c r="F35" s="108">
        <v>14.4</v>
      </c>
      <c r="G35" s="108">
        <v>1.7</v>
      </c>
      <c r="H35" s="73">
        <v>36.5</v>
      </c>
      <c r="I35" s="149">
        <v>-4.9000000000000004</v>
      </c>
      <c r="J35" s="73">
        <f t="shared" si="0"/>
        <v>4.7</v>
      </c>
      <c r="K35" s="152">
        <f t="shared" si="1"/>
        <v>39.5</v>
      </c>
      <c r="L35" s="73">
        <v>58.6</v>
      </c>
      <c r="M35" s="73">
        <v>10.6</v>
      </c>
      <c r="N35" s="73">
        <v>-15</v>
      </c>
      <c r="O35" s="73">
        <v>-22.5</v>
      </c>
      <c r="P35" s="73">
        <v>2.2999999999999998</v>
      </c>
      <c r="Q35" s="73">
        <v>-8.9</v>
      </c>
      <c r="R35" s="73">
        <v>52.4</v>
      </c>
      <c r="S35" s="73">
        <v>-24.8</v>
      </c>
      <c r="T35" s="121"/>
    </row>
    <row r="36" spans="1:20" s="45" customFormat="1" ht="12" x14ac:dyDescent="0.2">
      <c r="A36" s="45" t="s">
        <v>19</v>
      </c>
      <c r="B36" s="45" t="s">
        <v>51</v>
      </c>
      <c r="C36" s="62">
        <v>6</v>
      </c>
      <c r="D36" s="74">
        <v>93</v>
      </c>
      <c r="E36" s="109">
        <v>47.7</v>
      </c>
      <c r="F36" s="109">
        <v>42.1</v>
      </c>
      <c r="G36" s="109">
        <v>3.2</v>
      </c>
      <c r="H36" s="74">
        <v>93</v>
      </c>
      <c r="I36" s="150">
        <v>-3.2</v>
      </c>
      <c r="J36" s="73">
        <f t="shared" si="0"/>
        <v>3.4</v>
      </c>
      <c r="K36" s="152">
        <f t="shared" si="1"/>
        <v>45.3</v>
      </c>
      <c r="L36" s="74">
        <v>23.7</v>
      </c>
      <c r="M36" s="74">
        <v>26.4</v>
      </c>
      <c r="N36" s="74">
        <v>-8.3000000000000007</v>
      </c>
      <c r="O36" s="74">
        <v>-13</v>
      </c>
      <c r="P36" s="74">
        <v>6.3</v>
      </c>
      <c r="Q36" s="74">
        <v>-3.6</v>
      </c>
      <c r="R36" s="74">
        <v>19.5</v>
      </c>
      <c r="S36" s="74">
        <v>-10.8</v>
      </c>
      <c r="T36" s="122"/>
    </row>
    <row r="37" spans="1:20" s="45" customFormat="1" ht="12" x14ac:dyDescent="0.2">
      <c r="A37" s="45" t="s">
        <v>150</v>
      </c>
      <c r="B37" s="45" t="s">
        <v>150</v>
      </c>
      <c r="C37" s="62">
        <v>86</v>
      </c>
      <c r="D37" s="74">
        <v>1064.0999999999999</v>
      </c>
      <c r="E37" s="109">
        <v>607.6</v>
      </c>
      <c r="F37" s="109">
        <v>340.4</v>
      </c>
      <c r="G37" s="109">
        <v>77.400000000000006</v>
      </c>
      <c r="H37" s="74">
        <v>1025.5</v>
      </c>
      <c r="I37" s="150">
        <v>3.9</v>
      </c>
      <c r="J37" s="73">
        <f t="shared" si="0"/>
        <v>7.5</v>
      </c>
      <c r="K37" s="152">
        <f t="shared" si="1"/>
        <v>33.200000000000003</v>
      </c>
      <c r="L37" s="74">
        <v>34.200000000000003</v>
      </c>
      <c r="M37" s="74">
        <v>380.3</v>
      </c>
      <c r="N37" s="74">
        <v>-2.8</v>
      </c>
      <c r="O37" s="74">
        <v>-6.5</v>
      </c>
      <c r="P37" s="74">
        <v>69.400000000000006</v>
      </c>
      <c r="Q37" s="74">
        <v>1.7</v>
      </c>
      <c r="R37" s="74">
        <v>33.9</v>
      </c>
      <c r="S37" s="74">
        <v>-6.2</v>
      </c>
      <c r="T37" s="122"/>
    </row>
    <row r="38" spans="1:20" s="46" customFormat="1" ht="12" x14ac:dyDescent="0.2">
      <c r="A38" s="46" t="s">
        <v>3</v>
      </c>
      <c r="B38" s="46" t="s">
        <v>3</v>
      </c>
      <c r="C38" s="55">
        <v>2</v>
      </c>
      <c r="D38" s="73">
        <v>3.1</v>
      </c>
      <c r="E38" s="108">
        <v>1.6</v>
      </c>
      <c r="F38" s="108">
        <v>1.4</v>
      </c>
      <c r="G38" s="108">
        <v>0</v>
      </c>
      <c r="H38" s="73">
        <v>3</v>
      </c>
      <c r="I38" s="149">
        <v>-23.1</v>
      </c>
      <c r="J38" s="73">
        <f t="shared" si="0"/>
        <v>0</v>
      </c>
      <c r="K38" s="152">
        <f t="shared" si="1"/>
        <v>46.7</v>
      </c>
      <c r="L38" s="73">
        <v>3.3</v>
      </c>
      <c r="M38" s="73">
        <v>1.5</v>
      </c>
      <c r="N38" s="73">
        <v>-6.3</v>
      </c>
      <c r="O38" s="73">
        <v>-19.2</v>
      </c>
      <c r="P38" s="73">
        <v>0.2</v>
      </c>
      <c r="Q38" s="73">
        <v>7.4</v>
      </c>
      <c r="R38" s="73">
        <v>1.4</v>
      </c>
      <c r="S38" s="73">
        <v>-10.7</v>
      </c>
      <c r="T38" s="121"/>
    </row>
    <row r="39" spans="1:20" s="46" customFormat="1" ht="12" x14ac:dyDescent="0.2">
      <c r="A39" s="46" t="s">
        <v>5</v>
      </c>
      <c r="B39" s="46" t="s">
        <v>5</v>
      </c>
      <c r="C39" s="55">
        <v>1</v>
      </c>
      <c r="D39" s="73">
        <v>2.9</v>
      </c>
      <c r="E39" s="108">
        <v>1.5</v>
      </c>
      <c r="F39" s="108">
        <v>0.9</v>
      </c>
      <c r="G39" s="108">
        <v>0.3</v>
      </c>
      <c r="H39" s="73">
        <v>2.8</v>
      </c>
      <c r="I39" s="149">
        <v>-22.2</v>
      </c>
      <c r="J39" s="73">
        <f t="shared" si="0"/>
        <v>10.7</v>
      </c>
      <c r="K39" s="152">
        <f t="shared" si="1"/>
        <v>32.1</v>
      </c>
      <c r="L39" s="73">
        <v>53.6</v>
      </c>
      <c r="M39" s="73">
        <v>0.6</v>
      </c>
      <c r="N39" s="73">
        <v>-3.2</v>
      </c>
      <c r="O39" s="73">
        <v>-12.5</v>
      </c>
      <c r="P39" s="73">
        <v>0.1</v>
      </c>
      <c r="Q39" s="73">
        <v>30</v>
      </c>
      <c r="R39" s="73">
        <v>54.2</v>
      </c>
      <c r="S39" s="73">
        <v>49.9</v>
      </c>
      <c r="T39" s="121"/>
    </row>
    <row r="40" spans="1:20" s="46" customFormat="1" ht="12" x14ac:dyDescent="0.2">
      <c r="A40" s="46" t="s">
        <v>6</v>
      </c>
      <c r="B40" s="46" t="s">
        <v>6</v>
      </c>
      <c r="C40" s="55">
        <v>1</v>
      </c>
      <c r="D40" s="73">
        <v>5.8</v>
      </c>
      <c r="E40" s="108">
        <v>2.8</v>
      </c>
      <c r="F40" s="108">
        <v>2.2000000000000002</v>
      </c>
      <c r="G40" s="108">
        <v>0.8</v>
      </c>
      <c r="H40" s="73">
        <v>5.8</v>
      </c>
      <c r="I40" s="149">
        <v>-31</v>
      </c>
      <c r="J40" s="73">
        <f t="shared" si="0"/>
        <v>13.8</v>
      </c>
      <c r="K40" s="152">
        <f t="shared" si="1"/>
        <v>37.9</v>
      </c>
      <c r="L40" s="73">
        <v>50</v>
      </c>
      <c r="M40" s="73">
        <v>3.3</v>
      </c>
      <c r="N40" s="73">
        <v>-26.8</v>
      </c>
      <c r="O40" s="73">
        <v>-34.200000000000003</v>
      </c>
      <c r="P40" s="73">
        <v>0.4</v>
      </c>
      <c r="Q40" s="73">
        <v>-38.700000000000003</v>
      </c>
      <c r="R40" s="73">
        <v>60.3</v>
      </c>
      <c r="S40" s="73">
        <v>-33.6</v>
      </c>
      <c r="T40" s="121"/>
    </row>
    <row r="41" spans="1:20" s="46" customFormat="1" ht="12" x14ac:dyDescent="0.2">
      <c r="A41" s="46" t="s">
        <v>4</v>
      </c>
      <c r="B41" s="46" t="s">
        <v>4</v>
      </c>
      <c r="C41" s="55">
        <v>1</v>
      </c>
      <c r="D41" s="73">
        <v>3.3</v>
      </c>
      <c r="E41" s="108">
        <v>1.5</v>
      </c>
      <c r="F41" s="108">
        <v>1.7</v>
      </c>
      <c r="G41" s="108">
        <v>0</v>
      </c>
      <c r="H41" s="73">
        <v>3.3</v>
      </c>
      <c r="I41" s="149">
        <v>3.1</v>
      </c>
      <c r="J41" s="73">
        <f t="shared" si="0"/>
        <v>0</v>
      </c>
      <c r="K41" s="152">
        <f t="shared" si="1"/>
        <v>51.5</v>
      </c>
      <c r="L41" s="73">
        <v>42.4</v>
      </c>
      <c r="M41" s="73">
        <v>1.7</v>
      </c>
      <c r="N41" s="73">
        <v>8.8000000000000007</v>
      </c>
      <c r="O41" s="73">
        <v>7.8</v>
      </c>
      <c r="P41" s="73">
        <v>0.3</v>
      </c>
      <c r="Q41" s="73">
        <v>-32.200000000000003</v>
      </c>
      <c r="R41" s="73">
        <v>29.6</v>
      </c>
      <c r="S41" s="73">
        <v>-44.4</v>
      </c>
      <c r="T41" s="121"/>
    </row>
    <row r="42" spans="1:20" s="46" customFormat="1" ht="12" x14ac:dyDescent="0.2">
      <c r="A42" s="46" t="s">
        <v>7</v>
      </c>
      <c r="B42" s="46" t="s">
        <v>7</v>
      </c>
      <c r="C42" s="55">
        <v>1</v>
      </c>
      <c r="D42" s="73">
        <v>2.8</v>
      </c>
      <c r="E42" s="108">
        <v>2.5</v>
      </c>
      <c r="F42" s="108">
        <v>0.4</v>
      </c>
      <c r="G42" s="108">
        <v>0</v>
      </c>
      <c r="H42" s="73">
        <v>2.8</v>
      </c>
      <c r="I42" s="149">
        <v>-26.3</v>
      </c>
      <c r="J42" s="73">
        <f t="shared" si="0"/>
        <v>0</v>
      </c>
      <c r="K42" s="152">
        <f t="shared" si="1"/>
        <v>14.3</v>
      </c>
      <c r="L42" s="73">
        <v>0</v>
      </c>
      <c r="M42" s="73">
        <v>1.5</v>
      </c>
      <c r="N42" s="73">
        <v>25.2</v>
      </c>
      <c r="O42" s="73">
        <v>59.1</v>
      </c>
      <c r="P42" s="73">
        <v>0.3</v>
      </c>
      <c r="Q42" s="73">
        <v>-2.6</v>
      </c>
      <c r="R42" s="73">
        <v>0.4</v>
      </c>
      <c r="S42" s="73">
        <v>50</v>
      </c>
      <c r="T42" s="121"/>
    </row>
    <row r="43" spans="1:20" s="45" customFormat="1" ht="12" x14ac:dyDescent="0.2">
      <c r="A43" s="45" t="s">
        <v>21</v>
      </c>
      <c r="B43" s="45" t="s">
        <v>21</v>
      </c>
      <c r="C43" s="63">
        <v>6</v>
      </c>
      <c r="D43" s="74">
        <v>17.899999999999999</v>
      </c>
      <c r="E43" s="109">
        <v>9.9</v>
      </c>
      <c r="F43" s="109">
        <v>6.6</v>
      </c>
      <c r="G43" s="109">
        <v>1.2</v>
      </c>
      <c r="H43" s="74">
        <v>17.7</v>
      </c>
      <c r="I43" s="150">
        <v>-22.4</v>
      </c>
      <c r="J43" s="73">
        <f t="shared" si="0"/>
        <v>6.8</v>
      </c>
      <c r="K43" s="152">
        <f t="shared" si="1"/>
        <v>37.299999999999997</v>
      </c>
      <c r="L43" s="74">
        <v>33.299999999999997</v>
      </c>
      <c r="M43" s="74">
        <v>8.5</v>
      </c>
      <c r="N43" s="74">
        <v>-9.4</v>
      </c>
      <c r="O43" s="74">
        <v>-17.2</v>
      </c>
      <c r="P43" s="74">
        <v>1.3</v>
      </c>
      <c r="Q43" s="74">
        <v>-21.2</v>
      </c>
      <c r="R43" s="74">
        <v>30.3</v>
      </c>
      <c r="S43" s="74">
        <v>-27.4</v>
      </c>
      <c r="T43" s="122"/>
    </row>
    <row r="44" spans="1:20" s="51" customFormat="1" ht="12" x14ac:dyDescent="0.2">
      <c r="A44" s="51" t="s">
        <v>148</v>
      </c>
      <c r="B44" s="51" t="s">
        <v>149</v>
      </c>
      <c r="C44" s="56">
        <v>92</v>
      </c>
      <c r="D44" s="75">
        <v>1082</v>
      </c>
      <c r="E44" s="110">
        <v>617.5</v>
      </c>
      <c r="F44" s="110">
        <v>347</v>
      </c>
      <c r="G44" s="111">
        <v>78.599999999999994</v>
      </c>
      <c r="H44" s="75">
        <v>1043.2</v>
      </c>
      <c r="I44" s="151">
        <v>3.3</v>
      </c>
      <c r="J44" s="73">
        <f t="shared" si="0"/>
        <v>7.5</v>
      </c>
      <c r="K44" s="152">
        <f t="shared" si="1"/>
        <v>33.299999999999997</v>
      </c>
      <c r="L44" s="75">
        <v>34.200000000000003</v>
      </c>
      <c r="M44" s="75">
        <v>388.9</v>
      </c>
      <c r="N44" s="75">
        <v>-2.9</v>
      </c>
      <c r="O44" s="75">
        <v>-6.8</v>
      </c>
      <c r="P44" s="75">
        <v>70.7</v>
      </c>
      <c r="Q44" s="75">
        <v>1.1000000000000001</v>
      </c>
      <c r="R44" s="75">
        <v>33.799999999999997</v>
      </c>
      <c r="S44" s="75">
        <v>-6.6</v>
      </c>
      <c r="T44" s="122"/>
    </row>
    <row r="45" spans="1:20" x14ac:dyDescent="0.25">
      <c r="A45" s="45" t="s">
        <v>164</v>
      </c>
      <c r="E45" s="85"/>
    </row>
    <row r="46" spans="1:20" s="37" customFormat="1" ht="12" x14ac:dyDescent="0.2">
      <c r="A46" s="34" t="s">
        <v>128</v>
      </c>
      <c r="B46" s="35"/>
      <c r="C46" s="33"/>
      <c r="D46" s="33"/>
      <c r="E46" s="33"/>
      <c r="F46" s="33"/>
      <c r="G46" s="33"/>
      <c r="H46" s="33"/>
      <c r="I46" s="35"/>
      <c r="J46" s="33"/>
      <c r="K46" s="35"/>
      <c r="L46" s="35"/>
      <c r="M46" s="33"/>
      <c r="N46" s="35"/>
      <c r="O46" s="35"/>
      <c r="P46" s="33"/>
      <c r="Q46" s="35"/>
      <c r="R46" s="33"/>
      <c r="S46" s="33"/>
      <c r="T46" s="123"/>
    </row>
    <row r="47" spans="1:20" s="37" customFormat="1" ht="12" x14ac:dyDescent="0.2">
      <c r="A47" s="43" t="s">
        <v>100</v>
      </c>
      <c r="B47" s="46"/>
      <c r="F47" s="8"/>
      <c r="G47" s="8"/>
      <c r="I47" s="46"/>
      <c r="K47" s="101"/>
      <c r="L47" s="46"/>
      <c r="N47" s="46"/>
      <c r="O47" s="46"/>
      <c r="Q47" s="46"/>
      <c r="T47" s="123"/>
    </row>
    <row r="48" spans="1:20" x14ac:dyDescent="0.25">
      <c r="A48" s="37" t="s">
        <v>104</v>
      </c>
    </row>
    <row r="49" spans="1:20" s="7" customFormat="1" x14ac:dyDescent="0.25">
      <c r="A49" s="37" t="s">
        <v>165</v>
      </c>
      <c r="B49" s="86"/>
      <c r="I49" s="86"/>
      <c r="K49" s="86"/>
      <c r="L49" s="86"/>
      <c r="N49" s="86"/>
      <c r="O49" s="86"/>
      <c r="Q49" s="86"/>
      <c r="T49" s="118"/>
    </row>
    <row r="50" spans="1:20" x14ac:dyDescent="0.25">
      <c r="A50" s="37" t="s">
        <v>166</v>
      </c>
      <c r="E50" s="7"/>
      <c r="F50" s="7"/>
      <c r="H50" s="7"/>
      <c r="M50" s="7"/>
      <c r="R50" s="7"/>
    </row>
    <row r="51" spans="1:20" x14ac:dyDescent="0.25">
      <c r="A51" s="178" t="s">
        <v>154</v>
      </c>
    </row>
    <row r="53" spans="1:20" x14ac:dyDescent="0.25">
      <c r="A53" s="189" t="s">
        <v>167</v>
      </c>
    </row>
  </sheetData>
  <mergeCells count="3">
    <mergeCell ref="M2:O2"/>
    <mergeCell ref="P2:S2"/>
    <mergeCell ref="D2:K2"/>
  </mergeCells>
  <pageMargins left="0.25" right="0.25" top="0.75" bottom="0.75" header="0.3" footer="0.3"/>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2</vt:i4>
      </vt:variant>
    </vt:vector>
  </HeadingPairs>
  <TitlesOfParts>
    <vt:vector size="15" baseType="lpstr">
      <vt:lpstr>Encadré 1</vt:lpstr>
      <vt:lpstr>Source</vt:lpstr>
      <vt:lpstr>Définitions</vt:lpstr>
      <vt:lpstr>figure 1</vt:lpstr>
      <vt:lpstr>figure 2</vt:lpstr>
      <vt:lpstr>figure 3 web</vt:lpstr>
      <vt:lpstr>figure 4 web</vt:lpstr>
      <vt:lpstr>figure 5 web</vt:lpstr>
      <vt:lpstr>figure 6 web</vt:lpstr>
      <vt:lpstr>figure 7 web</vt:lpstr>
      <vt:lpstr>figure 8 web</vt:lpstr>
      <vt:lpstr>figure 9 web</vt:lpstr>
      <vt:lpstr>figure 10 web</vt:lpstr>
      <vt:lpstr>'figure 6 web'!Impression_des_titres</vt:lpstr>
      <vt:lpstr>'figure 6 web'!Zone_d_impression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 formation professionnelle dans le réseau des Greta et des GIP FCIP en 2023</dc:title>
  <dc:creator>DEPP-MEN;direction de l'évaluation de la prospective et de la performance;ministère chargé de l'éducation nationale</dc:creator>
  <cp:keywords>formation continue ; groupement d’établissement du second degré public ; Groupement d’intérêt public – formation continue insertion professionnelle (GIP-FCIP) ; heure de formation ; stagiaire ; apprentissage ; formation professionnelle ; centre de formations des apprentis ; organisme de formation continue ; nombre de bénéficiaires ; finance publique ; budget de l'Etat ; demandeur d’emploi ; chômage ; insertion professionnelle</cp:keywords>
  <cp:lastModifiedBy>Administration centrale</cp:lastModifiedBy>
  <cp:lastPrinted>2025-08-05T15:19:20Z</cp:lastPrinted>
  <dcterms:created xsi:type="dcterms:W3CDTF">2021-05-07T12:42:29Z</dcterms:created>
  <dcterms:modified xsi:type="dcterms:W3CDTF">2025-11-06T16:35:52Z</dcterms:modified>
</cp:coreProperties>
</file>