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a5\5_BILAN SOCIAL NATIONAL\_Panorama 2024-2025\CHAPITRES\01_02_03_PSPES23_Effectifs\1_Présentation\"/>
    </mc:Choice>
  </mc:AlternateContent>
  <bookViews>
    <workbookView xWindow="0" yWindow="0" windowWidth="20490" windowHeight="6720"/>
  </bookViews>
  <sheets>
    <sheet name="Table des matières" sheetId="13"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1.10" sheetId="1" r:id="rId11"/>
    <sheet name="1.11" sheetId="11" r:id="rId12"/>
    <sheet name="1.12" sheetId="12" r:id="rId13"/>
  </sheets>
  <externalReferences>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'1.1'!$A$4:$R$63</definedName>
    <definedName name="_TAB1">'[1]C4.4'!$A$6:$G$25</definedName>
    <definedName name="body" localSheetId="12">#REF!</definedName>
    <definedName name="body">#REF!</definedName>
    <definedName name="calcul">'[2]Calcul_B1.1'!$A$1:$L$37</definedName>
    <definedName name="cop" localSheetId="12">#REF!</definedName>
    <definedName name="cop">#REF!</definedName>
    <definedName name="countries" localSheetId="12">#REF!</definedName>
    <definedName name="countries">#REF!</definedName>
    <definedName name="DGRH_EFF" localSheetId="12">#REF!</definedName>
    <definedName name="DGRH_EFF" localSheetId="6">#REF!</definedName>
    <definedName name="DGRH_EFF" localSheetId="9">#REF!</definedName>
    <definedName name="DGRH_EFF">#REF!</definedName>
    <definedName name="donnee" localSheetId="12">#REF!,#REF!</definedName>
    <definedName name="donnee">#REF!,#REF!</definedName>
    <definedName name="GRAPH3_6" localSheetId="12">#REF!</definedName>
    <definedName name="GRAPH3_6">#REF!</definedName>
    <definedName name="GRAPH8">[3]GRAPH8!$A$1:$H$1343</definedName>
    <definedName name="IDX" localSheetId="1">'1.1'!#REF!</definedName>
    <definedName name="_xlnm.Print_Titles" localSheetId="1">'1.1'!$3:$3</definedName>
    <definedName name="note" localSheetId="12">#REF!</definedName>
    <definedName name="note">#REF!</definedName>
    <definedName name="p5_age">[4]E6C3NAGE!$A$1:$D$55</definedName>
    <definedName name="p5nr">[5]E6C3NE!$A$1:$AC$43</definedName>
    <definedName name="POpula">[6]POpula!$A$1:$I$1559</definedName>
    <definedName name="PYR_DIEO">[7]PYR_DIEO!$A$1:$E$990</definedName>
    <definedName name="source" localSheetId="12">#REF!</definedName>
    <definedName name="source">#REF!</definedName>
    <definedName name="t" localSheetId="12">#REF!</definedName>
    <definedName name="t">#REF!</definedName>
    <definedName name="Template_Y1" localSheetId="12">#REF!</definedName>
    <definedName name="Template_Y1">#REF!</definedName>
    <definedName name="Template_Y10" localSheetId="12">#REF!</definedName>
    <definedName name="Template_Y10">#REF!</definedName>
    <definedName name="Template_Y2" localSheetId="12">#REF!</definedName>
    <definedName name="Template_Y2">#REF!</definedName>
    <definedName name="Template_Y3" localSheetId="12">#REF!</definedName>
    <definedName name="Template_Y3">#REF!</definedName>
    <definedName name="Template_Y4" localSheetId="12">#REF!</definedName>
    <definedName name="Template_Y4">#REF!</definedName>
    <definedName name="Template_Y5" localSheetId="12">#REF!</definedName>
    <definedName name="Template_Y5">#REF!</definedName>
    <definedName name="Template_Y6" localSheetId="12">#REF!</definedName>
    <definedName name="Template_Y6">#REF!</definedName>
    <definedName name="Template_Y7" localSheetId="12">#REF!</definedName>
    <definedName name="Template_Y7">#REF!</definedName>
    <definedName name="Template_Y8" localSheetId="12">#REF!</definedName>
    <definedName name="Template_Y8">#REF!</definedName>
    <definedName name="Template_Y9" localSheetId="12">#REF!</definedName>
    <definedName name="Template_Y9">#REF!</definedName>
    <definedName name="unite" localSheetId="12">#REF!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0" l="1"/>
  <c r="E55" i="10"/>
  <c r="F55" i="10"/>
  <c r="G55" i="10"/>
  <c r="H55" i="10"/>
  <c r="I55" i="10"/>
  <c r="J55" i="10"/>
  <c r="K55" i="10"/>
  <c r="L55" i="10"/>
  <c r="D56" i="10"/>
  <c r="E56" i="10"/>
  <c r="F56" i="10"/>
  <c r="G56" i="10"/>
  <c r="H56" i="10"/>
  <c r="I56" i="10"/>
  <c r="J56" i="10"/>
  <c r="K56" i="10"/>
  <c r="L56" i="10"/>
  <c r="D57" i="10"/>
  <c r="E57" i="10"/>
  <c r="F57" i="10"/>
  <c r="G57" i="10"/>
  <c r="H57" i="10"/>
  <c r="I57" i="10"/>
  <c r="J57" i="10"/>
  <c r="K57" i="10"/>
  <c r="L57" i="10"/>
  <c r="D58" i="10"/>
  <c r="E58" i="10"/>
  <c r="F58" i="10"/>
  <c r="G58" i="10"/>
  <c r="H58" i="10"/>
  <c r="I58" i="10"/>
  <c r="J58" i="10"/>
  <c r="K58" i="10"/>
  <c r="L58" i="10"/>
  <c r="D59" i="10"/>
  <c r="E59" i="10"/>
  <c r="F59" i="10"/>
  <c r="G59" i="10"/>
  <c r="H59" i="10"/>
  <c r="I59" i="10"/>
  <c r="J59" i="10"/>
  <c r="K59" i="10"/>
  <c r="L59" i="10"/>
  <c r="D60" i="10"/>
  <c r="E60" i="10"/>
  <c r="F60" i="10"/>
  <c r="G60" i="10"/>
  <c r="H60" i="10"/>
  <c r="I60" i="10"/>
  <c r="J60" i="10"/>
  <c r="K60" i="10"/>
  <c r="L60" i="10"/>
  <c r="C60" i="10"/>
  <c r="C59" i="10"/>
  <c r="C58" i="10"/>
  <c r="C57" i="10"/>
  <c r="C56" i="10"/>
  <c r="C55" i="10"/>
  <c r="K40" i="7" l="1"/>
  <c r="E40" i="7"/>
  <c r="F40" i="7"/>
  <c r="G40" i="7"/>
  <c r="H40" i="7"/>
  <c r="I40" i="7"/>
  <c r="J40" i="7"/>
  <c r="L40" i="7"/>
  <c r="E41" i="7"/>
  <c r="F41" i="7"/>
  <c r="G41" i="7"/>
  <c r="H41" i="7"/>
  <c r="I41" i="7"/>
  <c r="J41" i="7"/>
  <c r="K41" i="7"/>
  <c r="L41" i="7"/>
  <c r="E42" i="7"/>
  <c r="F42" i="7"/>
  <c r="G42" i="7"/>
  <c r="H42" i="7"/>
  <c r="I42" i="7"/>
  <c r="J42" i="7"/>
  <c r="K42" i="7"/>
  <c r="L42" i="7"/>
  <c r="E43" i="7"/>
  <c r="F43" i="7"/>
  <c r="G43" i="7"/>
  <c r="H43" i="7"/>
  <c r="I43" i="7"/>
  <c r="J43" i="7"/>
  <c r="K43" i="7"/>
  <c r="L43" i="7"/>
  <c r="D41" i="7"/>
  <c r="D42" i="7"/>
  <c r="D43" i="7"/>
  <c r="D40" i="7"/>
  <c r="D36" i="7"/>
  <c r="E36" i="7"/>
  <c r="F36" i="7"/>
  <c r="G36" i="7"/>
  <c r="H36" i="7"/>
  <c r="I36" i="7"/>
  <c r="J36" i="7"/>
  <c r="K36" i="7"/>
  <c r="L36" i="7"/>
  <c r="C36" i="7"/>
  <c r="L44" i="7" s="1"/>
  <c r="K44" i="7" l="1"/>
  <c r="H44" i="7"/>
  <c r="J44" i="7"/>
  <c r="G44" i="7"/>
  <c r="I44" i="7"/>
  <c r="F44" i="7"/>
  <c r="E44" i="7"/>
  <c r="D44" i="7"/>
</calcChain>
</file>

<file path=xl/sharedStrings.xml><?xml version="1.0" encoding="utf-8"?>
<sst xmlns="http://schemas.openxmlformats.org/spreadsheetml/2006/main" count="415" uniqueCount="157">
  <si>
    <t>Ensemble</t>
  </si>
  <si>
    <t>Détachement</t>
  </si>
  <si>
    <t>Disponibilité</t>
  </si>
  <si>
    <t>Hommes</t>
  </si>
  <si>
    <t>Femmes</t>
  </si>
  <si>
    <t>Enseignants</t>
  </si>
  <si>
    <t xml:space="preserve">Apprentis non enseignants </t>
  </si>
  <si>
    <t>Non titulaires</t>
  </si>
  <si>
    <t>Categorie C</t>
  </si>
  <si>
    <t>Categorie B</t>
  </si>
  <si>
    <t>Categorie A</t>
  </si>
  <si>
    <t>dont  A+</t>
  </si>
  <si>
    <t>% sur total</t>
  </si>
  <si>
    <t>Effectifs</t>
  </si>
  <si>
    <t xml:space="preserve">Titulaires </t>
  </si>
  <si>
    <t>Titulaires</t>
  </si>
  <si>
    <t xml:space="preserve"> </t>
  </si>
  <si>
    <t xml:space="preserve">                                                                                                                                                                                           </t>
  </si>
  <si>
    <r>
      <rPr>
        <b/>
        <sz val="9"/>
        <rFont val="Arial"/>
        <family val="2"/>
      </rPr>
      <t>1.</t>
    </r>
    <r>
      <rPr>
        <sz val="9"/>
        <rFont val="Arial"/>
        <family val="2"/>
      </rPr>
      <t xml:space="preserve"> Voir rubrique "Définitions" </t>
    </r>
  </si>
  <si>
    <t>Ensemble des personnels</t>
  </si>
  <si>
    <t>Apprentis</t>
  </si>
  <si>
    <t>Ingénieurs et personnels techniques de recherche et de formation</t>
  </si>
  <si>
    <t xml:space="preserve">Personnels administratifs, sociaux et de santé </t>
  </si>
  <si>
    <t>Ensemble des enseignants et étudiants en préprofessionnalisation</t>
  </si>
  <si>
    <t>Etudiants en préprofessionnalisation (1)</t>
  </si>
  <si>
    <t>Ensemble des enseignants</t>
  </si>
  <si>
    <t>Ensemble premier et second degrés</t>
  </si>
  <si>
    <t>Ensemble maîtres délégués</t>
  </si>
  <si>
    <t>Ensemble sur échelle de rémunération de titulaires</t>
  </si>
  <si>
    <t>Second degré</t>
  </si>
  <si>
    <t>Premier degré</t>
  </si>
  <si>
    <t>Secteur privé</t>
  </si>
  <si>
    <t xml:space="preserve">Premier degré </t>
  </si>
  <si>
    <t>Secteur public</t>
  </si>
  <si>
    <t>Total général</t>
  </si>
  <si>
    <t>Non-enseignants</t>
  </si>
  <si>
    <t>Enseignants du secteur privé</t>
  </si>
  <si>
    <t>Enseignants du secteur public</t>
  </si>
  <si>
    <t>Vie scolaire</t>
  </si>
  <si>
    <t>Personnels ASS</t>
  </si>
  <si>
    <t>Personnels d'encadrement</t>
  </si>
  <si>
    <t>ITRF</t>
  </si>
  <si>
    <t>Cat. C</t>
  </si>
  <si>
    <t>Cat. B</t>
  </si>
  <si>
    <t>Cat. A</t>
  </si>
  <si>
    <t xml:space="preserve">ASS </t>
  </si>
  <si>
    <t>C</t>
  </si>
  <si>
    <t>B</t>
  </si>
  <si>
    <t>A</t>
  </si>
  <si>
    <t>Ensemble non enseignants</t>
  </si>
  <si>
    <t>Catégorie</t>
  </si>
  <si>
    <t>Personnels IATSS (Ingénieurs, administratifs, techniciens, sociaux et de santé)</t>
  </si>
  <si>
    <t>Effectif</t>
  </si>
  <si>
    <t>%</t>
  </si>
  <si>
    <t xml:space="preserve"> Congé parental</t>
  </si>
  <si>
    <t>Personnels ASS (administratifs, sociaux et de santé)</t>
  </si>
  <si>
    <t>Ensemble des enseignants en congé parental, disponibilité ou détachement.</t>
  </si>
  <si>
    <t>Ensemble des personnels (hors étudiants et apprentis)</t>
  </si>
  <si>
    <t>Effectifs 2015</t>
  </si>
  <si>
    <t>Personnels vie scolaire (2)</t>
  </si>
  <si>
    <t>Non-enseignants (1)</t>
  </si>
  <si>
    <t>Vie scolaire (1)</t>
  </si>
  <si>
    <t>Part des femmes (en %)</t>
  </si>
  <si>
    <t>Catégorie A</t>
  </si>
  <si>
    <t>Catégorie B</t>
  </si>
  <si>
    <t>Catégorie C</t>
  </si>
  <si>
    <t>Part du temps partiel (1)
(en %)</t>
  </si>
  <si>
    <r>
      <t xml:space="preserve">Quotité moyenne (2) </t>
    </r>
    <r>
      <rPr>
        <b/>
        <vertAlign val="superscript"/>
        <sz val="9"/>
        <rFont val="Arial"/>
        <family val="2"/>
      </rPr>
      <t xml:space="preserve"> </t>
    </r>
    <r>
      <rPr>
        <b/>
        <sz val="9"/>
        <rFont val="Arial"/>
        <family val="2"/>
      </rPr>
      <t>(en %)</t>
    </r>
  </si>
  <si>
    <r>
      <rPr>
        <b/>
        <sz val="9"/>
        <rFont val="Arial"/>
        <family val="2"/>
      </rPr>
      <t>4.</t>
    </r>
    <r>
      <rPr>
        <sz val="9"/>
        <rFont val="Arial"/>
        <family val="2"/>
      </rPr>
      <t xml:space="preserve"> Voir rubrique "Avertissement" pour la description des personnels inclus dans cette catégorie.</t>
    </r>
  </si>
  <si>
    <t>Effectifs 2023</t>
  </si>
  <si>
    <t>Enseignants premier degré public</t>
  </si>
  <si>
    <t>Enseignants second degré public</t>
  </si>
  <si>
    <t>Agrégés ou chaires supérieures</t>
  </si>
  <si>
    <t>Certifiés</t>
  </si>
  <si>
    <t>Enseignants premier degré privé</t>
  </si>
  <si>
    <t>Enseignants second degré privé</t>
  </si>
  <si>
    <t>Ensemble enseignants des secteurs public et privé</t>
  </si>
  <si>
    <t>Non-enseignants (3)</t>
  </si>
  <si>
    <t>Ensemble titulaires et non-titulaires, enseignants et non-enseignants</t>
  </si>
  <si>
    <t>Ensemble étudiants en préprofessionnalisation et apprentis</t>
  </si>
  <si>
    <t>Non- enseignants</t>
  </si>
  <si>
    <t xml:space="preserve">Ensemble des non-enseignants </t>
  </si>
  <si>
    <t>Ensemble des non-enseignants et apprentis</t>
  </si>
  <si>
    <t>Professeurs d'EPS</t>
  </si>
  <si>
    <t>Professeurs de lycée professionnel</t>
  </si>
  <si>
    <t>Congé parental</t>
  </si>
  <si>
    <t>Etudiants en préprofessionnalisation (4)</t>
  </si>
  <si>
    <t>► Champ : France, personnels non enseignants titulaires gérés par l'éducation nationale.</t>
  </si>
  <si>
    <t>Evolution annuelle moyenne (en %)</t>
  </si>
  <si>
    <t>Evolution    globale sur la période
(en %)</t>
  </si>
  <si>
    <t>Ensemble enseignants du secteur public</t>
  </si>
  <si>
    <t>Ensemble personnels non enseignants</t>
  </si>
  <si>
    <t>► Lecture : à la rentrée 2015, les personnels en activité étaient constitués de 879 milliers d'enseignants, 204 milliers de non-enseignants et 6 milliers d'étudiants en préprofessionnalisation et apprentis.</t>
  </si>
  <si>
    <r>
      <rPr>
        <b/>
        <sz val="9"/>
        <rFont val="Arial"/>
        <family val="2"/>
      </rPr>
      <t>1.</t>
    </r>
    <r>
      <rPr>
        <sz val="9"/>
        <rFont val="Arial"/>
        <family val="2"/>
      </rPr>
      <t xml:space="preserve"> 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</si>
  <si>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Source : DEPP, Panel des personnels issu de BSA, novembre 2024.</t>
  </si>
  <si>
    <t>1.10 - Position des personnels titulaires de l'enseignement scolaire gérés par le ministère</t>
  </si>
  <si>
    <t>1.4 - Evolution des effectifs des personnels en activité</t>
  </si>
  <si>
    <t>Nombre en ETP</t>
  </si>
  <si>
    <t>Panorama statistique des personnels de l’enseignement scolaire 2025, DEPP </t>
  </si>
  <si>
    <t>1.1 - Répartition des personnels en activité par catégorie hiérarchique et statut</t>
  </si>
  <si>
    <t>► Lecture : à la rentrée 2024, la population féminine titulaire est composée à 95 % de catégorie A.  Les agentes de catégorie B et C représentent chacune 2 % et 3 %  des effectifs féminins.</t>
  </si>
  <si>
    <t>Effectifs 2024</t>
  </si>
  <si>
    <t>► Lecture : les effectifs enseignants du premier degré public sont de 346 867 à la rentrée 2015, 355 667 à la rentrée 2023 et 355 510 à la rentrée 2024. Entre la rentrée 2015 et la rentrée 2024, ils ont ainsi augmenté de 2,5 %. Durant cette période, les effectifs ont augmenté de 0,3 % par an, en moyenne.</t>
  </si>
  <si>
    <t>► Lecture : la part des agents de catégorie A parmi l'ensemble des non-enseignants est passée de 53,1 % à la rentrée 2015, à 59,1 % à la rentrée 2024.</t>
  </si>
  <si>
    <t>► Lecture : la part de non-titulaires parmi l'ensemble des personnels est passée de 14,1 % à la rentrée 2015, à 24,4 % à la rentrée 2024.</t>
  </si>
  <si>
    <t>► Lecture : à la rentrée 2024, 586 747 enseignantes titulaires de l'enseignement scolaire sont en position d'activité.</t>
  </si>
  <si>
    <r>
      <rPr>
        <b/>
        <sz val="9"/>
        <rFont val="Arial"/>
        <family val="2"/>
      </rPr>
      <t xml:space="preserve">1. </t>
    </r>
    <r>
      <rPr>
        <sz val="9"/>
        <rFont val="Arial"/>
        <family val="2"/>
      </rPr>
      <t xml:space="preserve">Le temps partiel présenté ici n'inclut pas le temps incomplet. </t>
    </r>
  </si>
  <si>
    <r>
      <rPr>
        <b/>
        <sz val="9"/>
        <rFont val="Arial"/>
        <family val="2"/>
      </rPr>
      <t>2.</t>
    </r>
    <r>
      <rPr>
        <sz val="9"/>
        <rFont val="Arial"/>
        <family val="2"/>
      </rPr>
      <t xml:space="preserve"> La quotité correspond à la part d'un temps plein effectivement travaillée par un agent. Si l'agent est à temps plein, la quotité est de 100 %. Si l'agent est à temps partiel ou incomplet, la quotité est inférieure à 100 %.</t>
    </r>
  </si>
  <si>
    <t>1.12 - Caractéristiques des personnels non enseignants titulaires de l'enseignement scolaire en congé parental, disponibilité ou détachement</t>
  </si>
  <si>
    <t>1.11 - Caractéristiques des enseignants titulaires de l'enseignement scolaire en congé parental, disponibilité ou détachement</t>
  </si>
  <si>
    <t>Evolution 2015 - 2024</t>
  </si>
  <si>
    <t>Evolution    2023 - 2024 (en %)</t>
  </si>
  <si>
    <t>► Champ : France hors Mayotte pour le privé, personnels rémunérés au titre de l'éducation nationale, en activité au 30 novembre.</t>
  </si>
  <si>
    <t>► Champ : France hors Mayotte pour le privé, personnels rémunérés au titre de l'éducation nationale, en activité au 30 novembre (hors étudiants en pré-professionnalisation  et apprentis).</t>
  </si>
  <si>
    <t>► Champ : France hors Mayotte pour le privé, personnels appartenant à un corps enseignant, rémunérés au titre de l'éducation nationale, en activité au 30 novembre.</t>
  </si>
  <si>
    <t>► Champ : France hors Mayotte pour le privé, personnels appartenant à un corps non enseignant, rémunérés au titre de l'éducation nationale, en activité au 30 novembre.</t>
  </si>
  <si>
    <t>► Champ : France hors Mayotte pour le privé, personnels titulaires ou assimilés titulaires gérés par l'éducation nationale.</t>
  </si>
  <si>
    <t>► Champ : France hors Mayotte pour le privé, enseignants titulaires ou assimilés titulaires gérés par l'éducation nationale.</t>
  </si>
  <si>
    <r>
      <t>► Lecture : à la rentrée 2024, parmi les personnels enseignants titulaires de catégorie A, on compte 586 288 femmes</t>
    </r>
    <r>
      <rPr>
        <sz val="9"/>
        <rFont val="Arial"/>
        <family val="2"/>
      </rPr>
      <t xml:space="preserve">, soit 72,6 % des personnels en catégorie A et 48,1 % de l'ensemble des personnels. 17,4 % ont moins de 35 ans et 37,9 % ont 50 ans ou plus. Leur âge moyen est de 45,2 ans, 11,6 % d'entre eux sont à temps partiel. Leur quotité moyenne de travail est de 95,6 %; leur nombre en équivalent temps plein est de 560 783.  </t>
    </r>
  </si>
  <si>
    <t>► Champ : France hors Mayotte pour le privé, personnels rémunérés au titre de l'éducation nationale, en activité au 30 novembre 2024.</t>
  </si>
  <si>
    <t>► Lecture : entre la rentrée 2015 et la rentrée 2024, les effectifs d'enseignants du premier degré public ont augmenté de 2,5 %.</t>
  </si>
  <si>
    <r>
      <t>1.6 - Evolution des effectifs des personnels enseignants en activité</t>
    </r>
    <r>
      <rPr>
        <sz val="10"/>
        <rFont val="Arial"/>
        <family val="2"/>
      </rPr>
      <t xml:space="preserve"> (en base 100 pour la rentrée 2015)</t>
    </r>
  </si>
  <si>
    <r>
      <t xml:space="preserve">1.7 - Evolution des effectifs des personnels non enseignants en activité </t>
    </r>
    <r>
      <rPr>
        <sz val="10"/>
        <rFont val="Arial"/>
        <family val="2"/>
      </rPr>
      <t>(en base 100 pour la rentrée 2015)</t>
    </r>
  </si>
  <si>
    <t>Ensemble des non-enseignants</t>
  </si>
  <si>
    <t>Base 100 à la rentrée 2015</t>
  </si>
  <si>
    <t>► Lecture : entre la rentrée 2015 et la rentrée 2024, les effectifs des personnels d'encadrement ont augmenté de 4,3 %.</t>
  </si>
  <si>
    <t>1.5 - Evolution des effectifs des personnels en activité</t>
  </si>
  <si>
    <t>Activité</t>
  </si>
  <si>
    <r>
      <rPr>
        <b/>
        <sz val="9"/>
        <rFont val="Calibri"/>
        <family val="2"/>
      </rPr>
      <t>Â</t>
    </r>
    <r>
      <rPr>
        <b/>
        <sz val="9"/>
        <rFont val="Arial"/>
        <family val="2"/>
      </rPr>
      <t>ge moyen</t>
    </r>
  </si>
  <si>
    <t xml:space="preserve">Part des 
50 ans ou plus
(en %) </t>
  </si>
  <si>
    <t>Non-titulaires</t>
  </si>
  <si>
    <r>
      <rPr>
        <b/>
        <sz val="9"/>
        <rFont val="Arial"/>
        <family val="2"/>
      </rPr>
      <t xml:space="preserve">3.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</si>
  <si>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1.2 - Répartition des personnels en activité par statut (en %)</t>
  </si>
  <si>
    <t>1.3 - Répartition des personnels titulaires ou assimilés en activité par catégorie (en %)</t>
  </si>
  <si>
    <t xml:space="preserve">Non-titulaires </t>
  </si>
  <si>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t>
    </r>
  </si>
  <si>
    <t xml:space="preserve">► Lecture : à la rentrée 2024, parmi les femmes en activité à l'éducation nationale, 75 % sont titulaires et 25 % sont non titulaires. </t>
  </si>
  <si>
    <t>► Champ : France hors Mayotte pour le privé, personnels rémunérés au titre de l'éducation nationale, en activité au 30 novembre 2024 (hors étudiants en préprofessionnalisation  et apprentis).</t>
  </si>
  <si>
    <r>
      <rPr>
        <b/>
        <sz val="9"/>
        <rFont val="Arial"/>
        <family val="2"/>
      </rPr>
      <t>2.</t>
    </r>
    <r>
      <rPr>
        <sz val="9"/>
        <rFont val="Arial"/>
        <family val="2"/>
      </rPr>
      <t xml:space="preserve"> 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 </t>
    </r>
  </si>
  <si>
    <r>
      <rPr>
        <sz val="10"/>
        <rFont val="Calibri"/>
        <family val="2"/>
      </rPr>
      <t>É</t>
    </r>
    <r>
      <rPr>
        <sz val="10"/>
        <rFont val="Arial"/>
      </rPr>
      <t>tudiants en préprofessionnalisation et apprentis</t>
    </r>
  </si>
  <si>
    <t>premier degré</t>
  </si>
  <si>
    <t>second degré</t>
  </si>
  <si>
    <r>
      <rPr>
        <b/>
        <sz val="9"/>
        <rFont val="Arial"/>
        <family val="2"/>
      </rPr>
      <t>1.</t>
    </r>
    <r>
      <rPr>
        <sz val="9"/>
        <rFont val="Arial"/>
        <family val="2"/>
      </rPr>
      <t xml:space="preserve"> Les effectifs observés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</si>
  <si>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Champ : France, personnels appartenant à un corps non enseignant, rémunérés au titre de l'éducation nationale, en activité au 30 novembre.</t>
  </si>
  <si>
    <t>1.8 - Evolution de la part de chaque catégorie hiérarchique parmi les personnels titulaires non enseignants en activité (en %)</t>
  </si>
  <si>
    <t>1.9 - Evolution de la part des non-titulaires parmi les personnels en activité (en %)</t>
  </si>
  <si>
    <r>
      <rPr>
        <b/>
        <sz val="9.5"/>
        <color rgb="FF000000"/>
        <rFont val="Calibri"/>
        <family val="2"/>
      </rPr>
      <t>Â</t>
    </r>
    <r>
      <rPr>
        <b/>
        <sz val="9.5"/>
        <color rgb="FF000000"/>
        <rFont val="Albany AMT"/>
      </rPr>
      <t>ge moyen</t>
    </r>
  </si>
  <si>
    <t xml:space="preserve">► Lecture : à la rentrée 2024, 1 556 enseignants titulaires du premier degré public sont en congé parental. 97,9 % d'entre eux sont des femmes. Leur âge moyen est de 34,7 ans, 50,5 % ont moins de 35 ans et 0,3 % ont 50 ans ou plus. </t>
  </si>
  <si>
    <t xml:space="preserve">► Lecture : à la rentrée 2024, 39 personnels de vie scolaire titulaires sont en congé parental. 100 % d'entre eux sont des femmes. Leur âge moyen est de 36,1 ans, 38,5 % ont moins de 35 ans et 0,0 % ont 50 ans ou plus. </t>
  </si>
  <si>
    <t>Part des
femmes (en %)</t>
  </si>
  <si>
    <t>Part des moins de
35 ans 
(en %)</t>
  </si>
  <si>
    <t>Part des 50 ans ou
plus 
(en %)</t>
  </si>
  <si>
    <t>Part des 50 ans 
ou
plus 
(en %)</t>
  </si>
  <si>
    <t>Part des moins de 35 ans
(en %)</t>
  </si>
  <si>
    <t>Table des matières</t>
  </si>
  <si>
    <t>1.6 - Evolution des effectifs des personnels enseignants en activité (en base 100 pour la rentrée 2015)</t>
  </si>
  <si>
    <t>1.7 - Evolution des effectifs des personnels non enseignants en activité (en base 100 pour la rentrée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</si>
</sst>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
    <numFmt numFmtId="165" formatCode="#,##0.0"/>
    <numFmt numFmtId="166" formatCode="0.0%"/>
    <numFmt numFmtId="167" formatCode="#######0"/>
    <numFmt numFmtId="168" formatCode="#######0.0"/>
    <numFmt numFmtId="169" formatCode="###0.0"/>
    <numFmt numFmtId="170" formatCode="######0.0"/>
    <numFmt numFmtId="171" formatCode="_-* #,##0_-;\-* #,##0_-;_-* &quot;-&quot;??_-;_-@_-"/>
    <numFmt numFmtId="172" formatCode="_-* #,##0.0_-;\-* #,##0.0_-;_-* &quot;-&quot;??_-;_-@_-"/>
    <numFmt numFmtId="173" formatCode="#,##0.000"/>
    <numFmt numFmtId="174" formatCode="_-* #,##0.0\ _€_-;\-* #,##0.0\ _€_-;_-* &quot;-&quot;?\ _€_-;_-@_-"/>
  </numFmts>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sz val="10"/>
      <name val="Arial"/>
      <family val="2"/>
    </font>
    <font>
      <b/>
      <sz val="10"/>
      <color rgb="FFFF0000"/>
      <name val="Arial"/>
      <family val="2"/>
    </font>
    <font>
      <sz val="9"/>
      <color theme="1"/>
      <name val="Calibri"/>
      <family val="2"/>
      <scheme val="minor"/>
    </font>
    <font>
      <sz val="9"/>
      <name val="Calibri"/>
      <family val="2"/>
    </font>
    <font>
      <sz val="11"/>
      <name val="Calibri"/>
      <family val="2"/>
    </font>
    <font>
      <i/>
      <sz val="9"/>
      <name val="Arial"/>
      <family val="2"/>
    </font>
    <font>
      <b/>
      <vertAlign val="superscript"/>
      <sz val="9"/>
      <name val="Arial"/>
      <family val="2"/>
    </font>
    <font>
      <sz val="8"/>
      <name val="Arial"/>
      <family val="2"/>
    </font>
    <font>
      <sz val="12"/>
      <name val="Times New Roman"/>
      <family val="1"/>
    </font>
    <font>
      <b/>
      <sz val="8"/>
      <name val="Arial"/>
      <family val="2"/>
    </font>
    <font>
      <b/>
      <sz val="10"/>
      <name val="MS Sans Serif"/>
      <family val="2"/>
    </font>
    <font>
      <b/>
      <sz val="8"/>
      <color rgb="FFCC0099"/>
      <name val="Arial"/>
      <family val="2"/>
    </font>
    <font>
      <sz val="10"/>
      <name val="MS Sans Serif"/>
      <family val="2"/>
    </font>
    <font>
      <b/>
      <sz val="8"/>
      <color theme="1"/>
      <name val="Calibri"/>
      <family val="2"/>
      <scheme val="minor"/>
    </font>
    <font>
      <sz val="9.5"/>
      <color rgb="FF000000"/>
      <name val="Albany AMT"/>
    </font>
    <font>
      <b/>
      <sz val="9.5"/>
      <color rgb="FF000000"/>
      <name val="Albany AMT"/>
    </font>
    <font>
      <sz val="10"/>
      <name val="Arial"/>
      <family val="2"/>
    </font>
    <font>
      <b/>
      <sz val="10"/>
      <color theme="1"/>
      <name val="Arial"/>
      <family val="2"/>
    </font>
    <font>
      <sz val="10"/>
      <name val="Arial"/>
      <family val="2"/>
    </font>
    <font>
      <b/>
      <sz val="9"/>
      <name val="Calibri"/>
      <family val="2"/>
    </font>
    <font>
      <sz val="10"/>
      <name val="Calibri"/>
      <family val="2"/>
    </font>
    <font>
      <b/>
      <sz val="9.5"/>
      <color rgb="FF000000"/>
      <name val="Calibri"/>
      <family val="2"/>
    </font>
    <font>
      <u/>
      <sz val="10"/>
      <color theme="10"/>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rgb="FF99CCFF"/>
        <bgColor indexed="64"/>
      </patternFill>
    </fill>
  </fills>
  <borders count="91">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style="thin">
        <color indexed="64"/>
      </left>
      <right style="thin">
        <color indexed="64"/>
      </right>
      <top/>
      <bottom style="thin">
        <color theme="3" tint="-0.24994659260841701"/>
      </bottom>
      <diagonal/>
    </border>
    <border>
      <left style="thin">
        <color indexed="64"/>
      </left>
      <right/>
      <top/>
      <bottom style="thin">
        <color theme="3"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C1C1C1"/>
      </left>
      <right style="thin">
        <color rgb="FFC1C1C1"/>
      </right>
      <top style="thin">
        <color rgb="FFC1C1C1"/>
      </top>
      <bottom style="thin">
        <color rgb="FFC1C1C1"/>
      </bottom>
      <diagonal/>
    </border>
    <border>
      <left style="thin">
        <color theme="1" tint="0.499984740745262"/>
      </left>
      <right style="thin">
        <color theme="1" tint="0.499984740745262"/>
      </right>
      <top style="thin">
        <color theme="1" tint="0.499984740745262"/>
      </top>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auto="1"/>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8"/>
      </left>
      <right/>
      <top style="medium">
        <color indexed="64"/>
      </top>
      <bottom/>
      <diagonal/>
    </border>
    <border>
      <left/>
      <right style="thin">
        <color indexed="64"/>
      </right>
      <top style="thin">
        <color indexed="8"/>
      </top>
      <bottom/>
      <diagonal/>
    </border>
    <border>
      <left/>
      <right/>
      <top style="thin">
        <color indexed="8"/>
      </top>
      <bottom/>
      <diagonal/>
    </border>
    <border>
      <left style="thin">
        <color indexed="8"/>
      </left>
      <right/>
      <top style="thin">
        <color indexed="8"/>
      </top>
      <bottom/>
      <diagonal/>
    </border>
    <border>
      <left style="thin">
        <color rgb="FFC1C1C1"/>
      </left>
      <right/>
      <top/>
      <bottom/>
      <diagonal/>
    </border>
    <border>
      <left style="thin">
        <color rgb="FFC1C1C1"/>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rgb="FFC1C1C1"/>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C1C1C1"/>
      </right>
      <top style="thin">
        <color indexed="64"/>
      </top>
      <bottom style="thin">
        <color indexed="64"/>
      </bottom>
      <diagonal/>
    </border>
    <border>
      <left style="thin">
        <color rgb="FFC1C1C1"/>
      </left>
      <right/>
      <top style="thin">
        <color indexed="64"/>
      </top>
      <bottom style="thin">
        <color indexed="64"/>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rgb="FFC1C1C1"/>
      </bottom>
      <diagonal/>
    </border>
    <border>
      <left style="thin">
        <color rgb="FFC1C1C1"/>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style="thin">
        <color indexed="64"/>
      </bottom>
      <diagonal/>
    </border>
    <border>
      <left/>
      <right style="thin">
        <color rgb="FFC1C1C1"/>
      </right>
      <top/>
      <bottom style="thin">
        <color indexed="64"/>
      </bottom>
      <diagonal/>
    </border>
    <border>
      <left style="thin">
        <color rgb="FFC1C1C1"/>
      </left>
      <right style="thin">
        <color rgb="FFC1C1C1"/>
      </right>
      <top/>
      <bottom style="thin">
        <color indexed="64"/>
      </bottom>
      <diagonal/>
    </border>
    <border>
      <left style="thin">
        <color rgb="FFC1C1C1"/>
      </left>
      <right style="thin">
        <color indexed="64"/>
      </right>
      <top/>
      <bottom style="thin">
        <color indexed="64"/>
      </bottom>
      <diagonal/>
    </border>
    <border>
      <left/>
      <right style="thin">
        <color rgb="FFC1C1C1"/>
      </right>
      <top/>
      <bottom/>
      <diagonal/>
    </border>
    <border>
      <left style="thin">
        <color rgb="FFC1C1C1"/>
      </left>
      <right style="thin">
        <color rgb="FFC1C1C1"/>
      </right>
      <top/>
      <bottom/>
      <diagonal/>
    </border>
    <border>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indexed="64"/>
      </right>
      <top/>
      <bottom style="thin">
        <color rgb="FFC1C1C1"/>
      </bottom>
      <diagonal/>
    </border>
    <border>
      <left/>
      <right style="thin">
        <color rgb="FFC1C1C1"/>
      </right>
      <top style="thin">
        <color rgb="FFC1C1C1"/>
      </top>
      <bottom/>
      <diagonal/>
    </border>
    <border>
      <left style="thin">
        <color rgb="FFC1C1C1"/>
      </left>
      <right style="thin">
        <color rgb="FFC1C1C1"/>
      </right>
      <top style="thin">
        <color rgb="FFC1C1C1"/>
      </top>
      <bottom/>
      <diagonal/>
    </border>
    <border>
      <left style="thin">
        <color rgb="FFC1C1C1"/>
      </left>
      <right style="thin">
        <color indexed="64"/>
      </right>
      <top style="thin">
        <color rgb="FFC1C1C1"/>
      </top>
      <bottom/>
      <diagonal/>
    </border>
    <border>
      <left style="thin">
        <color theme="1" tint="0.499984740745262"/>
      </left>
      <right style="thin">
        <color theme="1" tint="0.499984740745262"/>
      </right>
      <top style="thin">
        <color indexed="64"/>
      </top>
      <bottom/>
      <diagonal/>
    </border>
    <border>
      <left style="thin">
        <color theme="1" tint="0.499984740745262"/>
      </left>
      <right/>
      <top style="thin">
        <color indexed="64"/>
      </top>
      <bottom/>
      <diagonal/>
    </border>
    <border>
      <left style="thin">
        <color theme="1" tint="0.499984740745262"/>
      </left>
      <right style="thin">
        <color indexed="64"/>
      </right>
      <top style="thin">
        <color indexed="64"/>
      </top>
      <bottom/>
      <diagonal/>
    </border>
    <border>
      <left/>
      <right style="thin">
        <color theme="1" tint="0.499984740745262"/>
      </right>
      <top style="thin">
        <color indexed="64"/>
      </top>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rgb="FFFF00FF"/>
      </right>
      <top/>
      <bottom style="thin">
        <color indexed="64"/>
      </bottom>
      <diagonal/>
    </border>
    <border>
      <left style="thin">
        <color rgb="FFFF00FF"/>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0" fontId="3" fillId="0" borderId="0"/>
    <xf numFmtId="0" fontId="5" fillId="0" borderId="0"/>
    <xf numFmtId="0" fontId="5" fillId="0" borderId="0"/>
    <xf numFmtId="0" fontId="20" fillId="0" borderId="0"/>
    <xf numFmtId="0" fontId="22" fillId="0" borderId="0"/>
    <xf numFmtId="0" fontId="2" fillId="0" borderId="0"/>
    <xf numFmtId="0" fontId="5" fillId="0" borderId="0"/>
    <xf numFmtId="43" fontId="24" fillId="0" borderId="0" applyFont="0" applyFill="0" applyBorder="0" applyAlignment="0" applyProtection="0"/>
    <xf numFmtId="9" fontId="26"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0" fontId="30" fillId="0" borderId="0" applyNumberFormat="0" applyFill="0" applyBorder="0" applyAlignment="0" applyProtection="0"/>
  </cellStyleXfs>
  <cellXfs count="483">
    <xf numFmtId="0" fontId="0" fillId="0" borderId="0" xfId="0"/>
    <xf numFmtId="0" fontId="5" fillId="0" borderId="0" xfId="0" applyFont="1"/>
    <xf numFmtId="0" fontId="5" fillId="2" borderId="0" xfId="0" applyFont="1" applyFill="1"/>
    <xf numFmtId="0" fontId="6" fillId="2" borderId="0" xfId="1" applyFont="1" applyFill="1"/>
    <xf numFmtId="0" fontId="6" fillId="2" borderId="0" xfId="1" applyFont="1" applyFill="1" applyAlignment="1">
      <alignment horizontal="left"/>
    </xf>
    <xf numFmtId="0" fontId="5" fillId="2" borderId="0" xfId="1" applyFont="1" applyFill="1"/>
    <xf numFmtId="0" fontId="8" fillId="2" borderId="0" xfId="1" applyFont="1" applyFill="1"/>
    <xf numFmtId="0" fontId="5" fillId="0" borderId="0" xfId="2" applyFill="1"/>
    <xf numFmtId="1" fontId="5" fillId="0" borderId="0" xfId="2" applyNumberFormat="1" applyFill="1"/>
    <xf numFmtId="0" fontId="5" fillId="0" borderId="0" xfId="2" applyFont="1" applyFill="1"/>
    <xf numFmtId="3" fontId="5" fillId="0" borderId="0" xfId="2" applyNumberFormat="1" applyFill="1"/>
    <xf numFmtId="1" fontId="6" fillId="0" borderId="0" xfId="2" applyNumberFormat="1" applyFont="1" applyFill="1"/>
    <xf numFmtId="0" fontId="6" fillId="0" borderId="0" xfId="2" applyFont="1" applyFill="1"/>
    <xf numFmtId="0" fontId="6" fillId="0" borderId="0" xfId="0" applyFont="1" applyFill="1"/>
    <xf numFmtId="0" fontId="9" fillId="0" borderId="0" xfId="2" applyFont="1" applyFill="1"/>
    <xf numFmtId="0" fontId="6" fillId="0" borderId="0" xfId="2" applyFont="1" applyFill="1" applyBorder="1"/>
    <xf numFmtId="3" fontId="5" fillId="0" borderId="0" xfId="2" applyNumberFormat="1" applyFont="1" applyFill="1" applyBorder="1" applyAlignment="1">
      <alignment vertical="top" wrapText="1"/>
    </xf>
    <xf numFmtId="1" fontId="5" fillId="0" borderId="0" xfId="2" applyNumberFormat="1" applyBorder="1" applyAlignment="1">
      <alignment vertical="top" wrapText="1"/>
    </xf>
    <xf numFmtId="0" fontId="5" fillId="0" borderId="0" xfId="2" applyFill="1" applyBorder="1" applyAlignment="1">
      <alignment vertical="top" wrapText="1"/>
    </xf>
    <xf numFmtId="0" fontId="12" fillId="0" borderId="0" xfId="2" applyFont="1" applyFill="1"/>
    <xf numFmtId="164" fontId="5" fillId="0" borderId="0" xfId="2" applyNumberFormat="1" applyFill="1" applyBorder="1" applyAlignment="1">
      <alignment vertical="top" wrapText="1"/>
    </xf>
    <xf numFmtId="164" fontId="5" fillId="0" borderId="0" xfId="2" applyNumberFormat="1" applyFill="1"/>
    <xf numFmtId="1" fontId="5" fillId="0" borderId="0" xfId="2" applyNumberFormat="1" applyBorder="1" applyAlignment="1">
      <alignment wrapText="1"/>
    </xf>
    <xf numFmtId="3" fontId="12" fillId="0" borderId="0" xfId="2" applyNumberFormat="1" applyFont="1" applyFill="1"/>
    <xf numFmtId="164" fontId="6" fillId="0" borderId="0" xfId="2" applyNumberFormat="1" applyFont="1" applyFill="1"/>
    <xf numFmtId="3" fontId="6" fillId="0" borderId="0" xfId="2" applyNumberFormat="1" applyFont="1" applyFill="1"/>
    <xf numFmtId="0" fontId="7" fillId="0" borderId="0" xfId="2" applyFont="1" applyFill="1"/>
    <xf numFmtId="0" fontId="8" fillId="0" borderId="0" xfId="2" applyFont="1" applyFill="1"/>
    <xf numFmtId="166" fontId="0" fillId="0" borderId="0" xfId="0" applyNumberFormat="1" applyFill="1" applyBorder="1"/>
    <xf numFmtId="0" fontId="15" fillId="0" borderId="3" xfId="0" applyFont="1" applyBorder="1"/>
    <xf numFmtId="0" fontId="0" fillId="0" borderId="3" xfId="0" applyBorder="1"/>
    <xf numFmtId="0" fontId="0" fillId="0" borderId="0" xfId="0" applyBorder="1"/>
    <xf numFmtId="0" fontId="6" fillId="0" borderId="0" xfId="0" applyFont="1"/>
    <xf numFmtId="0" fontId="6" fillId="0" borderId="0" xfId="0" applyFont="1" applyAlignment="1">
      <alignment wrapText="1"/>
    </xf>
    <xf numFmtId="0" fontId="6" fillId="2" borderId="0" xfId="0" applyFont="1" applyFill="1" applyAlignment="1">
      <alignment wrapText="1"/>
    </xf>
    <xf numFmtId="0" fontId="11" fillId="2" borderId="0" xfId="0" applyFont="1" applyFill="1"/>
    <xf numFmtId="0" fontId="0" fillId="2" borderId="0" xfId="0" applyFill="1"/>
    <xf numFmtId="0" fontId="12" fillId="0" borderId="0" xfId="0" applyFont="1"/>
    <xf numFmtId="0" fontId="8" fillId="2" borderId="0" xfId="0" applyFont="1" applyFill="1"/>
    <xf numFmtId="0" fontId="6" fillId="0" borderId="0" xfId="0" applyFont="1" applyAlignment="1">
      <alignment horizontal="left" wrapText="1"/>
    </xf>
    <xf numFmtId="0" fontId="0" fillId="0" borderId="0" xfId="0" applyFill="1" applyBorder="1"/>
    <xf numFmtId="0" fontId="0" fillId="0" borderId="0" xfId="0" applyNumberFormat="1" applyFill="1" applyBorder="1"/>
    <xf numFmtId="4" fontId="0" fillId="0" borderId="0" xfId="0" applyNumberFormat="1"/>
    <xf numFmtId="3" fontId="0" fillId="4" borderId="3" xfId="0" applyNumberFormat="1" applyFill="1" applyBorder="1"/>
    <xf numFmtId="0" fontId="6" fillId="0" borderId="3" xfId="0" applyFont="1" applyFill="1" applyBorder="1"/>
    <xf numFmtId="3" fontId="5" fillId="4" borderId="3" xfId="0" applyNumberFormat="1" applyFont="1" applyFill="1" applyBorder="1"/>
    <xf numFmtId="0" fontId="6" fillId="0" borderId="3" xfId="0" applyFont="1" applyBorder="1"/>
    <xf numFmtId="0" fontId="6" fillId="0" borderId="0" xfId="0" applyFont="1" applyFill="1" applyBorder="1"/>
    <xf numFmtId="0" fontId="9" fillId="0" borderId="0" xfId="0" applyFont="1"/>
    <xf numFmtId="3" fontId="0" fillId="0" borderId="0" xfId="0" applyNumberFormat="1"/>
    <xf numFmtId="0" fontId="5" fillId="0" borderId="0" xfId="3"/>
    <xf numFmtId="0" fontId="16" fillId="0" borderId="0" xfId="0" applyFont="1"/>
    <xf numFmtId="0" fontId="9" fillId="0" borderId="0" xfId="3" applyFont="1"/>
    <xf numFmtId="3" fontId="5" fillId="0" borderId="0" xfId="3" applyNumberFormat="1"/>
    <xf numFmtId="165" fontId="17" fillId="0" borderId="19" xfId="2" applyNumberFormat="1" applyFont="1" applyFill="1" applyBorder="1" applyAlignment="1">
      <alignment vertical="center" wrapText="1"/>
    </xf>
    <xf numFmtId="3" fontId="17" fillId="0" borderId="19" xfId="2" applyNumberFormat="1" applyFont="1" applyFill="1" applyBorder="1" applyAlignment="1">
      <alignment vertical="center" wrapText="1"/>
    </xf>
    <xf numFmtId="0" fontId="19" fillId="0" borderId="1" xfId="2" applyFont="1" applyFill="1" applyBorder="1" applyAlignment="1">
      <alignment vertical="center" wrapText="1"/>
    </xf>
    <xf numFmtId="165" fontId="17" fillId="0" borderId="3" xfId="2" applyNumberFormat="1" applyFont="1" applyFill="1" applyBorder="1" applyAlignment="1">
      <alignment vertical="center" wrapText="1"/>
    </xf>
    <xf numFmtId="3" fontId="17" fillId="0" borderId="3" xfId="2" applyNumberFormat="1" applyFont="1" applyFill="1" applyBorder="1" applyAlignment="1">
      <alignment vertical="center" wrapText="1"/>
    </xf>
    <xf numFmtId="165" fontId="15" fillId="0" borderId="17" xfId="2" applyNumberFormat="1" applyFont="1" applyFill="1" applyBorder="1" applyAlignment="1">
      <alignment vertical="center" wrapText="1"/>
    </xf>
    <xf numFmtId="3" fontId="15" fillId="0" borderId="17" xfId="2" applyNumberFormat="1" applyFont="1" applyFill="1" applyBorder="1" applyAlignment="1">
      <alignment vertical="center" wrapText="1"/>
    </xf>
    <xf numFmtId="165" fontId="17" fillId="0" borderId="17" xfId="2" applyNumberFormat="1" applyFont="1" applyFill="1" applyBorder="1" applyAlignment="1">
      <alignment vertical="center" wrapText="1"/>
    </xf>
    <xf numFmtId="3" fontId="17" fillId="0" borderId="17" xfId="2" applyNumberFormat="1" applyFont="1" applyFill="1" applyBorder="1" applyAlignment="1">
      <alignment vertical="center" wrapText="1"/>
    </xf>
    <xf numFmtId="165" fontId="17" fillId="0" borderId="13" xfId="2" applyNumberFormat="1" applyFont="1" applyFill="1" applyBorder="1" applyAlignment="1">
      <alignment vertical="center" wrapText="1"/>
    </xf>
    <xf numFmtId="3" fontId="17" fillId="0" borderId="13" xfId="2" applyNumberFormat="1" applyFont="1" applyFill="1" applyBorder="1" applyAlignment="1">
      <alignment vertical="center" wrapText="1"/>
    </xf>
    <xf numFmtId="165" fontId="17" fillId="0" borderId="28" xfId="2" applyNumberFormat="1" applyFont="1" applyFill="1" applyBorder="1" applyAlignment="1">
      <alignment vertical="center" wrapText="1"/>
    </xf>
    <xf numFmtId="3" fontId="17" fillId="0" borderId="28" xfId="2" applyNumberFormat="1" applyFont="1" applyFill="1" applyBorder="1" applyAlignment="1">
      <alignment vertical="center" wrapText="1"/>
    </xf>
    <xf numFmtId="0" fontId="17" fillId="0" borderId="29" xfId="2" applyFont="1" applyFill="1" applyBorder="1" applyAlignment="1">
      <alignment horizontal="left" vertical="center" wrapText="1"/>
    </xf>
    <xf numFmtId="164" fontId="5" fillId="0" borderId="0" xfId="3" applyNumberFormat="1"/>
    <xf numFmtId="0" fontId="15" fillId="0" borderId="12" xfId="2" applyFont="1" applyFill="1" applyBorder="1" applyAlignment="1">
      <alignment horizontal="left" vertical="center" wrapText="1"/>
    </xf>
    <xf numFmtId="1" fontId="5" fillId="0" borderId="0" xfId="3" applyNumberFormat="1"/>
    <xf numFmtId="165" fontId="15" fillId="0" borderId="26" xfId="2" applyNumberFormat="1" applyFont="1" applyFill="1" applyBorder="1" applyAlignment="1">
      <alignment vertical="center" wrapText="1"/>
    </xf>
    <xf numFmtId="3" fontId="15" fillId="0" borderId="26" xfId="2" applyNumberFormat="1" applyFont="1" applyFill="1" applyBorder="1" applyAlignment="1">
      <alignment vertical="center" wrapText="1"/>
    </xf>
    <xf numFmtId="0" fontId="15" fillId="0" borderId="27" xfId="2" applyFont="1" applyFill="1" applyBorder="1" applyAlignment="1">
      <alignment horizontal="left" vertical="center" wrapText="1"/>
    </xf>
    <xf numFmtId="165" fontId="15" fillId="0" borderId="19" xfId="2" applyNumberFormat="1" applyFont="1" applyFill="1" applyBorder="1" applyAlignment="1">
      <alignment vertical="center" wrapText="1"/>
    </xf>
    <xf numFmtId="3" fontId="15" fillId="0" borderId="19" xfId="2" applyNumberFormat="1" applyFont="1" applyFill="1" applyBorder="1" applyAlignment="1">
      <alignment vertical="center" wrapText="1"/>
    </xf>
    <xf numFmtId="0" fontId="15" fillId="0" borderId="2" xfId="2" applyFont="1" applyFill="1" applyBorder="1" applyAlignment="1">
      <alignment horizontal="left" vertical="center" wrapText="1"/>
    </xf>
    <xf numFmtId="0" fontId="5" fillId="2" borderId="0" xfId="3" applyFill="1"/>
    <xf numFmtId="0" fontId="8" fillId="2" borderId="0" xfId="3" applyFont="1" applyFill="1"/>
    <xf numFmtId="0" fontId="20" fillId="0" borderId="0" xfId="4"/>
    <xf numFmtId="1" fontId="20" fillId="0" borderId="0" xfId="4" applyNumberFormat="1"/>
    <xf numFmtId="164" fontId="20" fillId="0" borderId="0" xfId="4" applyNumberFormat="1"/>
    <xf numFmtId="0" fontId="4" fillId="0" borderId="30" xfId="0" applyNumberFormat="1" applyFont="1" applyFill="1" applyBorder="1"/>
    <xf numFmtId="0" fontId="0" fillId="0" borderId="30" xfId="0" applyNumberFormat="1" applyBorder="1"/>
    <xf numFmtId="167" fontId="0" fillId="5" borderId="31" xfId="0" applyNumberFormat="1" applyFont="1" applyFill="1" applyBorder="1" applyAlignment="1">
      <alignment horizontal="right"/>
    </xf>
    <xf numFmtId="0" fontId="4" fillId="6" borderId="30" xfId="0" applyNumberFormat="1" applyFont="1" applyFill="1" applyBorder="1"/>
    <xf numFmtId="0" fontId="20" fillId="2" borderId="0" xfId="4" applyFill="1"/>
    <xf numFmtId="0" fontId="6" fillId="2" borderId="0" xfId="0" applyFont="1" applyFill="1"/>
    <xf numFmtId="0" fontId="6" fillId="0" borderId="3" xfId="4" applyFont="1" applyBorder="1"/>
    <xf numFmtId="0" fontId="11" fillId="2" borderId="0" xfId="0" applyFont="1" applyFill="1" applyBorder="1" applyAlignment="1">
      <alignment horizontal="left"/>
    </xf>
    <xf numFmtId="0" fontId="20" fillId="2" borderId="0" xfId="4" applyFill="1" applyBorder="1"/>
    <xf numFmtId="0" fontId="8" fillId="2" borderId="0" xfId="4" applyFont="1" applyFill="1" applyAlignment="1"/>
    <xf numFmtId="0" fontId="4" fillId="6" borderId="32" xfId="0" applyNumberFormat="1" applyFont="1" applyFill="1" applyBorder="1"/>
    <xf numFmtId="0" fontId="18" fillId="2" borderId="0" xfId="4" applyFont="1" applyFill="1"/>
    <xf numFmtId="167" fontId="20" fillId="0" borderId="0" xfId="4" applyNumberFormat="1"/>
    <xf numFmtId="164" fontId="15" fillId="0" borderId="3" xfId="4" applyNumberFormat="1" applyFont="1" applyBorder="1" applyAlignment="1"/>
    <xf numFmtId="0" fontId="15" fillId="0" borderId="3" xfId="4" applyFont="1" applyBorder="1"/>
    <xf numFmtId="0" fontId="21" fillId="6" borderId="30" xfId="0" applyNumberFormat="1" applyFont="1" applyFill="1" applyBorder="1"/>
    <xf numFmtId="3" fontId="20" fillId="0" borderId="0" xfId="4" applyNumberFormat="1"/>
    <xf numFmtId="0" fontId="5" fillId="0" borderId="34" xfId="0" applyFont="1" applyBorder="1"/>
    <xf numFmtId="0" fontId="5" fillId="0" borderId="0" xfId="0" applyFont="1" applyBorder="1"/>
    <xf numFmtId="0" fontId="5" fillId="0" borderId="1" xfId="0" applyFont="1" applyBorder="1"/>
    <xf numFmtId="0" fontId="5" fillId="0" borderId="36" xfId="4" applyFont="1" applyBorder="1"/>
    <xf numFmtId="0" fontId="5" fillId="0" borderId="42" xfId="4" applyFont="1" applyBorder="1"/>
    <xf numFmtId="0" fontId="5" fillId="0" borderId="45" xfId="4" applyFont="1" applyBorder="1"/>
    <xf numFmtId="0" fontId="6" fillId="2" borderId="0" xfId="4" applyFont="1" applyFill="1" applyAlignment="1">
      <alignment horizontal="left"/>
    </xf>
    <xf numFmtId="0" fontId="8" fillId="2" borderId="0" xfId="4" applyFont="1" applyFill="1" applyAlignment="1">
      <alignment horizontal="center" wrapText="1"/>
    </xf>
    <xf numFmtId="0" fontId="17" fillId="0" borderId="0" xfId="4" applyFont="1"/>
    <xf numFmtId="0" fontId="15" fillId="0" borderId="0" xfId="4" applyFont="1" applyBorder="1" applyAlignment="1">
      <alignment horizontal="right"/>
    </xf>
    <xf numFmtId="0" fontId="15" fillId="0" borderId="0" xfId="4" applyFont="1" applyBorder="1"/>
    <xf numFmtId="0" fontId="15" fillId="0" borderId="12" xfId="4" applyFont="1" applyBorder="1"/>
    <xf numFmtId="0" fontId="15" fillId="0" borderId="0" xfId="4" applyFont="1"/>
    <xf numFmtId="168" fontId="5" fillId="0" borderId="11" xfId="0" applyNumberFormat="1" applyFont="1" applyBorder="1"/>
    <xf numFmtId="0" fontId="22" fillId="0" borderId="0" xfId="5" applyFont="1" applyFill="1" applyBorder="1" applyAlignment="1">
      <alignment horizontal="left"/>
    </xf>
    <xf numFmtId="169" fontId="22" fillId="0" borderId="63" xfId="5" applyNumberFormat="1" applyFont="1" applyFill="1" applyBorder="1" applyAlignment="1">
      <alignment horizontal="right"/>
    </xf>
    <xf numFmtId="170" fontId="22" fillId="0" borderId="63" xfId="5" applyNumberFormat="1" applyFont="1" applyFill="1" applyBorder="1" applyAlignment="1">
      <alignment horizontal="right"/>
    </xf>
    <xf numFmtId="169" fontId="22" fillId="0" borderId="64" xfId="5" applyNumberFormat="1" applyFont="1" applyFill="1" applyBorder="1" applyAlignment="1">
      <alignment horizontal="right"/>
    </xf>
    <xf numFmtId="169" fontId="22" fillId="0" borderId="31" xfId="5" applyNumberFormat="1" applyFont="1" applyFill="1" applyBorder="1" applyAlignment="1">
      <alignment horizontal="right"/>
    </xf>
    <xf numFmtId="170" fontId="22" fillId="0" borderId="31" xfId="5" applyNumberFormat="1" applyFont="1" applyFill="1" applyBorder="1" applyAlignment="1">
      <alignment horizontal="right"/>
    </xf>
    <xf numFmtId="169" fontId="22" fillId="0" borderId="52" xfId="5" applyNumberFormat="1" applyFont="1" applyFill="1" applyBorder="1" applyAlignment="1">
      <alignment horizontal="right"/>
    </xf>
    <xf numFmtId="169" fontId="23" fillId="0" borderId="47" xfId="5" applyNumberFormat="1" applyFont="1" applyFill="1" applyBorder="1" applyAlignment="1">
      <alignment horizontal="right"/>
    </xf>
    <xf numFmtId="170" fontId="23" fillId="0" borderId="47" xfId="5" applyNumberFormat="1" applyFont="1" applyFill="1" applyBorder="1" applyAlignment="1">
      <alignment horizontal="right"/>
    </xf>
    <xf numFmtId="169" fontId="23" fillId="0" borderId="48" xfId="5" applyNumberFormat="1" applyFont="1" applyFill="1" applyBorder="1" applyAlignment="1">
      <alignment horizontal="right"/>
    </xf>
    <xf numFmtId="169" fontId="23" fillId="0" borderId="68" xfId="5" applyNumberFormat="1" applyFont="1" applyFill="1" applyBorder="1" applyAlignment="1">
      <alignment horizontal="right"/>
    </xf>
    <xf numFmtId="169" fontId="23" fillId="0" borderId="69" xfId="5" applyNumberFormat="1" applyFont="1" applyFill="1" applyBorder="1" applyAlignment="1">
      <alignment horizontal="right"/>
    </xf>
    <xf numFmtId="0" fontId="22" fillId="0" borderId="0" xfId="5" applyFont="1" applyFill="1" applyBorder="1" applyAlignment="1">
      <alignment vertical="top"/>
    </xf>
    <xf numFmtId="0" fontId="23" fillId="0" borderId="0" xfId="5" applyFont="1" applyFill="1" applyBorder="1" applyAlignment="1">
      <alignment horizontal="left" vertical="top"/>
    </xf>
    <xf numFmtId="167" fontId="23" fillId="0" borderId="70" xfId="5" applyNumberFormat="1" applyFont="1" applyFill="1" applyBorder="1" applyAlignment="1">
      <alignment horizontal="right"/>
    </xf>
    <xf numFmtId="169" fontId="23" fillId="0" borderId="71" xfId="5" applyNumberFormat="1" applyFont="1" applyFill="1" applyBorder="1" applyAlignment="1">
      <alignment horizontal="right"/>
    </xf>
    <xf numFmtId="170" fontId="23" fillId="0" borderId="71" xfId="5" applyNumberFormat="1" applyFont="1" applyFill="1" applyBorder="1" applyAlignment="1">
      <alignment horizontal="right"/>
    </xf>
    <xf numFmtId="169" fontId="23" fillId="0" borderId="46" xfId="5" applyNumberFormat="1" applyFont="1" applyFill="1" applyBorder="1" applyAlignment="1">
      <alignment horizontal="right"/>
    </xf>
    <xf numFmtId="0" fontId="22" fillId="0" borderId="71" xfId="5" applyFont="1" applyFill="1" applyBorder="1" applyAlignment="1">
      <alignment horizontal="left" vertical="top"/>
    </xf>
    <xf numFmtId="167" fontId="22" fillId="0" borderId="71" xfId="5" applyNumberFormat="1" applyFont="1" applyFill="1" applyBorder="1" applyAlignment="1">
      <alignment horizontal="right"/>
    </xf>
    <xf numFmtId="169" fontId="22" fillId="0" borderId="71" xfId="5" applyNumberFormat="1" applyFont="1" applyFill="1" applyBorder="1" applyAlignment="1">
      <alignment horizontal="right"/>
    </xf>
    <xf numFmtId="170" fontId="22" fillId="0" borderId="71" xfId="5" applyNumberFormat="1" applyFont="1" applyFill="1" applyBorder="1" applyAlignment="1">
      <alignment horizontal="right"/>
    </xf>
    <xf numFmtId="0" fontId="23" fillId="0" borderId="0" xfId="5" applyFont="1" applyFill="1" applyBorder="1" applyAlignment="1">
      <alignment horizontal="left"/>
    </xf>
    <xf numFmtId="3" fontId="5" fillId="0" borderId="12" xfId="0" applyNumberFormat="1" applyFont="1" applyBorder="1"/>
    <xf numFmtId="3" fontId="5" fillId="0" borderId="17" xfId="0" applyNumberFormat="1" applyFont="1" applyBorder="1"/>
    <xf numFmtId="3" fontId="5" fillId="0" borderId="0" xfId="0" applyNumberFormat="1" applyFont="1" applyBorder="1"/>
    <xf numFmtId="167" fontId="22" fillId="0" borderId="0" xfId="5" applyNumberFormat="1" applyFont="1" applyFill="1" applyBorder="1" applyAlignment="1">
      <alignment horizontal="left"/>
    </xf>
    <xf numFmtId="0" fontId="23" fillId="0" borderId="68" xfId="5" applyNumberFormat="1" applyFont="1" applyFill="1" applyBorder="1" applyAlignment="1">
      <alignment horizontal="right"/>
    </xf>
    <xf numFmtId="1" fontId="22" fillId="0" borderId="0" xfId="5" applyNumberFormat="1" applyFont="1" applyFill="1" applyBorder="1" applyAlignment="1">
      <alignment horizontal="left"/>
    </xf>
    <xf numFmtId="3" fontId="22" fillId="0" borderId="62" xfId="5" applyNumberFormat="1" applyFont="1" applyFill="1" applyBorder="1" applyAlignment="1">
      <alignment horizontal="right"/>
    </xf>
    <xf numFmtId="3" fontId="23" fillId="0" borderId="66" xfId="5" applyNumberFormat="1" applyFont="1" applyFill="1" applyBorder="1" applyAlignment="1">
      <alignment horizontal="right"/>
    </xf>
    <xf numFmtId="3" fontId="23" fillId="0" borderId="67" xfId="5" applyNumberFormat="1" applyFont="1" applyFill="1" applyBorder="1" applyAlignment="1">
      <alignment horizontal="right"/>
    </xf>
    <xf numFmtId="167" fontId="23" fillId="0" borderId="0" xfId="5" applyNumberFormat="1" applyFont="1" applyFill="1" applyBorder="1" applyAlignment="1">
      <alignment horizontal="right"/>
    </xf>
    <xf numFmtId="169" fontId="23" fillId="0" borderId="0" xfId="5" applyNumberFormat="1" applyFont="1" applyFill="1" applyBorder="1" applyAlignment="1">
      <alignment horizontal="right"/>
    </xf>
    <xf numFmtId="170" fontId="23" fillId="0" borderId="0" xfId="5" applyNumberFormat="1" applyFont="1" applyFill="1" applyBorder="1" applyAlignment="1">
      <alignment horizontal="right"/>
    </xf>
    <xf numFmtId="0" fontId="7" fillId="0" borderId="0" xfId="2" applyFont="1" applyFill="1" applyBorder="1" applyAlignment="1">
      <alignment horizontal="center" vertical="justify" wrapText="1"/>
    </xf>
    <xf numFmtId="3" fontId="7" fillId="0" borderId="0" xfId="2" applyNumberFormat="1" applyFont="1" applyFill="1" applyBorder="1" applyAlignment="1">
      <alignment vertical="top" wrapText="1"/>
    </xf>
    <xf numFmtId="2" fontId="5" fillId="0" borderId="0" xfId="2" applyNumberFormat="1" applyFill="1" applyBorder="1"/>
    <xf numFmtId="0" fontId="5" fillId="0" borderId="0" xfId="2" applyFill="1" applyBorder="1"/>
    <xf numFmtId="0" fontId="6" fillId="7" borderId="14" xfId="2" applyFont="1" applyFill="1" applyBorder="1" applyAlignment="1"/>
    <xf numFmtId="0" fontId="6" fillId="3" borderId="11" xfId="2" applyFont="1" applyFill="1" applyBorder="1" applyAlignment="1"/>
    <xf numFmtId="0" fontId="5" fillId="7" borderId="19" xfId="0" applyFont="1" applyFill="1" applyBorder="1"/>
    <xf numFmtId="0" fontId="5" fillId="7" borderId="17" xfId="0" applyFont="1" applyFill="1" applyBorder="1"/>
    <xf numFmtId="0" fontId="5" fillId="7" borderId="57" xfId="0" applyFont="1" applyFill="1" applyBorder="1"/>
    <xf numFmtId="0" fontId="22" fillId="7" borderId="50" xfId="5" applyFont="1" applyFill="1" applyBorder="1" applyAlignment="1">
      <alignment horizontal="left" vertical="top"/>
    </xf>
    <xf numFmtId="0" fontId="22" fillId="7" borderId="51" xfId="5" applyFont="1" applyFill="1" applyBorder="1" applyAlignment="1">
      <alignment horizontal="left" vertical="top"/>
    </xf>
    <xf numFmtId="0" fontId="23" fillId="7" borderId="53" xfId="5" applyFont="1" applyFill="1" applyBorder="1" applyAlignment="1">
      <alignment horizontal="left" vertical="top"/>
    </xf>
    <xf numFmtId="0" fontId="23" fillId="7" borderId="58" xfId="5" applyFont="1" applyFill="1" applyBorder="1" applyAlignment="1">
      <alignment vertical="top"/>
    </xf>
    <xf numFmtId="0" fontId="23" fillId="7" borderId="59" xfId="5" applyFont="1" applyFill="1" applyBorder="1" applyAlignment="1">
      <alignment horizontal="left" vertical="top"/>
    </xf>
    <xf numFmtId="0" fontId="22" fillId="7" borderId="51" xfId="5" applyFont="1" applyFill="1" applyBorder="1" applyAlignment="1">
      <alignment horizontal="left" vertical="top" wrapText="1"/>
    </xf>
    <xf numFmtId="3" fontId="6" fillId="0" borderId="20" xfId="2" applyNumberFormat="1" applyFont="1" applyFill="1" applyBorder="1" applyAlignment="1">
      <alignment horizontal="right" vertical="top" wrapText="1"/>
    </xf>
    <xf numFmtId="3" fontId="6" fillId="0" borderId="5" xfId="2" applyNumberFormat="1" applyFont="1" applyFill="1" applyBorder="1" applyAlignment="1">
      <alignment horizontal="right" vertical="top" wrapText="1"/>
    </xf>
    <xf numFmtId="3" fontId="13" fillId="0" borderId="20" xfId="2" applyNumberFormat="1" applyFont="1" applyFill="1" applyBorder="1" applyAlignment="1">
      <alignment horizontal="right" vertical="top" wrapText="1"/>
    </xf>
    <xf numFmtId="3" fontId="13" fillId="0" borderId="5" xfId="2" applyNumberFormat="1" applyFont="1" applyFill="1" applyBorder="1" applyAlignment="1">
      <alignment horizontal="right" vertical="top" wrapText="1"/>
    </xf>
    <xf numFmtId="3" fontId="7" fillId="0" borderId="5" xfId="2" applyNumberFormat="1" applyFont="1" applyFill="1" applyBorder="1" applyAlignment="1">
      <alignment horizontal="right" vertical="top" wrapText="1"/>
    </xf>
    <xf numFmtId="0" fontId="5" fillId="0" borderId="3" xfId="0" applyFont="1" applyBorder="1"/>
    <xf numFmtId="0" fontId="5" fillId="0" borderId="3" xfId="0" applyFont="1" applyFill="1" applyBorder="1"/>
    <xf numFmtId="171" fontId="5" fillId="0" borderId="30" xfId="8" applyNumberFormat="1" applyFont="1" applyBorder="1"/>
    <xf numFmtId="171" fontId="5" fillId="0" borderId="30" xfId="8" applyNumberFormat="1" applyFont="1" applyFill="1" applyBorder="1"/>
    <xf numFmtId="171" fontId="25" fillId="0" borderId="30" xfId="8" applyNumberFormat="1" applyFont="1" applyFill="1" applyBorder="1"/>
    <xf numFmtId="171" fontId="5" fillId="5" borderId="3" xfId="8" applyNumberFormat="1" applyFont="1" applyFill="1" applyBorder="1" applyAlignment="1">
      <alignment horizontal="right"/>
    </xf>
    <xf numFmtId="171" fontId="5" fillId="0" borderId="3" xfId="8" applyNumberFormat="1" applyFont="1" applyBorder="1"/>
    <xf numFmtId="3" fontId="5" fillId="0" borderId="2" xfId="0" applyNumberFormat="1" applyFont="1" applyBorder="1"/>
    <xf numFmtId="3" fontId="5" fillId="0" borderId="19" xfId="0" applyNumberFormat="1" applyFont="1" applyBorder="1"/>
    <xf numFmtId="3" fontId="5" fillId="0" borderId="1" xfId="0" applyNumberFormat="1" applyFont="1" applyBorder="1"/>
    <xf numFmtId="168" fontId="5" fillId="0" borderId="14" xfId="0" applyNumberFormat="1" applyFont="1" applyBorder="1"/>
    <xf numFmtId="3" fontId="5" fillId="0" borderId="0" xfId="0" applyNumberFormat="1" applyFont="1"/>
    <xf numFmtId="3" fontId="6" fillId="0" borderId="0" xfId="2" applyNumberFormat="1" applyFont="1" applyFill="1" applyBorder="1"/>
    <xf numFmtId="3" fontId="6" fillId="0" borderId="0" xfId="2" applyNumberFormat="1" applyFont="1" applyFill="1" applyBorder="1" applyAlignment="1">
      <alignment horizontal="center" vertical="justify" wrapText="1"/>
    </xf>
    <xf numFmtId="0" fontId="5" fillId="0" borderId="30" xfId="0" applyNumberFormat="1" applyFont="1" applyBorder="1"/>
    <xf numFmtId="171" fontId="20" fillId="0" borderId="0" xfId="4" applyNumberFormat="1"/>
    <xf numFmtId="171" fontId="6" fillId="0" borderId="0" xfId="8" applyNumberFormat="1" applyFont="1" applyFill="1"/>
    <xf numFmtId="171" fontId="6" fillId="0" borderId="0" xfId="2" applyNumberFormat="1" applyFont="1" applyFill="1"/>
    <xf numFmtId="0" fontId="7" fillId="0" borderId="0" xfId="2" applyFont="1" applyFill="1" applyAlignment="1">
      <alignment horizontal="center"/>
    </xf>
    <xf numFmtId="3" fontId="17" fillId="0" borderId="0" xfId="2" applyNumberFormat="1" applyFont="1" applyFill="1" applyBorder="1" applyAlignment="1">
      <alignment vertical="center" wrapText="1"/>
    </xf>
    <xf numFmtId="3" fontId="15" fillId="0" borderId="0" xfId="2" applyNumberFormat="1" applyFont="1" applyFill="1" applyBorder="1" applyAlignment="1">
      <alignment vertical="center" wrapText="1"/>
    </xf>
    <xf numFmtId="172" fontId="6" fillId="0" borderId="20" xfId="8" applyNumberFormat="1" applyFont="1" applyFill="1" applyBorder="1" applyAlignment="1">
      <alignment horizontal="right" vertical="top" wrapText="1"/>
    </xf>
    <xf numFmtId="172" fontId="6" fillId="0" borderId="5" xfId="8" applyNumberFormat="1" applyFont="1" applyFill="1" applyBorder="1" applyAlignment="1">
      <alignment horizontal="right" vertical="top" wrapText="1"/>
    </xf>
    <xf numFmtId="172" fontId="7" fillId="0" borderId="5" xfId="8" applyNumberFormat="1" applyFont="1" applyFill="1" applyBorder="1" applyAlignment="1">
      <alignment horizontal="right" vertical="top" wrapText="1"/>
    </xf>
    <xf numFmtId="172" fontId="7" fillId="0" borderId="4" xfId="8" applyNumberFormat="1" applyFont="1" applyFill="1" applyBorder="1" applyAlignment="1">
      <alignment horizontal="right" vertical="top" wrapText="1"/>
    </xf>
    <xf numFmtId="172" fontId="13" fillId="0" borderId="20" xfId="8" applyNumberFormat="1" applyFont="1" applyFill="1" applyBorder="1" applyAlignment="1">
      <alignment horizontal="right" vertical="top" wrapText="1"/>
    </xf>
    <xf numFmtId="172" fontId="13" fillId="0" borderId="5" xfId="8" applyNumberFormat="1" applyFont="1" applyFill="1" applyBorder="1" applyAlignment="1">
      <alignment horizontal="right" vertical="top" wrapText="1"/>
    </xf>
    <xf numFmtId="171" fontId="6" fillId="0" borderId="20" xfId="8" applyNumberFormat="1" applyFont="1" applyFill="1" applyBorder="1" applyAlignment="1">
      <alignment horizontal="right" vertical="top" wrapText="1"/>
    </xf>
    <xf numFmtId="171" fontId="6" fillId="0" borderId="5" xfId="8" applyNumberFormat="1" applyFont="1" applyFill="1" applyBorder="1" applyAlignment="1">
      <alignment horizontal="right" vertical="top" wrapText="1"/>
    </xf>
    <xf numFmtId="171" fontId="7" fillId="0" borderId="5" xfId="8" applyNumberFormat="1" applyFont="1" applyFill="1" applyBorder="1" applyAlignment="1">
      <alignment horizontal="right" vertical="top" wrapText="1"/>
    </xf>
    <xf numFmtId="171" fontId="13" fillId="0" borderId="20" xfId="8" applyNumberFormat="1" applyFont="1" applyFill="1" applyBorder="1" applyAlignment="1">
      <alignment horizontal="right" vertical="top" wrapText="1"/>
    </xf>
    <xf numFmtId="171" fontId="13" fillId="0" borderId="5" xfId="8" applyNumberFormat="1" applyFont="1" applyFill="1" applyBorder="1" applyAlignment="1">
      <alignment horizontal="right" vertical="top" wrapText="1"/>
    </xf>
    <xf numFmtId="171" fontId="6" fillId="0" borderId="6" xfId="8" applyNumberFormat="1" applyFont="1" applyFill="1" applyBorder="1" applyAlignment="1">
      <alignment horizontal="right" vertical="top" wrapText="1"/>
    </xf>
    <xf numFmtId="171" fontId="7" fillId="0" borderId="6" xfId="8" applyNumberFormat="1" applyFont="1" applyFill="1" applyBorder="1" applyAlignment="1">
      <alignment horizontal="right" vertical="top" wrapText="1"/>
    </xf>
    <xf numFmtId="0" fontId="6" fillId="0" borderId="0" xfId="2" applyFont="1" applyFill="1" applyAlignment="1">
      <alignment horizontal="center"/>
    </xf>
    <xf numFmtId="0" fontId="6" fillId="0" borderId="0" xfId="2" applyFont="1" applyFill="1" applyAlignment="1">
      <alignment horizontal="center" vertical="center"/>
    </xf>
    <xf numFmtId="43" fontId="6" fillId="0" borderId="0" xfId="2" applyNumberFormat="1" applyFont="1" applyFill="1"/>
    <xf numFmtId="3" fontId="17" fillId="0" borderId="12" xfId="2" applyNumberFormat="1" applyFont="1" applyFill="1" applyBorder="1" applyAlignment="1">
      <alignment vertical="center" wrapText="1"/>
    </xf>
    <xf numFmtId="0" fontId="20" fillId="0" borderId="0" xfId="4" applyAlignment="1"/>
    <xf numFmtId="171" fontId="5" fillId="0" borderId="3" xfId="8" applyNumberFormat="1" applyFont="1" applyFill="1" applyBorder="1" applyAlignment="1">
      <alignment horizontal="right"/>
    </xf>
    <xf numFmtId="171" fontId="22" fillId="0" borderId="62" xfId="8" applyNumberFormat="1" applyFont="1" applyFill="1" applyBorder="1" applyAlignment="1">
      <alignment horizontal="right"/>
    </xf>
    <xf numFmtId="171" fontId="22" fillId="0" borderId="65" xfId="8" applyNumberFormat="1" applyFont="1" applyFill="1" applyBorder="1" applyAlignment="1">
      <alignment horizontal="right"/>
    </xf>
    <xf numFmtId="171" fontId="23" fillId="0" borderId="66" xfId="8" applyNumberFormat="1" applyFont="1" applyFill="1" applyBorder="1" applyAlignment="1">
      <alignment horizontal="right"/>
    </xf>
    <xf numFmtId="0" fontId="6" fillId="0" borderId="19" xfId="4" applyFont="1" applyBorder="1"/>
    <xf numFmtId="3" fontId="22" fillId="0" borderId="72" xfId="5" applyNumberFormat="1" applyFont="1" applyFill="1" applyBorder="1" applyAlignment="1">
      <alignment horizontal="right"/>
    </xf>
    <xf numFmtId="169" fontId="22" fillId="0" borderId="73" xfId="5" applyNumberFormat="1" applyFont="1" applyFill="1" applyBorder="1" applyAlignment="1">
      <alignment horizontal="right"/>
    </xf>
    <xf numFmtId="170" fontId="22" fillId="0" borderId="73" xfId="5" applyNumberFormat="1" applyFont="1" applyFill="1" applyBorder="1" applyAlignment="1">
      <alignment horizontal="right"/>
    </xf>
    <xf numFmtId="169" fontId="22" fillId="0" borderId="74" xfId="5" applyNumberFormat="1" applyFont="1" applyFill="1" applyBorder="1" applyAlignment="1">
      <alignment horizontal="right"/>
    </xf>
    <xf numFmtId="0" fontId="22" fillId="7" borderId="17" xfId="5" applyFont="1" applyFill="1" applyBorder="1" applyAlignment="1">
      <alignment horizontal="left" vertical="top" indent="1"/>
    </xf>
    <xf numFmtId="0" fontId="22" fillId="7" borderId="19" xfId="5" applyFont="1" applyFill="1" applyBorder="1" applyAlignment="1">
      <alignment horizontal="left" vertical="top"/>
    </xf>
    <xf numFmtId="0" fontId="23" fillId="7" borderId="17" xfId="5" applyFont="1" applyFill="1" applyBorder="1" applyAlignment="1">
      <alignment horizontal="left" vertical="top"/>
    </xf>
    <xf numFmtId="0" fontId="22" fillId="7" borderId="17" xfId="5" applyFont="1" applyFill="1" applyBorder="1" applyAlignment="1">
      <alignment horizontal="left" vertical="top"/>
    </xf>
    <xf numFmtId="0" fontId="22" fillId="0" borderId="0" xfId="5" applyFont="1" applyFill="1" applyBorder="1" applyAlignment="1">
      <alignment horizontal="left"/>
    </xf>
    <xf numFmtId="0" fontId="22" fillId="0" borderId="0" xfId="5" applyFont="1" applyFill="1" applyBorder="1" applyAlignment="1">
      <alignment horizontal="left"/>
    </xf>
    <xf numFmtId="1" fontId="22" fillId="0" borderId="0" xfId="5" applyNumberFormat="1" applyFont="1" applyFill="1" applyBorder="1" applyAlignment="1">
      <alignment horizontal="left"/>
    </xf>
    <xf numFmtId="0" fontId="22" fillId="7" borderId="2" xfId="5" applyFont="1" applyFill="1" applyBorder="1" applyAlignment="1">
      <alignment horizontal="left" vertical="top"/>
    </xf>
    <xf numFmtId="0" fontId="22" fillId="7" borderId="12" xfId="5" applyFont="1" applyFill="1" applyBorder="1" applyAlignment="1">
      <alignment horizontal="left" vertical="top"/>
    </xf>
    <xf numFmtId="0" fontId="23" fillId="7" borderId="54" xfId="5" applyFont="1" applyFill="1" applyBorder="1" applyAlignment="1">
      <alignment horizontal="left" vertical="top"/>
    </xf>
    <xf numFmtId="169" fontId="23" fillId="0" borderId="55" xfId="5" applyNumberFormat="1" applyFont="1" applyFill="1" applyBorder="1" applyAlignment="1">
      <alignment horizontal="right"/>
    </xf>
    <xf numFmtId="170" fontId="23" fillId="0" borderId="55" xfId="5" applyNumberFormat="1" applyFont="1" applyFill="1" applyBorder="1" applyAlignment="1">
      <alignment horizontal="right"/>
    </xf>
    <xf numFmtId="169" fontId="23" fillId="0" borderId="49" xfId="5" applyNumberFormat="1" applyFont="1" applyFill="1" applyBorder="1" applyAlignment="1">
      <alignment horizontal="right"/>
    </xf>
    <xf numFmtId="0" fontId="22" fillId="7" borderId="12" xfId="5" applyFont="1" applyFill="1" applyBorder="1" applyAlignment="1">
      <alignment horizontal="left" vertical="top" indent="1"/>
    </xf>
    <xf numFmtId="3" fontId="23" fillId="0" borderId="54" xfId="5" applyNumberFormat="1" applyFont="1" applyFill="1" applyBorder="1" applyAlignment="1">
      <alignment horizontal="right"/>
    </xf>
    <xf numFmtId="3" fontId="23" fillId="0" borderId="75" xfId="5" applyNumberFormat="1" applyFont="1" applyFill="1" applyBorder="1" applyAlignment="1">
      <alignment horizontal="right"/>
    </xf>
    <xf numFmtId="169" fontId="23" fillId="0" borderId="76" xfId="5" applyNumberFormat="1" applyFont="1" applyFill="1" applyBorder="1" applyAlignment="1">
      <alignment horizontal="right"/>
    </xf>
    <xf numFmtId="170" fontId="23" fillId="0" borderId="76" xfId="5" applyNumberFormat="1" applyFont="1" applyFill="1" applyBorder="1" applyAlignment="1">
      <alignment horizontal="right"/>
    </xf>
    <xf numFmtId="169" fontId="23" fillId="0" borderId="77" xfId="5" applyNumberFormat="1" applyFont="1" applyFill="1" applyBorder="1" applyAlignment="1">
      <alignment horizontal="right"/>
    </xf>
    <xf numFmtId="171" fontId="0" fillId="0" borderId="3" xfId="8" applyNumberFormat="1" applyFont="1" applyBorder="1" applyAlignment="1">
      <alignment vertical="top" wrapText="1"/>
    </xf>
    <xf numFmtId="171" fontId="0" fillId="0" borderId="3" xfId="8" applyNumberFormat="1" applyFont="1" applyFill="1" applyBorder="1"/>
    <xf numFmtId="171" fontId="5" fillId="0" borderId="19" xfId="8" applyNumberFormat="1" applyFont="1" applyBorder="1"/>
    <xf numFmtId="171" fontId="5" fillId="0" borderId="44" xfId="8" applyNumberFormat="1" applyFont="1" applyBorder="1"/>
    <xf numFmtId="171" fontId="5" fillId="0" borderId="43" xfId="8" applyNumberFormat="1" applyFont="1" applyBorder="1"/>
    <xf numFmtId="171" fontId="5" fillId="0" borderId="11" xfId="8" applyNumberFormat="1" applyFont="1" applyBorder="1"/>
    <xf numFmtId="171" fontId="5" fillId="0" borderId="17" xfId="8" applyNumberFormat="1" applyFont="1" applyBorder="1"/>
    <xf numFmtId="171" fontId="5" fillId="0" borderId="0" xfId="8" applyNumberFormat="1" applyFont="1" applyBorder="1"/>
    <xf numFmtId="171" fontId="5" fillId="0" borderId="41" xfId="8" applyNumberFormat="1" applyFont="1" applyBorder="1"/>
    <xf numFmtId="171" fontId="5" fillId="0" borderId="40" xfId="8" applyNumberFormat="1" applyFont="1" applyBorder="1"/>
    <xf numFmtId="171" fontId="5" fillId="0" borderId="39" xfId="8" applyNumberFormat="1" applyFont="1" applyBorder="1"/>
    <xf numFmtId="171" fontId="5" fillId="0" borderId="1" xfId="8" applyNumberFormat="1" applyFont="1" applyBorder="1"/>
    <xf numFmtId="171" fontId="5" fillId="0" borderId="14" xfId="8" applyNumberFormat="1" applyFont="1" applyBorder="1"/>
    <xf numFmtId="171" fontId="5" fillId="0" borderId="35" xfId="8" applyNumberFormat="1" applyFont="1" applyBorder="1"/>
    <xf numFmtId="171" fontId="5" fillId="0" borderId="34" xfId="8" applyNumberFormat="1" applyFont="1" applyBorder="1"/>
    <xf numFmtId="171" fontId="5" fillId="0" borderId="33" xfId="8" applyNumberFormat="1" applyFont="1" applyBorder="1"/>
    <xf numFmtId="171" fontId="5" fillId="0" borderId="49" xfId="8" applyNumberFormat="1" applyFont="1" applyBorder="1"/>
    <xf numFmtId="0" fontId="4" fillId="6" borderId="78" xfId="0" applyNumberFormat="1" applyFont="1" applyFill="1" applyBorder="1"/>
    <xf numFmtId="0" fontId="4" fillId="6" borderId="79" xfId="0" applyNumberFormat="1" applyFont="1" applyFill="1" applyBorder="1"/>
    <xf numFmtId="0" fontId="4" fillId="6" borderId="80" xfId="0" applyNumberFormat="1" applyFont="1" applyFill="1" applyBorder="1"/>
    <xf numFmtId="0" fontId="15" fillId="0" borderId="0" xfId="4" applyFont="1" applyFill="1" applyBorder="1"/>
    <xf numFmtId="0" fontId="15" fillId="0" borderId="2" xfId="4" applyFont="1" applyBorder="1"/>
    <xf numFmtId="0" fontId="15" fillId="0" borderId="1" xfId="4" applyFont="1" applyBorder="1"/>
    <xf numFmtId="0" fontId="15" fillId="0" borderId="14" xfId="4" applyFont="1" applyBorder="1"/>
    <xf numFmtId="0" fontId="15" fillId="0" borderId="11" xfId="4" applyFont="1" applyBorder="1"/>
    <xf numFmtId="0" fontId="15" fillId="0" borderId="1" xfId="4" applyFont="1" applyFill="1" applyBorder="1"/>
    <xf numFmtId="0" fontId="15" fillId="0" borderId="14" xfId="4" applyFont="1" applyFill="1" applyBorder="1"/>
    <xf numFmtId="0" fontId="15" fillId="0" borderId="11" xfId="4" applyFont="1" applyFill="1" applyBorder="1"/>
    <xf numFmtId="0" fontId="15" fillId="0" borderId="1" xfId="4" applyNumberFormat="1" applyFont="1" applyFill="1" applyBorder="1"/>
    <xf numFmtId="0" fontId="15" fillId="0" borderId="14" xfId="4" applyNumberFormat="1" applyFont="1" applyFill="1" applyBorder="1"/>
    <xf numFmtId="0" fontId="15" fillId="0" borderId="2" xfId="4" applyFont="1" applyFill="1" applyBorder="1"/>
    <xf numFmtId="0" fontId="15" fillId="0" borderId="12" xfId="4" applyFont="1" applyFill="1" applyBorder="1"/>
    <xf numFmtId="0" fontId="15" fillId="0" borderId="2" xfId="4" applyNumberFormat="1" applyFont="1" applyFill="1" applyBorder="1"/>
    <xf numFmtId="2" fontId="22" fillId="0" borderId="0" xfId="5" applyNumberFormat="1" applyFont="1" applyFill="1" applyBorder="1" applyAlignment="1">
      <alignment horizontal="left"/>
    </xf>
    <xf numFmtId="3" fontId="5" fillId="0" borderId="0" xfId="2" applyNumberFormat="1" applyFont="1" applyFill="1"/>
    <xf numFmtId="1" fontId="5" fillId="0" borderId="0" xfId="2" applyNumberFormat="1" applyFont="1" applyFill="1"/>
    <xf numFmtId="9" fontId="5" fillId="0" borderId="0" xfId="9" applyFont="1" applyFill="1"/>
    <xf numFmtId="165" fontId="17" fillId="0" borderId="57" xfId="2" applyNumberFormat="1" applyFont="1" applyFill="1" applyBorder="1" applyAlignment="1">
      <alignment vertical="center" wrapText="1"/>
    </xf>
    <xf numFmtId="0" fontId="23" fillId="7" borderId="58" xfId="5" applyFont="1" applyFill="1" applyBorder="1" applyAlignment="1">
      <alignment horizontal="left"/>
    </xf>
    <xf numFmtId="0" fontId="23" fillId="7" borderId="60" xfId="5" applyFont="1" applyFill="1" applyBorder="1" applyAlignment="1">
      <alignment horizontal="left" wrapText="1"/>
    </xf>
    <xf numFmtId="0" fontId="23" fillId="7" borderId="61" xfId="5" applyFont="1" applyFill="1" applyBorder="1" applyAlignment="1">
      <alignment horizontal="left" wrapText="1"/>
    </xf>
    <xf numFmtId="0" fontId="7" fillId="3" borderId="3" xfId="2" applyFont="1" applyFill="1" applyBorder="1" applyAlignment="1">
      <alignment horizontal="left" wrapText="1"/>
    </xf>
    <xf numFmtId="0" fontId="7" fillId="3" borderId="49" xfId="2" applyFont="1" applyFill="1" applyBorder="1" applyAlignment="1"/>
    <xf numFmtId="3" fontId="8" fillId="0" borderId="54" xfId="0" applyNumberFormat="1" applyFont="1" applyBorder="1"/>
    <xf numFmtId="3" fontId="8" fillId="0" borderId="57" xfId="0" applyNumberFormat="1" applyFont="1" applyBorder="1"/>
    <xf numFmtId="3" fontId="8" fillId="0" borderId="55" xfId="0" applyNumberFormat="1" applyFont="1" applyBorder="1"/>
    <xf numFmtId="168" fontId="8" fillId="0" borderId="55" xfId="0" applyNumberFormat="1" applyFont="1" applyBorder="1"/>
    <xf numFmtId="168" fontId="8" fillId="0" borderId="49" xfId="0" applyNumberFormat="1" applyFont="1" applyBorder="1"/>
    <xf numFmtId="3" fontId="22" fillId="0" borderId="2" xfId="5" applyNumberFormat="1" applyFont="1" applyFill="1" applyBorder="1" applyAlignment="1">
      <alignment horizontal="right"/>
    </xf>
    <xf numFmtId="169" fontId="22" fillId="0" borderId="1" xfId="5" applyNumberFormat="1" applyFont="1" applyFill="1" applyBorder="1" applyAlignment="1">
      <alignment horizontal="right"/>
    </xf>
    <xf numFmtId="170" fontId="22" fillId="0" borderId="1" xfId="5" applyNumberFormat="1" applyFont="1" applyFill="1" applyBorder="1" applyAlignment="1">
      <alignment horizontal="right"/>
    </xf>
    <xf numFmtId="169" fontId="22" fillId="0" borderId="14" xfId="5" applyNumberFormat="1" applyFont="1" applyFill="1" applyBorder="1" applyAlignment="1">
      <alignment horizontal="right"/>
    </xf>
    <xf numFmtId="3" fontId="22" fillId="0" borderId="12" xfId="5" applyNumberFormat="1" applyFont="1" applyFill="1" applyBorder="1" applyAlignment="1">
      <alignment horizontal="right"/>
    </xf>
    <xf numFmtId="169" fontId="22" fillId="0" borderId="0" xfId="5" applyNumberFormat="1" applyFont="1" applyFill="1" applyBorder="1" applyAlignment="1">
      <alignment horizontal="right"/>
    </xf>
    <xf numFmtId="170" fontId="22" fillId="0" borderId="0" xfId="5" applyNumberFormat="1" applyFont="1" applyFill="1" applyBorder="1" applyAlignment="1">
      <alignment horizontal="right"/>
    </xf>
    <xf numFmtId="169" fontId="22" fillId="0" borderId="11" xfId="5" applyNumberFormat="1" applyFont="1" applyFill="1" applyBorder="1" applyAlignment="1">
      <alignment horizontal="right"/>
    </xf>
    <xf numFmtId="0" fontId="6" fillId="2" borderId="0" xfId="0" applyFont="1" applyFill="1" applyAlignment="1"/>
    <xf numFmtId="0" fontId="6" fillId="2" borderId="0" xfId="4" applyFont="1" applyFill="1" applyAlignment="1">
      <alignment vertical="center"/>
    </xf>
    <xf numFmtId="165" fontId="5" fillId="0" borderId="0" xfId="2" applyNumberFormat="1" applyFill="1"/>
    <xf numFmtId="0" fontId="22" fillId="0" borderId="46" xfId="5" applyFont="1" applyFill="1" applyBorder="1" applyAlignment="1">
      <alignment horizontal="left" vertical="top"/>
    </xf>
    <xf numFmtId="167" fontId="22" fillId="0" borderId="70" xfId="5" applyNumberFormat="1" applyFont="1" applyFill="1" applyBorder="1" applyAlignment="1">
      <alignment horizontal="right"/>
    </xf>
    <xf numFmtId="169" fontId="22" fillId="0" borderId="46" xfId="5" applyNumberFormat="1" applyFont="1" applyFill="1" applyBorder="1" applyAlignment="1">
      <alignment horizontal="right"/>
    </xf>
    <xf numFmtId="9" fontId="5" fillId="0" borderId="0" xfId="9" applyFont="1"/>
    <xf numFmtId="3" fontId="5" fillId="0" borderId="12" xfId="0" applyNumberFormat="1" applyFont="1" applyBorder="1" applyAlignment="1">
      <alignment horizontal="right"/>
    </xf>
    <xf numFmtId="0" fontId="5" fillId="0" borderId="0" xfId="3" applyFill="1"/>
    <xf numFmtId="173" fontId="5" fillId="0" borderId="0" xfId="3" applyNumberFormat="1" applyFill="1"/>
    <xf numFmtId="0" fontId="5" fillId="0" borderId="0" xfId="3" applyFill="1" applyAlignment="1"/>
    <xf numFmtId="3" fontId="5" fillId="0" borderId="0" xfId="3" applyNumberFormat="1" applyFill="1"/>
    <xf numFmtId="166" fontId="5" fillId="0" borderId="0" xfId="9" applyNumberFormat="1" applyFont="1" applyFill="1"/>
    <xf numFmtId="0" fontId="9" fillId="0" borderId="0" xfId="0" applyFont="1" applyFill="1"/>
    <xf numFmtId="0" fontId="0" fillId="0" borderId="0" xfId="0" applyFill="1"/>
    <xf numFmtId="3" fontId="5" fillId="0" borderId="0" xfId="9" applyNumberFormat="1" applyFont="1" applyFill="1"/>
    <xf numFmtId="0" fontId="5" fillId="0" borderId="17" xfId="0" applyFont="1" applyFill="1" applyBorder="1"/>
    <xf numFmtId="0" fontId="5" fillId="0" borderId="24" xfId="0" applyFont="1" applyBorder="1"/>
    <xf numFmtId="0" fontId="15" fillId="0" borderId="19" xfId="0" applyFont="1" applyBorder="1"/>
    <xf numFmtId="0" fontId="5" fillId="0" borderId="24" xfId="0" applyFont="1" applyFill="1" applyBorder="1"/>
    <xf numFmtId="0" fontId="0" fillId="0" borderId="57" xfId="0" applyBorder="1"/>
    <xf numFmtId="0" fontId="6" fillId="7" borderId="13" xfId="2" applyFont="1" applyFill="1" applyBorder="1" applyAlignment="1">
      <alignment horizontal="left" vertical="justify" wrapText="1"/>
    </xf>
    <xf numFmtId="0" fontId="6" fillId="7" borderId="3" xfId="2" applyFont="1" applyFill="1" applyBorder="1" applyAlignment="1">
      <alignment horizontal="left" vertical="justify" wrapText="1"/>
    </xf>
    <xf numFmtId="0" fontId="7" fillId="7" borderId="13" xfId="2" applyFont="1" applyFill="1" applyBorder="1" applyAlignment="1">
      <alignment horizontal="left" vertical="justify" wrapText="1"/>
    </xf>
    <xf numFmtId="0" fontId="7" fillId="7" borderId="3" xfId="2" applyFont="1" applyFill="1" applyBorder="1" applyAlignment="1">
      <alignment horizontal="left" vertical="justify" wrapText="1"/>
    </xf>
    <xf numFmtId="165" fontId="15" fillId="0" borderId="0" xfId="2" applyNumberFormat="1" applyFont="1" applyFill="1" applyBorder="1" applyAlignment="1">
      <alignment vertical="center" wrapText="1"/>
    </xf>
    <xf numFmtId="165" fontId="17" fillId="0" borderId="0" xfId="2" applyNumberFormat="1" applyFont="1" applyFill="1" applyBorder="1" applyAlignment="1">
      <alignment vertical="center" wrapText="1"/>
    </xf>
    <xf numFmtId="3" fontId="15" fillId="0" borderId="1" xfId="2" applyNumberFormat="1" applyFont="1" applyFill="1" applyBorder="1" applyAlignment="1">
      <alignment vertical="center" wrapText="1"/>
    </xf>
    <xf numFmtId="165" fontId="15" fillId="0" borderId="1" xfId="2" applyNumberFormat="1" applyFont="1" applyFill="1" applyBorder="1" applyAlignment="1">
      <alignment vertical="center" wrapText="1"/>
    </xf>
    <xf numFmtId="3" fontId="17" fillId="0" borderId="55" xfId="2" applyNumberFormat="1" applyFont="1" applyFill="1" applyBorder="1" applyAlignment="1">
      <alignment vertical="center" wrapText="1"/>
    </xf>
    <xf numFmtId="165" fontId="17" fillId="0" borderId="55" xfId="2" applyNumberFormat="1" applyFont="1" applyFill="1" applyBorder="1" applyAlignment="1">
      <alignment vertical="center" wrapText="1"/>
    </xf>
    <xf numFmtId="3" fontId="17" fillId="0" borderId="14" xfId="2" applyNumberFormat="1" applyFont="1" applyFill="1" applyBorder="1" applyAlignment="1">
      <alignment vertical="center" wrapText="1"/>
    </xf>
    <xf numFmtId="3" fontId="15" fillId="0" borderId="3" xfId="2" applyNumberFormat="1" applyFont="1" applyFill="1" applyBorder="1" applyAlignment="1">
      <alignment vertical="center" wrapText="1"/>
    </xf>
    <xf numFmtId="165" fontId="15" fillId="0" borderId="3" xfId="2" applyNumberFormat="1" applyFont="1" applyFill="1" applyBorder="1" applyAlignment="1">
      <alignment vertical="center" wrapText="1"/>
    </xf>
    <xf numFmtId="0" fontId="8" fillId="0" borderId="2" xfId="0" applyFont="1" applyBorder="1" applyAlignment="1">
      <alignment vertical="center"/>
    </xf>
    <xf numFmtId="3" fontId="17" fillId="0" borderId="2" xfId="2" applyNumberFormat="1" applyFont="1" applyFill="1" applyBorder="1" applyAlignment="1">
      <alignment vertical="center" wrapText="1"/>
    </xf>
    <xf numFmtId="3" fontId="17" fillId="0" borderId="1" xfId="2" applyNumberFormat="1" applyFont="1" applyFill="1" applyBorder="1" applyAlignment="1">
      <alignment vertical="center" wrapText="1"/>
    </xf>
    <xf numFmtId="165" fontId="17" fillId="0" borderId="1" xfId="2" applyNumberFormat="1" applyFont="1" applyFill="1" applyBorder="1" applyAlignment="1">
      <alignment vertical="center" wrapText="1"/>
    </xf>
    <xf numFmtId="3" fontId="17" fillId="0" borderId="54" xfId="2" applyNumberFormat="1" applyFont="1" applyFill="1" applyBorder="1" applyAlignment="1">
      <alignment vertical="center" wrapText="1"/>
    </xf>
    <xf numFmtId="3" fontId="15" fillId="0" borderId="56" xfId="2" applyNumberFormat="1" applyFont="1" applyFill="1" applyBorder="1" applyAlignment="1">
      <alignment vertical="center" wrapText="1"/>
    </xf>
    <xf numFmtId="165" fontId="15" fillId="0" borderId="56" xfId="2" applyNumberFormat="1" applyFont="1" applyFill="1" applyBorder="1" applyAlignment="1">
      <alignment vertical="center" wrapText="1"/>
    </xf>
    <xf numFmtId="172" fontId="5" fillId="0" borderId="3" xfId="8" applyNumberFormat="1" applyFont="1" applyBorder="1"/>
    <xf numFmtId="0" fontId="8" fillId="0" borderId="0" xfId="4" applyFont="1"/>
    <xf numFmtId="174" fontId="20" fillId="0" borderId="0" xfId="4" applyNumberFormat="1"/>
    <xf numFmtId="0" fontId="8" fillId="0" borderId="0" xfId="0" applyFont="1" applyFill="1"/>
    <xf numFmtId="0" fontId="8" fillId="0" borderId="0" xfId="4" applyFont="1" applyFill="1"/>
    <xf numFmtId="0" fontId="8" fillId="0" borderId="0" xfId="4" applyFont="1" applyFill="1" applyAlignment="1"/>
    <xf numFmtId="0" fontId="8" fillId="0" borderId="0" xfId="4" applyFont="1" applyFill="1" applyAlignment="1">
      <alignment horizontal="left"/>
    </xf>
    <xf numFmtId="0" fontId="8" fillId="0" borderId="0" xfId="3" applyFont="1" applyFill="1"/>
    <xf numFmtId="0" fontId="5" fillId="0" borderId="30" xfId="0" applyNumberFormat="1" applyFont="1" applyBorder="1" applyAlignment="1">
      <alignment wrapText="1"/>
    </xf>
    <xf numFmtId="0" fontId="7" fillId="3" borderId="3" xfId="2" applyFont="1" applyFill="1" applyBorder="1" applyAlignment="1">
      <alignment wrapText="1"/>
    </xf>
    <xf numFmtId="0" fontId="7" fillId="3" borderId="3" xfId="2" applyFont="1" applyFill="1" applyBorder="1"/>
    <xf numFmtId="43" fontId="0" fillId="0" borderId="0" xfId="8" applyFont="1"/>
    <xf numFmtId="171" fontId="0" fillId="0" borderId="3" xfId="8" applyNumberFormat="1" applyFont="1" applyBorder="1"/>
    <xf numFmtId="43" fontId="0" fillId="0" borderId="0" xfId="8" applyFont="1" applyFill="1" applyBorder="1"/>
    <xf numFmtId="0" fontId="15" fillId="0" borderId="88" xfId="4" applyFont="1" applyBorder="1"/>
    <xf numFmtId="0" fontId="15" fillId="0" borderId="88" xfId="4" applyNumberFormat="1" applyFont="1" applyFill="1" applyBorder="1"/>
    <xf numFmtId="0" fontId="15" fillId="0" borderId="89" xfId="4" applyNumberFormat="1" applyFont="1" applyFill="1" applyBorder="1"/>
    <xf numFmtId="0" fontId="15" fillId="0" borderId="90" xfId="4" applyNumberFormat="1" applyFont="1" applyFill="1" applyBorder="1"/>
    <xf numFmtId="0" fontId="6" fillId="7" borderId="87" xfId="2" applyFont="1" applyFill="1" applyBorder="1" applyAlignment="1">
      <alignment horizontal="left" vertical="justify" wrapText="1"/>
    </xf>
    <xf numFmtId="3" fontId="6" fillId="0" borderId="37" xfId="2" applyNumberFormat="1" applyFont="1" applyFill="1" applyBorder="1" applyAlignment="1">
      <alignment horizontal="right" vertical="top" wrapText="1"/>
    </xf>
    <xf numFmtId="172" fontId="6" fillId="0" borderId="37" xfId="8" applyNumberFormat="1" applyFont="1" applyFill="1" applyBorder="1" applyAlignment="1">
      <alignment horizontal="right" vertical="top" wrapText="1"/>
    </xf>
    <xf numFmtId="171" fontId="6" fillId="0" borderId="37" xfId="8" applyNumberFormat="1" applyFont="1" applyFill="1" applyBorder="1" applyAlignment="1">
      <alignment horizontal="right" vertical="top" wrapText="1"/>
    </xf>
    <xf numFmtId="1" fontId="7" fillId="3" borderId="3" xfId="2" applyNumberFormat="1" applyFont="1" applyFill="1" applyBorder="1" applyAlignment="1">
      <alignment horizontal="center" wrapText="1"/>
    </xf>
    <xf numFmtId="0" fontId="8" fillId="7" borderId="25" xfId="0" applyFont="1" applyFill="1" applyBorder="1"/>
    <xf numFmtId="0" fontId="8" fillId="7" borderId="3" xfId="0" applyFont="1" applyFill="1" applyBorder="1"/>
    <xf numFmtId="0" fontId="8" fillId="7" borderId="2" xfId="0" applyFont="1" applyFill="1" applyBorder="1"/>
    <xf numFmtId="0" fontId="8" fillId="7" borderId="19" xfId="0" applyFont="1" applyFill="1" applyBorder="1"/>
    <xf numFmtId="0" fontId="8" fillId="7" borderId="1" xfId="0" applyFont="1" applyFill="1" applyBorder="1"/>
    <xf numFmtId="0" fontId="8" fillId="7" borderId="14" xfId="0" applyFont="1" applyFill="1" applyBorder="1"/>
    <xf numFmtId="0" fontId="8" fillId="0" borderId="0" xfId="0" applyFont="1"/>
    <xf numFmtId="0" fontId="30" fillId="0" borderId="0" xfId="13" applyFont="1"/>
    <xf numFmtId="0" fontId="6" fillId="0" borderId="0" xfId="2" applyFont="1" applyFill="1" applyAlignment="1">
      <alignment horizontal="left" wrapText="1"/>
    </xf>
    <xf numFmtId="0" fontId="6" fillId="3" borderId="2" xfId="2" applyFont="1" applyFill="1" applyBorder="1" applyAlignment="1">
      <alignment horizontal="left" vertical="center" wrapText="1"/>
    </xf>
    <xf numFmtId="0" fontId="6" fillId="3" borderId="14" xfId="2" applyFont="1" applyFill="1" applyBorder="1" applyAlignment="1">
      <alignment horizontal="left" vertical="center" wrapText="1"/>
    </xf>
    <xf numFmtId="0" fontId="6" fillId="3" borderId="12"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9" xfId="2" applyFont="1" applyFill="1" applyBorder="1" applyAlignment="1">
      <alignment horizontal="left" vertical="center" wrapText="1"/>
    </xf>
    <xf numFmtId="0" fontId="7" fillId="3" borderId="2" xfId="2" applyFont="1" applyFill="1" applyBorder="1" applyAlignment="1">
      <alignment horizontal="left" vertical="center" wrapText="1"/>
    </xf>
    <xf numFmtId="0" fontId="7" fillId="3" borderId="14" xfId="2" applyFont="1" applyFill="1" applyBorder="1" applyAlignment="1">
      <alignment horizontal="left" vertical="center" wrapText="1"/>
    </xf>
    <xf numFmtId="0" fontId="7" fillId="3" borderId="12" xfId="2" applyFont="1" applyFill="1" applyBorder="1" applyAlignment="1">
      <alignment horizontal="left" vertical="center" wrapText="1"/>
    </xf>
    <xf numFmtId="0" fontId="7" fillId="3" borderId="11"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7" fillId="3" borderId="9" xfId="2" applyFont="1" applyFill="1" applyBorder="1" applyAlignment="1">
      <alignment horizontal="left" vertical="center" wrapText="1"/>
    </xf>
    <xf numFmtId="0" fontId="6" fillId="0" borderId="0" xfId="0" applyFont="1" applyAlignment="1">
      <alignment horizontal="left" wrapText="1"/>
    </xf>
    <xf numFmtId="0" fontId="10" fillId="0" borderId="0" xfId="0" applyFont="1" applyAlignment="1">
      <alignment horizontal="left" wrapText="1"/>
    </xf>
    <xf numFmtId="0" fontId="6" fillId="0" borderId="0" xfId="2" applyFont="1" applyFill="1" applyBorder="1" applyAlignment="1">
      <alignment horizontal="left" vertical="top" wrapText="1"/>
    </xf>
    <xf numFmtId="0" fontId="6" fillId="0" borderId="0" xfId="2" applyFont="1" applyFill="1" applyAlignment="1">
      <alignment horizontal="left" vertical="center" wrapText="1"/>
    </xf>
    <xf numFmtId="0" fontId="6" fillId="3" borderId="22"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6" fillId="3" borderId="13"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21"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87" xfId="2" applyFont="1" applyFill="1" applyBorder="1" applyAlignment="1">
      <alignment horizontal="left" vertical="center" wrapText="1"/>
    </xf>
    <xf numFmtId="0" fontId="7" fillId="3" borderId="1" xfId="2" applyFont="1" applyFill="1" applyBorder="1" applyAlignment="1">
      <alignment horizontal="left" vertical="center" wrapText="1"/>
    </xf>
    <xf numFmtId="0" fontId="7" fillId="3" borderId="0" xfId="2" applyFont="1" applyFill="1" applyBorder="1" applyAlignment="1">
      <alignment horizontal="left" vertical="center" wrapText="1"/>
    </xf>
    <xf numFmtId="0" fontId="7" fillId="3" borderId="55" xfId="2" applyFont="1" applyFill="1" applyBorder="1" applyAlignment="1">
      <alignment horizontal="left" vertical="center" wrapText="1"/>
    </xf>
    <xf numFmtId="0" fontId="7" fillId="3" borderId="19"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57"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16"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18" xfId="2" applyFont="1" applyFill="1" applyBorder="1" applyAlignment="1">
      <alignment horizontal="left" vertical="center" wrapText="1"/>
    </xf>
    <xf numFmtId="0" fontId="6" fillId="3" borderId="15" xfId="2" applyFont="1" applyFill="1" applyBorder="1" applyAlignment="1">
      <alignment horizontal="left" vertical="center" wrapText="1"/>
    </xf>
    <xf numFmtId="0" fontId="7" fillId="3" borderId="25" xfId="2" applyFont="1" applyFill="1" applyBorder="1" applyAlignment="1">
      <alignment horizontal="center"/>
    </xf>
    <xf numFmtId="0" fontId="7" fillId="3" borderId="56" xfId="2" applyFont="1" applyFill="1" applyBorder="1" applyAlignment="1">
      <alignment horizontal="center"/>
    </xf>
    <xf numFmtId="0" fontId="7" fillId="3" borderId="24" xfId="2" applyFont="1" applyFill="1" applyBorder="1" applyAlignment="1">
      <alignment horizontal="center"/>
    </xf>
    <xf numFmtId="0" fontId="7" fillId="0" borderId="0" xfId="2" applyFont="1" applyFill="1" applyAlignment="1">
      <alignment horizontal="center"/>
    </xf>
    <xf numFmtId="3" fontId="7" fillId="0" borderId="0" xfId="2" applyNumberFormat="1" applyFont="1" applyFill="1" applyAlignment="1">
      <alignment horizontal="center"/>
    </xf>
    <xf numFmtId="0" fontId="13" fillId="3" borderId="19" xfId="2" applyFont="1" applyFill="1" applyBorder="1" applyAlignment="1">
      <alignment horizontal="left" vertical="center" wrapText="1"/>
    </xf>
    <xf numFmtId="0" fontId="13" fillId="3" borderId="17" xfId="2" applyFont="1" applyFill="1" applyBorder="1" applyAlignment="1">
      <alignment horizontal="left" vertical="center" wrapText="1"/>
    </xf>
    <xf numFmtId="0" fontId="13" fillId="3" borderId="21" xfId="2" applyFont="1" applyFill="1" applyBorder="1" applyAlignment="1">
      <alignment horizontal="left" vertical="center" wrapText="1"/>
    </xf>
    <xf numFmtId="0" fontId="6" fillId="2" borderId="0" xfId="0" applyFont="1" applyFill="1" applyAlignment="1">
      <alignment horizontal="left" wrapText="1"/>
    </xf>
    <xf numFmtId="0" fontId="0" fillId="0" borderId="19"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17" fillId="0" borderId="25" xfId="2" applyFont="1" applyFill="1" applyBorder="1" applyAlignment="1">
      <alignment horizontal="left" vertical="center" wrapText="1"/>
    </xf>
    <xf numFmtId="0" fontId="17" fillId="0" borderId="24" xfId="2" applyFont="1" applyFill="1" applyBorder="1" applyAlignment="1">
      <alignment horizontal="left" vertical="center" wrapText="1"/>
    </xf>
    <xf numFmtId="0" fontId="5" fillId="0" borderId="2" xfId="0" applyFont="1" applyBorder="1" applyAlignment="1">
      <alignment horizontal="left" vertical="center" wrapText="1"/>
    </xf>
    <xf numFmtId="0" fontId="0" fillId="0" borderId="12" xfId="0" applyBorder="1" applyAlignment="1">
      <alignment horizontal="left" vertical="center" wrapText="1"/>
    </xf>
    <xf numFmtId="0" fontId="0" fillId="0" borderId="23" xfId="0" applyBorder="1" applyAlignment="1">
      <alignment horizontal="left" vertical="center" wrapText="1"/>
    </xf>
    <xf numFmtId="0" fontId="17" fillId="0" borderId="54" xfId="2" applyFont="1" applyFill="1" applyBorder="1" applyAlignment="1">
      <alignment horizontal="left" vertical="center" wrapText="1"/>
    </xf>
    <xf numFmtId="0" fontId="17" fillId="0" borderId="49"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17" fillId="0" borderId="14" xfId="2" applyFont="1" applyFill="1" applyBorder="1" applyAlignment="1">
      <alignment horizontal="left" vertical="center" wrapText="1"/>
    </xf>
    <xf numFmtId="0" fontId="15" fillId="0" borderId="26" xfId="2" applyFont="1" applyFill="1" applyBorder="1" applyAlignment="1">
      <alignment horizontal="left" vertical="center" wrapText="1"/>
    </xf>
    <xf numFmtId="0" fontId="15" fillId="0" borderId="17" xfId="0" applyFont="1" applyBorder="1" applyAlignment="1">
      <alignment horizontal="left" vertical="center" wrapText="1"/>
    </xf>
    <xf numFmtId="0" fontId="15" fillId="0" borderId="28" xfId="0" applyFont="1" applyBorder="1" applyAlignment="1">
      <alignment horizontal="left" vertical="center" wrapText="1"/>
    </xf>
    <xf numFmtId="0" fontId="15" fillId="0" borderId="12" xfId="2" applyFont="1" applyFill="1" applyBorder="1" applyAlignment="1">
      <alignment horizontal="left" vertical="center" wrapText="1"/>
    </xf>
    <xf numFmtId="0" fontId="15" fillId="0" borderId="11"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15" fillId="0" borderId="14" xfId="2" applyFont="1" applyFill="1" applyBorder="1" applyAlignment="1">
      <alignment horizontal="left" vertical="center" wrapText="1"/>
    </xf>
    <xf numFmtId="0" fontId="7" fillId="3" borderId="3" xfId="2" applyFont="1" applyFill="1" applyBorder="1" applyAlignment="1">
      <alignment horizontal="left" wrapText="1"/>
    </xf>
    <xf numFmtId="0" fontId="6" fillId="2" borderId="1" xfId="0" applyFont="1" applyFill="1" applyBorder="1" applyAlignment="1">
      <alignment horizontal="left" vertical="center" wrapText="1"/>
    </xf>
    <xf numFmtId="0" fontId="7" fillId="3" borderId="3" xfId="2" applyFont="1" applyFill="1" applyBorder="1" applyAlignment="1">
      <alignment horizontal="center" wrapText="1"/>
    </xf>
    <xf numFmtId="0" fontId="7" fillId="3" borderId="2" xfId="2" applyFont="1" applyFill="1" applyBorder="1" applyAlignment="1">
      <alignment horizontal="center" wrapText="1"/>
    </xf>
    <xf numFmtId="0" fontId="7" fillId="3" borderId="1" xfId="2" applyFont="1" applyFill="1" applyBorder="1" applyAlignment="1">
      <alignment horizontal="center" wrapText="1"/>
    </xf>
    <xf numFmtId="0" fontId="7" fillId="3" borderId="14" xfId="2" applyFont="1" applyFill="1" applyBorder="1" applyAlignment="1">
      <alignment horizontal="center" wrapText="1"/>
    </xf>
    <xf numFmtId="0" fontId="7" fillId="3" borderId="54" xfId="2" applyFont="1" applyFill="1" applyBorder="1" applyAlignment="1">
      <alignment horizontal="center" wrapText="1"/>
    </xf>
    <xf numFmtId="0" fontId="7" fillId="3" borderId="55" xfId="2" applyFont="1" applyFill="1" applyBorder="1" applyAlignment="1">
      <alignment horizontal="center" wrapText="1"/>
    </xf>
    <xf numFmtId="0" fontId="7" fillId="3" borderId="49" xfId="2" applyFont="1" applyFill="1" applyBorder="1" applyAlignment="1">
      <alignment horizontal="center" wrapText="1"/>
    </xf>
    <xf numFmtId="0" fontId="17" fillId="0" borderId="13" xfId="2" applyFont="1" applyFill="1" applyBorder="1" applyAlignment="1">
      <alignment horizontal="left" vertical="center" wrapText="1"/>
    </xf>
    <xf numFmtId="0" fontId="17" fillId="0" borderId="23" xfId="2" applyFont="1" applyFill="1" applyBorder="1" applyAlignment="1">
      <alignment horizontal="left" vertical="center" wrapText="1"/>
    </xf>
    <xf numFmtId="0" fontId="15" fillId="0" borderId="19" xfId="2" applyFont="1" applyFill="1" applyBorder="1" applyAlignment="1">
      <alignment horizontal="left" vertical="center" wrapText="1"/>
    </xf>
    <xf numFmtId="0" fontId="15" fillId="0" borderId="25" xfId="2" applyFont="1" applyFill="1" applyBorder="1" applyAlignment="1">
      <alignment horizontal="left" vertical="center" wrapText="1"/>
    </xf>
    <xf numFmtId="0" fontId="15" fillId="0" borderId="24" xfId="2" applyFont="1" applyFill="1" applyBorder="1" applyAlignment="1">
      <alignment horizontal="left" vertical="center" wrapText="1"/>
    </xf>
    <xf numFmtId="0" fontId="17" fillId="0" borderId="85" xfId="2" applyFont="1" applyFill="1" applyBorder="1" applyAlignment="1">
      <alignment horizontal="left" vertical="top" wrapText="1"/>
    </xf>
    <xf numFmtId="0" fontId="17" fillId="0" borderId="86" xfId="2" applyFont="1" applyFill="1" applyBorder="1" applyAlignment="1">
      <alignment horizontal="left" vertical="top" wrapText="1"/>
    </xf>
    <xf numFmtId="0" fontId="17" fillId="0" borderId="12"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17" fillId="0" borderId="55" xfId="2" applyFont="1" applyFill="1" applyBorder="1" applyAlignment="1">
      <alignment horizontal="left" vertical="center" wrapText="1"/>
    </xf>
    <xf numFmtId="0" fontId="6" fillId="2" borderId="0" xfId="1" applyFont="1" applyFill="1" applyAlignment="1">
      <alignment horizontal="left"/>
    </xf>
    <xf numFmtId="0" fontId="6" fillId="2" borderId="0" xfId="3" applyFont="1" applyFill="1" applyAlignment="1">
      <alignment horizontal="left" vertical="center" wrapText="1"/>
    </xf>
    <xf numFmtId="0" fontId="6" fillId="2" borderId="0" xfId="3" applyFont="1" applyFill="1" applyAlignment="1">
      <alignment horizontal="left" wrapText="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0" borderId="0" xfId="4" applyFont="1" applyAlignment="1">
      <alignment horizontal="left" wrapText="1"/>
    </xf>
    <xf numFmtId="0" fontId="6" fillId="0" borderId="0" xfId="3" applyFont="1" applyFill="1" applyAlignment="1">
      <alignment horizontal="left" vertical="center" wrapText="1"/>
    </xf>
    <xf numFmtId="0" fontId="15" fillId="0" borderId="3" xfId="4" applyFont="1" applyBorder="1" applyAlignment="1">
      <alignment horizontal="center" vertical="center"/>
    </xf>
    <xf numFmtId="0" fontId="5" fillId="0" borderId="38" xfId="4" applyFont="1" applyBorder="1" applyAlignment="1">
      <alignment horizontal="left" wrapText="1"/>
    </xf>
    <xf numFmtId="0" fontId="5" fillId="0" borderId="37" xfId="4" applyFont="1" applyBorder="1" applyAlignment="1">
      <alignment horizontal="left" wrapText="1"/>
    </xf>
    <xf numFmtId="0" fontId="5" fillId="0" borderId="82" xfId="4" applyFont="1" applyBorder="1" applyAlignment="1">
      <alignment horizontal="left" vertical="center" wrapText="1"/>
    </xf>
    <xf numFmtId="0" fontId="5" fillId="0" borderId="83" xfId="4" applyFont="1" applyBorder="1" applyAlignment="1">
      <alignment horizontal="left" vertical="center" wrapText="1"/>
    </xf>
    <xf numFmtId="0" fontId="5" fillId="0" borderId="84" xfId="4" applyFont="1" applyBorder="1" applyAlignment="1">
      <alignment horizontal="left" vertical="center" wrapText="1"/>
    </xf>
    <xf numFmtId="0" fontId="4" fillId="0" borderId="2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57" xfId="0" applyNumberFormat="1" applyFont="1" applyFill="1" applyBorder="1" applyAlignment="1">
      <alignment horizontal="center" vertical="center"/>
    </xf>
    <xf numFmtId="0" fontId="15" fillId="0" borderId="19" xfId="4" applyFont="1" applyBorder="1" applyAlignment="1">
      <alignment horizontal="left" vertical="center"/>
    </xf>
    <xf numFmtId="0" fontId="15" fillId="0" borderId="17" xfId="4" applyFont="1" applyBorder="1" applyAlignment="1">
      <alignment horizontal="left" vertical="center"/>
    </xf>
    <xf numFmtId="0" fontId="15" fillId="0" borderId="87" xfId="4" applyFont="1" applyBorder="1" applyAlignment="1">
      <alignment horizontal="left" vertical="center"/>
    </xf>
    <xf numFmtId="0" fontId="4" fillId="6" borderId="2" xfId="0" applyNumberFormat="1" applyFont="1" applyFill="1" applyBorder="1" applyAlignment="1">
      <alignment horizontal="center"/>
    </xf>
    <xf numFmtId="0" fontId="4" fillId="6" borderId="81" xfId="0" applyNumberFormat="1" applyFont="1" applyFill="1" applyBorder="1" applyAlignment="1">
      <alignment horizontal="center"/>
    </xf>
    <xf numFmtId="0" fontId="8" fillId="7" borderId="25" xfId="0" applyFont="1" applyFill="1" applyBorder="1" applyAlignment="1">
      <alignment horizontal="center"/>
    </xf>
    <xf numFmtId="0" fontId="8" fillId="7" borderId="56" xfId="0" applyFont="1" applyFill="1" applyBorder="1" applyAlignment="1">
      <alignment horizontal="center"/>
    </xf>
    <xf numFmtId="0" fontId="8" fillId="7" borderId="24" xfId="0" applyFont="1" applyFill="1" applyBorder="1" applyAlignment="1">
      <alignment horizontal="center"/>
    </xf>
    <xf numFmtId="0" fontId="6" fillId="2" borderId="0" xfId="4" applyFont="1" applyFill="1" applyAlignment="1">
      <alignment horizontal="left" vertical="center" wrapText="1"/>
    </xf>
    <xf numFmtId="0" fontId="22" fillId="7" borderId="58" xfId="5" applyFont="1" applyFill="1" applyBorder="1" applyAlignment="1">
      <alignment horizontal="center" vertical="center"/>
    </xf>
    <xf numFmtId="0" fontId="22" fillId="7" borderId="59" xfId="5" applyFont="1" applyFill="1" applyBorder="1" applyAlignment="1">
      <alignment horizontal="center" vertical="center"/>
    </xf>
    <xf numFmtId="0" fontId="22" fillId="7" borderId="2" xfId="5" applyFont="1" applyFill="1" applyBorder="1" applyAlignment="1">
      <alignment horizontal="left" vertical="center" wrapText="1"/>
    </xf>
    <xf numFmtId="0" fontId="22" fillId="7" borderId="12" xfId="5" applyFont="1" applyFill="1" applyBorder="1" applyAlignment="1">
      <alignment horizontal="left" vertical="center" wrapText="1"/>
    </xf>
    <xf numFmtId="0" fontId="22" fillId="7" borderId="54" xfId="5" applyFont="1" applyFill="1" applyBorder="1" applyAlignment="1">
      <alignment horizontal="left" vertical="center" wrapText="1"/>
    </xf>
    <xf numFmtId="0" fontId="22" fillId="7" borderId="2" xfId="5" applyFont="1" applyFill="1" applyBorder="1" applyAlignment="1">
      <alignment horizontal="left" vertical="center"/>
    </xf>
    <xf numFmtId="0" fontId="22" fillId="7" borderId="12" xfId="5" applyFont="1" applyFill="1" applyBorder="1" applyAlignment="1">
      <alignment horizontal="left" vertical="center"/>
    </xf>
    <xf numFmtId="0" fontId="22" fillId="7" borderId="54" xfId="5" applyFont="1" applyFill="1" applyBorder="1" applyAlignment="1">
      <alignment horizontal="left" vertical="center"/>
    </xf>
    <xf numFmtId="0" fontId="23" fillId="7" borderId="25" xfId="5" applyFont="1" applyFill="1" applyBorder="1" applyAlignment="1">
      <alignment horizontal="left" vertical="top" wrapText="1"/>
    </xf>
    <xf numFmtId="0" fontId="23" fillId="7" borderId="24" xfId="5" applyFont="1" applyFill="1" applyBorder="1" applyAlignment="1">
      <alignment horizontal="left" vertical="top" wrapText="1"/>
    </xf>
    <xf numFmtId="0" fontId="22" fillId="7" borderId="19" xfId="5" applyFont="1" applyFill="1" applyBorder="1" applyAlignment="1">
      <alignment horizontal="left" vertical="center"/>
    </xf>
    <xf numFmtId="0" fontId="22" fillId="7" borderId="17" xfId="5" applyFont="1" applyFill="1" applyBorder="1" applyAlignment="1">
      <alignment horizontal="left" vertical="center"/>
    </xf>
    <xf numFmtId="0" fontId="22" fillId="7" borderId="57" xfId="5" applyFont="1" applyFill="1" applyBorder="1" applyAlignment="1">
      <alignment horizontal="left" vertical="center"/>
    </xf>
  </cellXfs>
  <cellStyles count="14">
    <cellStyle name="Lien hypertexte" xfId="13" builtinId="8"/>
    <cellStyle name="Milliers" xfId="8" builtinId="3"/>
    <cellStyle name="Milliers 2" xfId="12"/>
    <cellStyle name="Normal" xfId="0" builtinId="0"/>
    <cellStyle name="Normal 2" xfId="1"/>
    <cellStyle name="Normal 2 2" xfId="2"/>
    <cellStyle name="Normal 2 3" xfId="10"/>
    <cellStyle name="Normal 3" xfId="5"/>
    <cellStyle name="Normal 3 2" xfId="7"/>
    <cellStyle name="Normal 4" xfId="3"/>
    <cellStyle name="Normal 5 2" xfId="4"/>
    <cellStyle name="Normal 6" xfId="6"/>
    <cellStyle name="Normal 6 2" xfId="11"/>
    <cellStyle name="Pourcentage" xfId="9" builtinId="5"/>
  </cellStyles>
  <dxfs count="0"/>
  <tableStyles count="0" defaultTableStyle="TableStyleMedium2" defaultPivotStyle="PivotStyleLight16"/>
  <colors>
    <mruColors>
      <color rgb="FF958B62"/>
      <color rgb="FF91AE4F"/>
      <color rgb="FF169B62"/>
      <color rgb="FFFDCF41"/>
      <color rgb="FFFF9940"/>
      <color rgb="FF7D4E5B"/>
      <color rgb="FF00AC8C"/>
      <color rgb="FF91AE6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9932874015748037"/>
          <c:h val="0.81825075989212692"/>
        </c:manualLayout>
      </c:layout>
      <c:barChart>
        <c:barDir val="bar"/>
        <c:grouping val="stacked"/>
        <c:varyColors val="0"/>
        <c:ser>
          <c:idx val="1"/>
          <c:order val="0"/>
          <c:tx>
            <c:strRef>
              <c:f>'1.2'!$E$28</c:f>
              <c:strCache>
                <c:ptCount val="1"/>
                <c:pt idx="0">
                  <c:v>Titulaires </c:v>
                </c:pt>
              </c:strCache>
            </c:strRef>
          </c:tx>
          <c:spPr>
            <a:solidFill>
              <a:srgbClr val="958B62"/>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'1.2'!$A$29:$B$37</c:f>
              <c:multiLvlStrCache>
                <c:ptCount val="9"/>
                <c:lvl>
                  <c:pt idx="0">
                    <c:v>Femmes</c:v>
                  </c:pt>
                  <c:pt idx="1">
                    <c:v>Hommes</c:v>
                  </c:pt>
                  <c:pt idx="2">
                    <c:v>Ensemble</c:v>
                  </c:pt>
                  <c:pt idx="3">
                    <c:v>Femmes</c:v>
                  </c:pt>
                  <c:pt idx="4">
                    <c:v>Hommes</c:v>
                  </c:pt>
                  <c:pt idx="5">
                    <c:v>Ensemble</c:v>
                  </c:pt>
                  <c:pt idx="6">
                    <c:v>Femmes</c:v>
                  </c:pt>
                  <c:pt idx="7">
                    <c:v>Hommes</c:v>
                  </c:pt>
                  <c:pt idx="8">
                    <c:v>Ensemble</c:v>
                  </c:pt>
                </c:lvl>
                <c:lvl>
                  <c:pt idx="0">
                    <c:v>Ensemble des personnels</c:v>
                  </c:pt>
                  <c:pt idx="3">
                    <c:v>Enseignants</c:v>
                  </c:pt>
                  <c:pt idx="6">
                    <c:v>Non-enseignants (1)</c:v>
                  </c:pt>
                </c:lvl>
              </c:multiLvlStrCache>
            </c:multiLvlStrRef>
          </c:cat>
          <c:val>
            <c:numRef>
              <c:f>'1.2'!$E$29:$E$37</c:f>
              <c:numCache>
                <c:formatCode>_-* #\ ##0_-;\-* #\ ##0_-;_-* "-"??_-;_-@_-</c:formatCode>
                <c:ptCount val="9"/>
                <c:pt idx="0">
                  <c:v>74.599999999999994</c:v>
                </c:pt>
                <c:pt idx="1">
                  <c:v>78.400000000000006</c:v>
                </c:pt>
                <c:pt idx="2">
                  <c:v>75.599999999999994</c:v>
                </c:pt>
                <c:pt idx="3">
                  <c:v>92.2</c:v>
                </c:pt>
                <c:pt idx="4">
                  <c:v>87.5</c:v>
                </c:pt>
                <c:pt idx="5">
                  <c:v>90.9</c:v>
                </c:pt>
                <c:pt idx="6">
                  <c:v>30.6</c:v>
                </c:pt>
                <c:pt idx="7">
                  <c:v>40.299999999999997</c:v>
                </c:pt>
                <c:pt idx="8">
                  <c:v>32.4</c:v>
                </c:pt>
              </c:numCache>
            </c:numRef>
          </c:val>
          <c:extLst>
            <c:ext xmlns:c16="http://schemas.microsoft.com/office/drawing/2014/chart" uri="{C3380CC4-5D6E-409C-BE32-E72D297353CC}">
              <c16:uniqueId val="{00000000-F6D7-45C0-A3CA-105513B1ACF3}"/>
            </c:ext>
          </c:extLst>
        </c:ser>
        <c:ser>
          <c:idx val="0"/>
          <c:order val="1"/>
          <c:tx>
            <c:strRef>
              <c:f>'1.2'!$F$28</c:f>
              <c:strCache>
                <c:ptCount val="1"/>
                <c:pt idx="0">
                  <c:v>Non-titulaires </c:v>
                </c:pt>
              </c:strCache>
            </c:strRef>
          </c:tx>
          <c:spPr>
            <a:solidFill>
              <a:srgbClr val="91AE4F"/>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'1.2'!$A$29:$B$37</c:f>
              <c:multiLvlStrCache>
                <c:ptCount val="9"/>
                <c:lvl>
                  <c:pt idx="0">
                    <c:v>Femmes</c:v>
                  </c:pt>
                  <c:pt idx="1">
                    <c:v>Hommes</c:v>
                  </c:pt>
                  <c:pt idx="2">
                    <c:v>Ensemble</c:v>
                  </c:pt>
                  <c:pt idx="3">
                    <c:v>Femmes</c:v>
                  </c:pt>
                  <c:pt idx="4">
                    <c:v>Hommes</c:v>
                  </c:pt>
                  <c:pt idx="5">
                    <c:v>Ensemble</c:v>
                  </c:pt>
                  <c:pt idx="6">
                    <c:v>Femmes</c:v>
                  </c:pt>
                  <c:pt idx="7">
                    <c:v>Hommes</c:v>
                  </c:pt>
                  <c:pt idx="8">
                    <c:v>Ensemble</c:v>
                  </c:pt>
                </c:lvl>
                <c:lvl>
                  <c:pt idx="0">
                    <c:v>Ensemble des personnels</c:v>
                  </c:pt>
                  <c:pt idx="3">
                    <c:v>Enseignants</c:v>
                  </c:pt>
                  <c:pt idx="6">
                    <c:v>Non-enseignants (1)</c:v>
                  </c:pt>
                </c:lvl>
              </c:multiLvlStrCache>
            </c:multiLvlStrRef>
          </c:cat>
          <c:val>
            <c:numRef>
              <c:f>'1.2'!$F$29:$F$37</c:f>
              <c:numCache>
                <c:formatCode>_-* #\ ##0_-;\-* #\ ##0_-;_-* "-"??_-;_-@_-</c:formatCode>
                <c:ptCount val="9"/>
                <c:pt idx="0">
                  <c:v>25.4</c:v>
                </c:pt>
                <c:pt idx="1">
                  <c:v>21.6</c:v>
                </c:pt>
                <c:pt idx="2">
                  <c:v>24.4</c:v>
                </c:pt>
                <c:pt idx="3">
                  <c:v>7.8</c:v>
                </c:pt>
                <c:pt idx="4">
                  <c:v>12.5</c:v>
                </c:pt>
                <c:pt idx="5">
                  <c:v>9.1</c:v>
                </c:pt>
                <c:pt idx="6">
                  <c:v>69.400000000000006</c:v>
                </c:pt>
                <c:pt idx="7">
                  <c:v>59.7</c:v>
                </c:pt>
                <c:pt idx="8">
                  <c:v>67.599999999999994</c:v>
                </c:pt>
              </c:numCache>
            </c:numRef>
          </c:val>
          <c:extLst>
            <c:ext xmlns:c16="http://schemas.microsoft.com/office/drawing/2014/chart" uri="{C3380CC4-5D6E-409C-BE32-E72D297353CC}">
              <c16:uniqueId val="{00000001-F6D7-45C0-A3CA-105513B1ACF3}"/>
            </c:ext>
          </c:extLst>
        </c:ser>
        <c:dLbls>
          <c:showLegendKey val="0"/>
          <c:showVal val="0"/>
          <c:showCatName val="0"/>
          <c:showSerName val="0"/>
          <c:showPercent val="0"/>
          <c:showBubbleSize val="0"/>
        </c:dLbls>
        <c:gapWidth val="150"/>
        <c:overlap val="100"/>
        <c:axId val="110564864"/>
        <c:axId val="110566400"/>
      </c:barChart>
      <c:catAx>
        <c:axId val="110564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0566400"/>
        <c:crosses val="autoZero"/>
        <c:auto val="1"/>
        <c:lblAlgn val="ctr"/>
        <c:lblOffset val="100"/>
        <c:noMultiLvlLbl val="0"/>
      </c:catAx>
      <c:valAx>
        <c:axId val="110566400"/>
        <c:scaling>
          <c:orientation val="minMax"/>
          <c:max val="100"/>
        </c:scaling>
        <c:delete val="0"/>
        <c:axPos val="t"/>
        <c:majorGridlines/>
        <c:numFmt formatCode="General"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564864"/>
        <c:crosses val="autoZero"/>
        <c:crossBetween val="between"/>
      </c:valAx>
    </c:plotArea>
    <c:legend>
      <c:legendPos val="r"/>
      <c:layout>
        <c:manualLayout>
          <c:xMode val="edge"/>
          <c:yMode val="edge"/>
          <c:x val="8.1001696154005265E-2"/>
          <c:y val="0.91638354484040008"/>
          <c:w val="0.91899830384599468"/>
          <c:h val="8.3616455159599895E-2"/>
        </c:manualLayout>
      </c:layout>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000" b="1">
                <a:solidFill>
                  <a:schemeClr val="tx1">
                    <a:lumMod val="65000"/>
                    <a:lumOff val="35000"/>
                  </a:schemeClr>
                </a:solidFill>
              </a:rPr>
              <a:t>Ensemble des personnels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0"/>
          <c:tx>
            <c:strRef>
              <c:f>'1.9'!$B$60</c:f>
              <c:strCache>
                <c:ptCount val="1"/>
                <c:pt idx="0">
                  <c:v>Non titulaires</c:v>
                </c:pt>
              </c:strCache>
            </c:strRef>
          </c:tx>
          <c:spPr>
            <a:solidFill>
              <a:srgbClr val="91AE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'1.9'!$C$60:$L$60</c:f>
              <c:numCache>
                <c:formatCode>General</c:formatCode>
                <c:ptCount val="10"/>
                <c:pt idx="0">
                  <c:v>14.1</c:v>
                </c:pt>
                <c:pt idx="1">
                  <c:v>15.3</c:v>
                </c:pt>
                <c:pt idx="2">
                  <c:v>16.8</c:v>
                </c:pt>
                <c:pt idx="3">
                  <c:v>18.2</c:v>
                </c:pt>
                <c:pt idx="4">
                  <c:v>20.100000000000001</c:v>
                </c:pt>
                <c:pt idx="5">
                  <c:v>21.7</c:v>
                </c:pt>
                <c:pt idx="6">
                  <c:v>22.1</c:v>
                </c:pt>
                <c:pt idx="7">
                  <c:v>22.8</c:v>
                </c:pt>
                <c:pt idx="8">
                  <c:v>23.8</c:v>
                </c:pt>
                <c:pt idx="9">
                  <c:v>24.4</c:v>
                </c:pt>
              </c:numCache>
            </c:numRef>
          </c:val>
          <c:extLst>
            <c:ext xmlns:c16="http://schemas.microsoft.com/office/drawing/2014/chart" uri="{C3380CC4-5D6E-409C-BE32-E72D297353CC}">
              <c16:uniqueId val="{00000001-2FEE-4A87-9763-50E7E9470E50}"/>
            </c:ext>
          </c:extLst>
        </c:ser>
        <c:ser>
          <c:idx val="0"/>
          <c:order val="1"/>
          <c:tx>
            <c:strRef>
              <c:f>'1.9'!$B$59</c:f>
              <c:strCache>
                <c:ptCount val="1"/>
                <c:pt idx="0">
                  <c:v>Titulaires</c:v>
                </c:pt>
              </c:strCache>
            </c:strRef>
          </c:tx>
          <c:spPr>
            <a:solidFill>
              <a:srgbClr val="958B62"/>
            </a:solidFill>
            <a:ln>
              <a:noFill/>
            </a:ln>
            <a:effectLst/>
          </c:spPr>
          <c:invertIfNegative val="0"/>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'1.9'!$C$59:$L$59</c:f>
              <c:numCache>
                <c:formatCode>General</c:formatCode>
                <c:ptCount val="10"/>
                <c:pt idx="0">
                  <c:v>85.9</c:v>
                </c:pt>
                <c:pt idx="1">
                  <c:v>84.7</c:v>
                </c:pt>
                <c:pt idx="2">
                  <c:v>83.2</c:v>
                </c:pt>
                <c:pt idx="3">
                  <c:v>81.8</c:v>
                </c:pt>
                <c:pt idx="4">
                  <c:v>79.900000000000006</c:v>
                </c:pt>
                <c:pt idx="5">
                  <c:v>78.3</c:v>
                </c:pt>
                <c:pt idx="6">
                  <c:v>77.900000000000006</c:v>
                </c:pt>
                <c:pt idx="7">
                  <c:v>77.2</c:v>
                </c:pt>
                <c:pt idx="8">
                  <c:v>76.2</c:v>
                </c:pt>
                <c:pt idx="9">
                  <c:v>75.599999999999994</c:v>
                </c:pt>
              </c:numCache>
            </c:numRef>
          </c:val>
          <c:extLst>
            <c:ext xmlns:c16="http://schemas.microsoft.com/office/drawing/2014/chart" uri="{C3380CC4-5D6E-409C-BE32-E72D297353CC}">
              <c16:uniqueId val="{00000000-2FEE-4A87-9763-50E7E9470E50}"/>
            </c:ext>
          </c:extLst>
        </c:ser>
        <c:dLbls>
          <c:showLegendKey val="0"/>
          <c:showVal val="0"/>
          <c:showCatName val="0"/>
          <c:showSerName val="0"/>
          <c:showPercent val="0"/>
          <c:showBubbleSize val="0"/>
        </c:dLbls>
        <c:gapWidth val="75"/>
        <c:overlap val="100"/>
        <c:axId val="704047464"/>
        <c:axId val="704049432"/>
      </c:barChart>
      <c:catAx>
        <c:axId val="70404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9432"/>
        <c:crosses val="autoZero"/>
        <c:auto val="1"/>
        <c:lblAlgn val="ctr"/>
        <c:lblOffset val="100"/>
        <c:noMultiLvlLbl val="0"/>
      </c:catAx>
      <c:valAx>
        <c:axId val="704049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7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fr-FR" sz="1000" b="1">
                <a:solidFill>
                  <a:schemeClr val="tx1">
                    <a:lumMod val="65000"/>
                    <a:lumOff val="35000"/>
                  </a:schemeClr>
                </a:solidFill>
              </a:rPr>
              <a:t>Non-</a:t>
            </a:r>
            <a:r>
              <a:rPr lang="fr-FR" sz="1000" b="1" baseline="0">
                <a:solidFill>
                  <a:schemeClr val="tx1">
                    <a:lumMod val="65000"/>
                    <a:lumOff val="35000"/>
                  </a:schemeClr>
                </a:solidFill>
              </a:rPr>
              <a:t>enseignants</a:t>
            </a:r>
            <a:endParaRPr lang="fr-FR" sz="1000" b="1">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0"/>
          <c:tx>
            <c:strRef>
              <c:f>'1.9'!$B$58</c:f>
              <c:strCache>
                <c:ptCount val="1"/>
                <c:pt idx="0">
                  <c:v>Non titulaires</c:v>
                </c:pt>
              </c:strCache>
            </c:strRef>
          </c:tx>
          <c:spPr>
            <a:solidFill>
              <a:srgbClr val="91AE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'1.9'!$C$58:$L$58</c:f>
              <c:numCache>
                <c:formatCode>General</c:formatCode>
                <c:ptCount val="10"/>
                <c:pt idx="0">
                  <c:v>47.6</c:v>
                </c:pt>
                <c:pt idx="1">
                  <c:v>50.6</c:v>
                </c:pt>
                <c:pt idx="2">
                  <c:v>53.7</c:v>
                </c:pt>
                <c:pt idx="3">
                  <c:v>57.4</c:v>
                </c:pt>
                <c:pt idx="4">
                  <c:v>62.1</c:v>
                </c:pt>
                <c:pt idx="5">
                  <c:v>64.8</c:v>
                </c:pt>
                <c:pt idx="6">
                  <c:v>65.5</c:v>
                </c:pt>
                <c:pt idx="7">
                  <c:v>65.900000000000006</c:v>
                </c:pt>
                <c:pt idx="8">
                  <c:v>67.099999999999994</c:v>
                </c:pt>
                <c:pt idx="9">
                  <c:v>67.599999999999994</c:v>
                </c:pt>
              </c:numCache>
            </c:numRef>
          </c:val>
          <c:extLst>
            <c:ext xmlns:c16="http://schemas.microsoft.com/office/drawing/2014/chart" uri="{C3380CC4-5D6E-409C-BE32-E72D297353CC}">
              <c16:uniqueId val="{0000000A-69D5-4D97-BF01-8BB62806A6C5}"/>
            </c:ext>
          </c:extLst>
        </c:ser>
        <c:ser>
          <c:idx val="0"/>
          <c:order val="1"/>
          <c:tx>
            <c:strRef>
              <c:f>'1.9'!$B$57</c:f>
              <c:strCache>
                <c:ptCount val="1"/>
                <c:pt idx="0">
                  <c:v>Titulaires</c:v>
                </c:pt>
              </c:strCache>
            </c:strRef>
          </c:tx>
          <c:spPr>
            <a:solidFill>
              <a:srgbClr val="958B62"/>
            </a:solidFill>
            <a:ln>
              <a:noFill/>
            </a:ln>
            <a:effectLst/>
          </c:spPr>
          <c:invertIfNegative val="0"/>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'1.9'!$C$57:$L$57</c:f>
              <c:numCache>
                <c:formatCode>General</c:formatCode>
                <c:ptCount val="10"/>
                <c:pt idx="0">
                  <c:v>52.4</c:v>
                </c:pt>
                <c:pt idx="1">
                  <c:v>49.4</c:v>
                </c:pt>
                <c:pt idx="2">
                  <c:v>46.3</c:v>
                </c:pt>
                <c:pt idx="3">
                  <c:v>42.6</c:v>
                </c:pt>
                <c:pt idx="4">
                  <c:v>37.9</c:v>
                </c:pt>
                <c:pt idx="5">
                  <c:v>35.200000000000003</c:v>
                </c:pt>
                <c:pt idx="6">
                  <c:v>34.5</c:v>
                </c:pt>
                <c:pt idx="7">
                  <c:v>34.1</c:v>
                </c:pt>
                <c:pt idx="8">
                  <c:v>32.9</c:v>
                </c:pt>
                <c:pt idx="9">
                  <c:v>32.4</c:v>
                </c:pt>
              </c:numCache>
            </c:numRef>
          </c:val>
          <c:extLst>
            <c:ext xmlns:c16="http://schemas.microsoft.com/office/drawing/2014/chart" uri="{C3380CC4-5D6E-409C-BE32-E72D297353CC}">
              <c16:uniqueId val="{0000000B-69D5-4D97-BF01-8BB62806A6C5}"/>
            </c:ext>
          </c:extLst>
        </c:ser>
        <c:dLbls>
          <c:showLegendKey val="0"/>
          <c:showVal val="0"/>
          <c:showCatName val="0"/>
          <c:showSerName val="0"/>
          <c:showPercent val="0"/>
          <c:showBubbleSize val="0"/>
        </c:dLbls>
        <c:gapWidth val="75"/>
        <c:overlap val="100"/>
        <c:axId val="704047464"/>
        <c:axId val="704049432"/>
      </c:barChart>
      <c:catAx>
        <c:axId val="70404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9432"/>
        <c:crosses val="autoZero"/>
        <c:auto val="1"/>
        <c:lblAlgn val="ctr"/>
        <c:lblOffset val="100"/>
        <c:noMultiLvlLbl val="0"/>
      </c:catAx>
      <c:valAx>
        <c:axId val="704049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7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solidFill>
                  <a:schemeClr val="tx1">
                    <a:lumMod val="65000"/>
                    <a:lumOff val="35000"/>
                  </a:schemeClr>
                </a:solidFill>
              </a:rPr>
              <a:t>Enseignants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0"/>
          <c:tx>
            <c:strRef>
              <c:f>'1.9'!$B$56</c:f>
              <c:strCache>
                <c:ptCount val="1"/>
                <c:pt idx="0">
                  <c:v>Non titulaires</c:v>
                </c:pt>
              </c:strCache>
            </c:strRef>
          </c:tx>
          <c:spPr>
            <a:solidFill>
              <a:srgbClr val="91AE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'1.9'!$C$56:$L$56</c:f>
              <c:numCache>
                <c:formatCode>General</c:formatCode>
                <c:ptCount val="10"/>
                <c:pt idx="0">
                  <c:v>6.3</c:v>
                </c:pt>
                <c:pt idx="1">
                  <c:v>6.7</c:v>
                </c:pt>
                <c:pt idx="2">
                  <c:v>7.2</c:v>
                </c:pt>
                <c:pt idx="3">
                  <c:v>7.3</c:v>
                </c:pt>
                <c:pt idx="4">
                  <c:v>7.1</c:v>
                </c:pt>
                <c:pt idx="5">
                  <c:v>7.4</c:v>
                </c:pt>
                <c:pt idx="6">
                  <c:v>7.5</c:v>
                </c:pt>
                <c:pt idx="7">
                  <c:v>8.1</c:v>
                </c:pt>
                <c:pt idx="8">
                  <c:v>8.8000000000000007</c:v>
                </c:pt>
                <c:pt idx="9">
                  <c:v>9.1</c:v>
                </c:pt>
              </c:numCache>
            </c:numRef>
          </c:val>
          <c:extLst>
            <c:ext xmlns:c16="http://schemas.microsoft.com/office/drawing/2014/chart" uri="{C3380CC4-5D6E-409C-BE32-E72D297353CC}">
              <c16:uniqueId val="{00000000-4FEE-41F5-BCBE-6A14BFB79DB0}"/>
            </c:ext>
          </c:extLst>
        </c:ser>
        <c:ser>
          <c:idx val="0"/>
          <c:order val="1"/>
          <c:tx>
            <c:strRef>
              <c:f>'1.9'!$B$55</c:f>
              <c:strCache>
                <c:ptCount val="1"/>
                <c:pt idx="0">
                  <c:v>Titulaires</c:v>
                </c:pt>
              </c:strCache>
            </c:strRef>
          </c:tx>
          <c:spPr>
            <a:solidFill>
              <a:srgbClr val="958B62"/>
            </a:solidFill>
            <a:ln>
              <a:noFill/>
            </a:ln>
            <a:effectLst/>
          </c:spPr>
          <c:invertIfNegative val="0"/>
          <c:cat>
            <c:numRef>
              <c:f>'1.9'!$C$45:$L$45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'1.9'!$C$55:$L$55</c:f>
              <c:numCache>
                <c:formatCode>General</c:formatCode>
                <c:ptCount val="10"/>
                <c:pt idx="0">
                  <c:v>93.7</c:v>
                </c:pt>
                <c:pt idx="1">
                  <c:v>93.3</c:v>
                </c:pt>
                <c:pt idx="2">
                  <c:v>92.8</c:v>
                </c:pt>
                <c:pt idx="3">
                  <c:v>92.7</c:v>
                </c:pt>
                <c:pt idx="4">
                  <c:v>92.9</c:v>
                </c:pt>
                <c:pt idx="5">
                  <c:v>92.6</c:v>
                </c:pt>
                <c:pt idx="6">
                  <c:v>92.5</c:v>
                </c:pt>
                <c:pt idx="7">
                  <c:v>91.9</c:v>
                </c:pt>
                <c:pt idx="8">
                  <c:v>91.2</c:v>
                </c:pt>
                <c:pt idx="9">
                  <c:v>90.9</c:v>
                </c:pt>
              </c:numCache>
            </c:numRef>
          </c:val>
          <c:extLst>
            <c:ext xmlns:c16="http://schemas.microsoft.com/office/drawing/2014/chart" uri="{C3380CC4-5D6E-409C-BE32-E72D297353CC}">
              <c16:uniqueId val="{00000001-4FEE-41F5-BCBE-6A14BFB79DB0}"/>
            </c:ext>
          </c:extLst>
        </c:ser>
        <c:dLbls>
          <c:showLegendKey val="0"/>
          <c:showVal val="0"/>
          <c:showCatName val="0"/>
          <c:showSerName val="0"/>
          <c:showPercent val="0"/>
          <c:showBubbleSize val="0"/>
        </c:dLbls>
        <c:gapWidth val="75"/>
        <c:overlap val="100"/>
        <c:axId val="704047464"/>
        <c:axId val="704049432"/>
      </c:barChart>
      <c:catAx>
        <c:axId val="70404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9432"/>
        <c:crosses val="autoZero"/>
        <c:auto val="1"/>
        <c:lblAlgn val="ctr"/>
        <c:lblOffset val="100"/>
        <c:noMultiLvlLbl val="0"/>
      </c:catAx>
      <c:valAx>
        <c:axId val="704049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4047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8976159206185117"/>
          <c:h val="0.76625528191954739"/>
        </c:manualLayout>
      </c:layout>
      <c:barChart>
        <c:barDir val="bar"/>
        <c:grouping val="stacked"/>
        <c:varyColors val="0"/>
        <c:ser>
          <c:idx val="2"/>
          <c:order val="0"/>
          <c:tx>
            <c:strRef>
              <c:f>'1.3'!$F$25</c:f>
              <c:strCache>
                <c:ptCount val="1"/>
                <c:pt idx="0">
                  <c:v>Catégorie A</c:v>
                </c:pt>
              </c:strCache>
            </c:strRef>
          </c:tx>
          <c:spPr>
            <a:solidFill>
              <a:srgbClr val="958B62"/>
            </a:solidFill>
          </c:spPr>
          <c:invertIfNegative val="0"/>
          <c:dLbls>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'1.3'!$A$26:$B$34</c:f>
              <c:multiLvlStrCache>
                <c:ptCount val="9"/>
                <c:lvl>
                  <c:pt idx="0">
                    <c:v>Femmes</c:v>
                  </c:pt>
                  <c:pt idx="1">
                    <c:v>Hommes</c:v>
                  </c:pt>
                  <c:pt idx="2">
                    <c:v>Ensemble</c:v>
                  </c:pt>
                  <c:pt idx="3">
                    <c:v>Femmes</c:v>
                  </c:pt>
                  <c:pt idx="4">
                    <c:v>Hommes</c:v>
                  </c:pt>
                  <c:pt idx="5">
                    <c:v>Ensemble</c:v>
                  </c:pt>
                  <c:pt idx="6">
                    <c:v>Femmes</c:v>
                  </c:pt>
                  <c:pt idx="7">
                    <c:v>Hommes</c:v>
                  </c:pt>
                  <c:pt idx="8">
                    <c:v>Ensemble</c:v>
                  </c:pt>
                </c:lvl>
                <c:lvl>
                  <c:pt idx="0">
                    <c:v>Ensemble des personnels</c:v>
                  </c:pt>
                  <c:pt idx="3">
                    <c:v>Enseignants</c:v>
                  </c:pt>
                  <c:pt idx="6">
                    <c:v>Non-enseignants</c:v>
                  </c:pt>
                </c:lvl>
              </c:multiLvlStrCache>
            </c:multiLvlStrRef>
          </c:cat>
          <c:val>
            <c:numRef>
              <c:f>'1.3'!$F$26:$F$34</c:f>
              <c:numCache>
                <c:formatCode>_-* #\ ##0_-;\-* #\ ##0_-;_-* "-"??_-;_-@_-</c:formatCode>
                <c:ptCount val="9"/>
                <c:pt idx="0">
                  <c:v>94.7</c:v>
                </c:pt>
                <c:pt idx="1">
                  <c:v>97</c:v>
                </c:pt>
                <c:pt idx="2">
                  <c:v>95.3</c:v>
                </c:pt>
                <c:pt idx="3">
                  <c:v>99.9</c:v>
                </c:pt>
                <c:pt idx="4">
                  <c:v>99.9</c:v>
                </c:pt>
                <c:pt idx="5">
                  <c:v>99.9</c:v>
                </c:pt>
                <c:pt idx="6">
                  <c:v>55.6</c:v>
                </c:pt>
                <c:pt idx="7">
                  <c:v>70.099999999999994</c:v>
                </c:pt>
                <c:pt idx="8">
                  <c:v>59.1</c:v>
                </c:pt>
              </c:numCache>
            </c:numRef>
          </c:val>
          <c:extLst>
            <c:ext xmlns:c16="http://schemas.microsoft.com/office/drawing/2014/chart" uri="{C3380CC4-5D6E-409C-BE32-E72D297353CC}">
              <c16:uniqueId val="{00000000-1D0A-45A9-99FA-D0D8D511E60D}"/>
            </c:ext>
          </c:extLst>
        </c:ser>
        <c:ser>
          <c:idx val="1"/>
          <c:order val="1"/>
          <c:tx>
            <c:strRef>
              <c:f>'1.3'!$G$25</c:f>
              <c:strCache>
                <c:ptCount val="1"/>
                <c:pt idx="0">
                  <c:v>Catégorie B</c:v>
                </c:pt>
              </c:strCache>
            </c:strRef>
          </c:tx>
          <c:spPr>
            <a:solidFill>
              <a:srgbClr val="FDCF41"/>
            </a:solidFill>
          </c:spPr>
          <c:invertIfNegative val="0"/>
          <c:dLbls>
            <c:dLbl>
              <c:idx val="0"/>
              <c:layout>
                <c:manualLayout>
                  <c:x val="7.233273056057689E-3"/>
                  <c:y val="5.20098285586642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E-4DF2-BED5-C16E683DCB95}"/>
                </c:ext>
              </c:extLst>
            </c:dLbl>
            <c:dLbl>
              <c:idx val="1"/>
              <c:layout>
                <c:manualLayout>
                  <c:x val="-1.768112988310914E-16"/>
                  <c:y val="4.72816961709573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E-4DF2-BED5-C16E683DCB95}"/>
                </c:ext>
              </c:extLst>
            </c:dLbl>
            <c:dLbl>
              <c:idx val="3"/>
              <c:delete val="1"/>
              <c:extLst>
                <c:ext xmlns:c15="http://schemas.microsoft.com/office/drawing/2012/chart" uri="{CE6537A1-D6FC-4f65-9D91-7224C49458BB}"/>
                <c:ext xmlns:c16="http://schemas.microsoft.com/office/drawing/2014/chart" uri="{C3380CC4-5D6E-409C-BE32-E72D297353CC}">
                  <c16:uniqueId val="{00000000-B96B-4A72-94F3-88C1414F5D6A}"/>
                </c:ext>
              </c:extLst>
            </c:dLbl>
            <c:dLbl>
              <c:idx val="4"/>
              <c:delete val="1"/>
              <c:extLst>
                <c:ext xmlns:c15="http://schemas.microsoft.com/office/drawing/2012/chart" uri="{CE6537A1-D6FC-4f65-9D91-7224C49458BB}"/>
                <c:ext xmlns:c16="http://schemas.microsoft.com/office/drawing/2014/chart" uri="{C3380CC4-5D6E-409C-BE32-E72D297353CC}">
                  <c16:uniqueId val="{00000001-1D0A-45A9-99FA-D0D8D511E60D}"/>
                </c:ext>
              </c:extLst>
            </c:dLbl>
            <c:dLbl>
              <c:idx val="5"/>
              <c:delete val="1"/>
              <c:extLst>
                <c:ext xmlns:c15="http://schemas.microsoft.com/office/drawing/2012/chart" uri="{CE6537A1-D6FC-4f65-9D91-7224C49458BB}"/>
                <c:ext xmlns:c16="http://schemas.microsoft.com/office/drawing/2014/chart" uri="{C3380CC4-5D6E-409C-BE32-E72D297353CC}">
                  <c16:uniqueId val="{00000002-1D0A-45A9-99FA-D0D8D511E60D}"/>
                </c:ext>
              </c:extLst>
            </c:dLbl>
            <c:dLbl>
              <c:idx val="6"/>
              <c:layout>
                <c:manualLayout>
                  <c:x val="-2.3080270046458968E-3"/>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45-4A04-A434-88B47FC524C8}"/>
                </c:ext>
              </c:extLst>
            </c:dLbl>
            <c:dLbl>
              <c:idx val="7"/>
              <c:layout>
                <c:manualLayout>
                  <c:x val="7.2332402299979878E-3"/>
                  <c:y val="4.7285046815956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45-4A04-A434-88B47FC524C8}"/>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'1.3'!$A$26:$B$34</c:f>
              <c:multiLvlStrCache>
                <c:ptCount val="9"/>
                <c:lvl>
                  <c:pt idx="0">
                    <c:v>Femmes</c:v>
                  </c:pt>
                  <c:pt idx="1">
                    <c:v>Hommes</c:v>
                  </c:pt>
                  <c:pt idx="2">
                    <c:v>Ensemble</c:v>
                  </c:pt>
                  <c:pt idx="3">
                    <c:v>Femmes</c:v>
                  </c:pt>
                  <c:pt idx="4">
                    <c:v>Hommes</c:v>
                  </c:pt>
                  <c:pt idx="5">
                    <c:v>Ensemble</c:v>
                  </c:pt>
                  <c:pt idx="6">
                    <c:v>Femmes</c:v>
                  </c:pt>
                  <c:pt idx="7">
                    <c:v>Hommes</c:v>
                  </c:pt>
                  <c:pt idx="8">
                    <c:v>Ensemble</c:v>
                  </c:pt>
                </c:lvl>
                <c:lvl>
                  <c:pt idx="0">
                    <c:v>Ensemble des personnels</c:v>
                  </c:pt>
                  <c:pt idx="3">
                    <c:v>Enseignants</c:v>
                  </c:pt>
                  <c:pt idx="6">
                    <c:v>Non-enseignants</c:v>
                  </c:pt>
                </c:lvl>
              </c:multiLvlStrCache>
            </c:multiLvlStrRef>
          </c:cat>
          <c:val>
            <c:numRef>
              <c:f>'1.3'!$G$26:$G$34</c:f>
              <c:numCache>
                <c:formatCode>_-* #\ ##0_-;\-* #\ ##0_-;_-* "-"??_-;_-@_-</c:formatCode>
                <c:ptCount val="9"/>
                <c:pt idx="0">
                  <c:v>2.2999999999999998</c:v>
                </c:pt>
                <c:pt idx="1">
                  <c:v>1.4</c:v>
                </c:pt>
                <c:pt idx="2">
                  <c:v>2</c:v>
                </c:pt>
                <c:pt idx="3">
                  <c:v>0.1</c:v>
                </c:pt>
                <c:pt idx="4">
                  <c:v>0.1</c:v>
                </c:pt>
                <c:pt idx="5">
                  <c:v>0.1</c:v>
                </c:pt>
                <c:pt idx="6">
                  <c:v>18.7</c:v>
                </c:pt>
                <c:pt idx="7">
                  <c:v>14.1</c:v>
                </c:pt>
                <c:pt idx="8">
                  <c:v>17.600000000000001</c:v>
                </c:pt>
              </c:numCache>
            </c:numRef>
          </c:val>
          <c:extLst>
            <c:ext xmlns:c16="http://schemas.microsoft.com/office/drawing/2014/chart" uri="{C3380CC4-5D6E-409C-BE32-E72D297353CC}">
              <c16:uniqueId val="{00000003-1D0A-45A9-99FA-D0D8D511E60D}"/>
            </c:ext>
          </c:extLst>
        </c:ser>
        <c:ser>
          <c:idx val="0"/>
          <c:order val="2"/>
          <c:tx>
            <c:strRef>
              <c:f>'1.3'!$H$25</c:f>
              <c:strCache>
                <c:ptCount val="1"/>
                <c:pt idx="0">
                  <c:v>Catégorie C</c:v>
                </c:pt>
              </c:strCache>
            </c:strRef>
          </c:tx>
          <c:spPr>
            <a:solidFill>
              <a:srgbClr val="91AE4F"/>
            </a:solidFill>
          </c:spPr>
          <c:invertIfNegative val="0"/>
          <c:dLbls>
            <c:dLbl>
              <c:idx val="0"/>
              <c:layout>
                <c:manualLayout>
                  <c:x val="2.89330922242314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E-4DF2-BED5-C16E683DCB95}"/>
                </c:ext>
              </c:extLst>
            </c:dLbl>
            <c:dLbl>
              <c:idx val="1"/>
              <c:layout>
                <c:manualLayout>
                  <c:x val="2.1906138738005169E-2"/>
                  <c:y val="4.728876975484469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E-4DF2-BED5-C16E683DCB95}"/>
                </c:ext>
              </c:extLst>
            </c:dLbl>
            <c:dLbl>
              <c:idx val="2"/>
              <c:layout>
                <c:manualLayout>
                  <c:x val="1.426024955436702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FC-4F75-8744-55E29655C3CB}"/>
                </c:ext>
              </c:extLst>
            </c:dLbl>
            <c:dLbl>
              <c:idx val="6"/>
              <c:layout>
                <c:manualLayout>
                  <c:x val="3.61663652802893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45-4A04-A434-88B47FC524C8}"/>
                </c:ext>
              </c:extLst>
            </c:dLbl>
            <c:dLbl>
              <c:idx val="7"/>
              <c:layout>
                <c:manualLayout>
                  <c:x val="1.9701414328556349E-2"/>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45-4A04-A434-88B47FC524C8}"/>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'1.3'!$A$26:$B$34</c:f>
              <c:multiLvlStrCache>
                <c:ptCount val="9"/>
                <c:lvl>
                  <c:pt idx="0">
                    <c:v>Femmes</c:v>
                  </c:pt>
                  <c:pt idx="1">
                    <c:v>Hommes</c:v>
                  </c:pt>
                  <c:pt idx="2">
                    <c:v>Ensemble</c:v>
                  </c:pt>
                  <c:pt idx="3">
                    <c:v>Femmes</c:v>
                  </c:pt>
                  <c:pt idx="4">
                    <c:v>Hommes</c:v>
                  </c:pt>
                  <c:pt idx="5">
                    <c:v>Ensemble</c:v>
                  </c:pt>
                  <c:pt idx="6">
                    <c:v>Femmes</c:v>
                  </c:pt>
                  <c:pt idx="7">
                    <c:v>Hommes</c:v>
                  </c:pt>
                  <c:pt idx="8">
                    <c:v>Ensemble</c:v>
                  </c:pt>
                </c:lvl>
                <c:lvl>
                  <c:pt idx="0">
                    <c:v>Ensemble des personnels</c:v>
                  </c:pt>
                  <c:pt idx="3">
                    <c:v>Enseignants</c:v>
                  </c:pt>
                  <c:pt idx="6">
                    <c:v>Non-enseignants</c:v>
                  </c:pt>
                </c:lvl>
              </c:multiLvlStrCache>
            </c:multiLvlStrRef>
          </c:cat>
          <c:val>
            <c:numRef>
              <c:f>'1.3'!$H$26:$H$34</c:f>
              <c:numCache>
                <c:formatCode>_-* #\ ##0_-;\-* #\ ##0_-;_-* "-"??_-;_-@_-</c:formatCode>
                <c:ptCount val="9"/>
                <c:pt idx="0">
                  <c:v>3</c:v>
                </c:pt>
                <c:pt idx="1">
                  <c:v>1.6</c:v>
                </c:pt>
                <c:pt idx="2">
                  <c:v>2.6</c:v>
                </c:pt>
                <c:pt idx="6">
                  <c:v>25.6</c:v>
                </c:pt>
                <c:pt idx="7">
                  <c:v>15.9</c:v>
                </c:pt>
                <c:pt idx="8">
                  <c:v>23.3</c:v>
                </c:pt>
              </c:numCache>
            </c:numRef>
          </c:val>
          <c:extLst>
            <c:ext xmlns:c16="http://schemas.microsoft.com/office/drawing/2014/chart" uri="{C3380CC4-5D6E-409C-BE32-E72D297353CC}">
              <c16:uniqueId val="{00000006-1D0A-45A9-99FA-D0D8D511E60D}"/>
            </c:ext>
          </c:extLst>
        </c:ser>
        <c:dLbls>
          <c:dLblPos val="ctr"/>
          <c:showLegendKey val="0"/>
          <c:showVal val="1"/>
          <c:showCatName val="0"/>
          <c:showSerName val="0"/>
          <c:showPercent val="0"/>
          <c:showBubbleSize val="0"/>
        </c:dLbls>
        <c:gapWidth val="150"/>
        <c:overlap val="100"/>
        <c:axId val="110622208"/>
        <c:axId val="110623744"/>
      </c:barChart>
      <c:catAx>
        <c:axId val="11062220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3744"/>
        <c:crosses val="autoZero"/>
        <c:auto val="1"/>
        <c:lblAlgn val="ctr"/>
        <c:lblOffset val="100"/>
        <c:noMultiLvlLbl val="0"/>
      </c:catAx>
      <c:valAx>
        <c:axId val="110623744"/>
        <c:scaling>
          <c:orientation val="minMax"/>
          <c:max val="100"/>
        </c:scaling>
        <c:delete val="0"/>
        <c:axPos val="t"/>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2208"/>
        <c:crosses val="autoZero"/>
        <c:crossBetween val="between"/>
      </c:valAx>
    </c:plotArea>
    <c:legend>
      <c:legendPos val="r"/>
      <c:layout>
        <c:manualLayout>
          <c:xMode val="edge"/>
          <c:yMode val="edge"/>
          <c:x val="6.639843548968144E-2"/>
          <c:y val="0.87943560246458552"/>
          <c:w val="0.93360150836760381"/>
          <c:h val="0.12056439753541445"/>
        </c:manualLayout>
      </c:layout>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5222082746902"/>
          <c:y val="5.4847596605168893E-2"/>
          <c:w val="0.80868314166043254"/>
          <c:h val="0.74754446307929923"/>
        </c:manualLayout>
      </c:layout>
      <c:barChart>
        <c:barDir val="col"/>
        <c:grouping val="stacked"/>
        <c:varyColors val="0"/>
        <c:ser>
          <c:idx val="0"/>
          <c:order val="0"/>
          <c:tx>
            <c:strRef>
              <c:f>'1.5'!$A$27</c:f>
              <c:strCache>
                <c:ptCount val="1"/>
                <c:pt idx="0">
                  <c:v>Enseignants</c:v>
                </c:pt>
              </c:strCache>
            </c:strRef>
          </c:tx>
          <c:spPr>
            <a:solidFill>
              <a:srgbClr val="958B62"/>
            </a:solidFill>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'1.5'!$B$26:$K$26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'1.5'!$B$27:$K$27</c:f>
              <c:numCache>
                <c:formatCode>_-* #\ ##0_-;\-* #\ ##0_-;_-* "-"??_-;_-@_-</c:formatCode>
                <c:ptCount val="10"/>
                <c:pt idx="0">
                  <c:v>879331</c:v>
                </c:pt>
                <c:pt idx="1">
                  <c:v>888665</c:v>
                </c:pt>
                <c:pt idx="2">
                  <c:v>897341</c:v>
                </c:pt>
                <c:pt idx="3">
                  <c:v>899267</c:v>
                </c:pt>
                <c:pt idx="4">
                  <c:v>895572</c:v>
                </c:pt>
                <c:pt idx="5">
                  <c:v>898392</c:v>
                </c:pt>
                <c:pt idx="6">
                  <c:v>892323</c:v>
                </c:pt>
                <c:pt idx="7">
                  <c:v>888579</c:v>
                </c:pt>
                <c:pt idx="8">
                  <c:v>888612</c:v>
                </c:pt>
                <c:pt idx="9">
                  <c:v>889981</c:v>
                </c:pt>
              </c:numCache>
            </c:numRef>
          </c:val>
          <c:extLst>
            <c:ext xmlns:c16="http://schemas.microsoft.com/office/drawing/2014/chart" uri="{C3380CC4-5D6E-409C-BE32-E72D297353CC}">
              <c16:uniqueId val="{00000000-DF17-4BA4-8237-8DCD7EEE034E}"/>
            </c:ext>
          </c:extLst>
        </c:ser>
        <c:ser>
          <c:idx val="1"/>
          <c:order val="1"/>
          <c:tx>
            <c:strRef>
              <c:f>'1.5'!$A$28</c:f>
              <c:strCache>
                <c:ptCount val="1"/>
                <c:pt idx="0">
                  <c:v>Non-enseignants (1)</c:v>
                </c:pt>
              </c:strCache>
            </c:strRef>
          </c:tx>
          <c:spPr>
            <a:solidFill>
              <a:srgbClr val="FF9940"/>
            </a:solidFill>
          </c:spPr>
          <c:invertIfNegative val="0"/>
          <c:dPt>
            <c:idx val="9"/>
            <c:invertIfNegative val="0"/>
            <c:bubble3D val="0"/>
            <c:extLst>
              <c:ext xmlns:c16="http://schemas.microsoft.com/office/drawing/2014/chart" uri="{C3380CC4-5D6E-409C-BE32-E72D297353CC}">
                <c16:uniqueId val="{00000000-3616-4DF3-A083-09B3C460EAAF}"/>
              </c:ext>
            </c:extLst>
          </c:dPt>
          <c:dLbls>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'1.5'!$B$26:$K$26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'1.5'!$B$28:$K$28</c:f>
              <c:numCache>
                <c:formatCode>_-* #\ ##0_-;\-* #\ ##0_-;_-* "-"??_-;_-@_-</c:formatCode>
                <c:ptCount val="10"/>
                <c:pt idx="0">
                  <c:v>203814</c:v>
                </c:pt>
                <c:pt idx="1">
                  <c:v>216506</c:v>
                </c:pt>
                <c:pt idx="2">
                  <c:v>231297</c:v>
                </c:pt>
                <c:pt idx="3">
                  <c:v>250135</c:v>
                </c:pt>
                <c:pt idx="4">
                  <c:v>277673</c:v>
                </c:pt>
                <c:pt idx="5">
                  <c:v>297124</c:v>
                </c:pt>
                <c:pt idx="6">
                  <c:v>299953</c:v>
                </c:pt>
                <c:pt idx="7">
                  <c:v>301509</c:v>
                </c:pt>
                <c:pt idx="8">
                  <c:v>308733</c:v>
                </c:pt>
                <c:pt idx="9">
                  <c:v>315593</c:v>
                </c:pt>
              </c:numCache>
            </c:numRef>
          </c:val>
          <c:extLst>
            <c:ext xmlns:c16="http://schemas.microsoft.com/office/drawing/2014/chart" uri="{C3380CC4-5D6E-409C-BE32-E72D297353CC}">
              <c16:uniqueId val="{00000001-DF17-4BA4-8237-8DCD7EEE034E}"/>
            </c:ext>
          </c:extLst>
        </c:ser>
        <c:ser>
          <c:idx val="2"/>
          <c:order val="2"/>
          <c:tx>
            <c:strRef>
              <c:f>'1.5'!$A$29</c:f>
              <c:strCache>
                <c:ptCount val="1"/>
                <c:pt idx="0">
                  <c:v>Étudiants en préprofessionnalisation et apprentis</c:v>
                </c:pt>
              </c:strCache>
            </c:strRef>
          </c:tx>
          <c:spPr>
            <a:solidFill>
              <a:schemeClr val="tx1"/>
            </a:solidFill>
          </c:spPr>
          <c:invertIfNegative val="0"/>
          <c:dLbls>
            <c:spPr>
              <a:noFill/>
              <a:ln>
                <a:noFill/>
              </a:ln>
              <a:effectLst/>
            </c:spPr>
            <c:txPr>
              <a:bodyPr wrap="square" lIns="38100" tIns="19050" rIns="38100" bIns="19050" anchor="t" anchorCtr="1">
                <a:spAutoFit/>
              </a:bodyPr>
              <a:lstStyle/>
              <a:p>
                <a:pPr>
                  <a:defRPr b="1"/>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'1.5'!$B$26:$K$26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'1.5'!$B$29:$K$29</c:f>
              <c:numCache>
                <c:formatCode>_-* #\ ##0_-;\-* #\ ##0_-;_-* "-"??_-;_-@_-</c:formatCode>
                <c:ptCount val="10"/>
                <c:pt idx="0">
                  <c:v>5630</c:v>
                </c:pt>
                <c:pt idx="1">
                  <c:v>7484</c:v>
                </c:pt>
                <c:pt idx="2">
                  <c:v>8190</c:v>
                </c:pt>
                <c:pt idx="3">
                  <c:v>7140</c:v>
                </c:pt>
                <c:pt idx="4">
                  <c:v>6180</c:v>
                </c:pt>
                <c:pt idx="5">
                  <c:v>6732</c:v>
                </c:pt>
                <c:pt idx="6">
                  <c:v>13209</c:v>
                </c:pt>
                <c:pt idx="7">
                  <c:v>15052</c:v>
                </c:pt>
                <c:pt idx="8">
                  <c:v>14511</c:v>
                </c:pt>
                <c:pt idx="9">
                  <c:v>12536</c:v>
                </c:pt>
              </c:numCache>
            </c:numRef>
          </c:val>
          <c:extLst>
            <c:ext xmlns:c16="http://schemas.microsoft.com/office/drawing/2014/chart" uri="{C3380CC4-5D6E-409C-BE32-E72D297353CC}">
              <c16:uniqueId val="{00000009-DF17-4BA4-8237-8DCD7EEE034E}"/>
            </c:ext>
          </c:extLst>
        </c:ser>
        <c:dLbls>
          <c:showLegendKey val="0"/>
          <c:showVal val="0"/>
          <c:showCatName val="0"/>
          <c:showSerName val="0"/>
          <c:showPercent val="0"/>
          <c:showBubbleSize val="0"/>
        </c:dLbls>
        <c:gapWidth val="120"/>
        <c:overlap val="100"/>
        <c:axId val="60760064"/>
        <c:axId val="60761600"/>
      </c:barChart>
      <c:catAx>
        <c:axId val="6076006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1600"/>
        <c:crosses val="autoZero"/>
        <c:auto val="1"/>
        <c:lblAlgn val="ctr"/>
        <c:lblOffset val="100"/>
        <c:noMultiLvlLbl val="0"/>
      </c:catAx>
      <c:valAx>
        <c:axId val="60761600"/>
        <c:scaling>
          <c:orientation val="minMax"/>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0064"/>
        <c:crosses val="autoZero"/>
        <c:crossBetween val="between"/>
        <c:dispUnits>
          <c:builtInUnit val="thousands"/>
          <c:dispUnitsLbl>
            <c:txPr>
              <a:bodyPr rot="-5400000" vert="horz"/>
              <a:lstStyle/>
              <a:p>
                <a:pPr algn="ctr">
                  <a:defRPr sz="900" b="1" i="0" u="none" strike="noStrike" baseline="0">
                    <a:solidFill>
                      <a:srgbClr val="000000"/>
                    </a:solidFill>
                    <a:latin typeface="Calibri"/>
                    <a:ea typeface="Calibri"/>
                    <a:cs typeface="Calibri"/>
                  </a:defRPr>
                </a:pPr>
                <a:endParaRPr lang="fr-FR"/>
              </a:p>
            </c:txPr>
          </c:dispUnitsLbl>
        </c:dispUnits>
      </c:valAx>
    </c:plotArea>
    <c:legend>
      <c:legendPos val="b"/>
      <c:layout>
        <c:manualLayout>
          <c:xMode val="edge"/>
          <c:yMode val="edge"/>
          <c:x val="0.23052195345387921"/>
          <c:y val="0.90734218441672898"/>
          <c:w val="0.627206142168517"/>
          <c:h val="7.6240013793896194E-2"/>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1091426071741"/>
          <c:y val="5.0925925925925923E-2"/>
          <c:w val="0.85433530183727036"/>
          <c:h val="0.61029439696106358"/>
        </c:manualLayout>
      </c:layout>
      <c:lineChart>
        <c:grouping val="standard"/>
        <c:varyColors val="0"/>
        <c:ser>
          <c:idx val="2"/>
          <c:order val="0"/>
          <c:tx>
            <c:strRef>
              <c:f>'1.6'!$A$42:$B$42</c:f>
              <c:strCache>
                <c:ptCount val="2"/>
                <c:pt idx="0">
                  <c:v>Enseignants du secteur public</c:v>
                </c:pt>
                <c:pt idx="1">
                  <c:v>premier degré</c:v>
                </c:pt>
              </c:strCache>
            </c:strRef>
          </c:tx>
          <c:spPr>
            <a:ln w="28575" cap="rnd">
              <a:solidFill>
                <a:srgbClr val="FDCF41"/>
              </a:solidFill>
              <a:round/>
            </a:ln>
            <a:effectLst/>
          </c:spPr>
          <c:marker>
            <c:symbol val="circle"/>
            <c:size val="5"/>
            <c:spPr>
              <a:solidFill>
                <a:srgbClr val="FDCF41"/>
              </a:solidFill>
              <a:ln w="9525">
                <a:solidFill>
                  <a:srgbClr val="FDCF41"/>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CE-49D0-B94A-A03A80D27D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'1.6'!$C$39:$L$39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'1.6'!$C$42:$L$42</c:f>
              <c:numCache>
                <c:formatCode>_-* #\ ##0.0_-;\-* #\ ##0.0_-;_-* "-"??_-;_-@_-</c:formatCode>
                <c:ptCount val="10"/>
                <c:pt idx="0">
                  <c:v>100</c:v>
                </c:pt>
                <c:pt idx="1">
                  <c:v>101.23822675549995</c:v>
                </c:pt>
                <c:pt idx="2">
                  <c:v>102.24870051057033</c:v>
                </c:pt>
                <c:pt idx="3">
                  <c:v>102.93830200047857</c:v>
                </c:pt>
                <c:pt idx="4">
                  <c:v>102.95531140177647</c:v>
                </c:pt>
                <c:pt idx="5">
                  <c:v>103.42494385456096</c:v>
                </c:pt>
                <c:pt idx="6">
                  <c:v>102.98731213981151</c:v>
                </c:pt>
                <c:pt idx="7">
                  <c:v>102.7488922267036</c:v>
                </c:pt>
                <c:pt idx="8">
                  <c:v>102.53699544782295</c:v>
                </c:pt>
                <c:pt idx="9">
                  <c:v>102.49173314267428</c:v>
                </c:pt>
              </c:numCache>
            </c:numRef>
          </c:val>
          <c:smooth val="0"/>
          <c:extLst>
            <c:ext xmlns:c16="http://schemas.microsoft.com/office/drawing/2014/chart" uri="{C3380CC4-5D6E-409C-BE32-E72D297353CC}">
              <c16:uniqueId val="{00000002-E6CE-49D0-B94A-A03A80D27DD4}"/>
            </c:ext>
          </c:extLst>
        </c:ser>
        <c:ser>
          <c:idx val="0"/>
          <c:order val="1"/>
          <c:tx>
            <c:strRef>
              <c:f>'1.6'!$A$40:$B$40</c:f>
              <c:strCache>
                <c:ptCount val="2"/>
                <c:pt idx="0">
                  <c:v>Enseignants du secteur privé</c:v>
                </c:pt>
                <c:pt idx="1">
                  <c:v>premier degré</c:v>
                </c:pt>
              </c:strCache>
            </c:strRef>
          </c:tx>
          <c:spPr>
            <a:ln w="28575" cap="rnd">
              <a:solidFill>
                <a:srgbClr val="169B62"/>
              </a:solidFill>
              <a:round/>
            </a:ln>
            <a:effectLst/>
          </c:spPr>
          <c:marker>
            <c:symbol val="circle"/>
            <c:size val="5"/>
            <c:spPr>
              <a:solidFill>
                <a:srgbClr val="169B62"/>
              </a:solidFill>
              <a:ln w="9525">
                <a:solidFill>
                  <a:srgbClr val="169B62"/>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CE-49D0-B94A-A03A80D27D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'1.6'!$C$39:$L$39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'1.6'!$C$40:$L$40</c:f>
              <c:numCache>
                <c:formatCode>_-* #\ ##0.0_-;\-* #\ ##0.0_-;_-* "-"??_-;_-@_-</c:formatCode>
                <c:ptCount val="10"/>
                <c:pt idx="0">
                  <c:v>100</c:v>
                </c:pt>
                <c:pt idx="1">
                  <c:v>100.55645422193464</c:v>
                </c:pt>
                <c:pt idx="2">
                  <c:v>101.30486358244366</c:v>
                </c:pt>
                <c:pt idx="3">
                  <c:v>100.54782702469535</c:v>
                </c:pt>
                <c:pt idx="4">
                  <c:v>100.10352636687156</c:v>
                </c:pt>
                <c:pt idx="5">
                  <c:v>101.56367949962257</c:v>
                </c:pt>
                <c:pt idx="6">
                  <c:v>100.35802868543082</c:v>
                </c:pt>
                <c:pt idx="7">
                  <c:v>99.445702577375172</c:v>
                </c:pt>
                <c:pt idx="8">
                  <c:v>99.447859376685003</c:v>
                </c:pt>
                <c:pt idx="9">
                  <c:v>98.802976383047564</c:v>
                </c:pt>
              </c:numCache>
            </c:numRef>
          </c:val>
          <c:smooth val="0"/>
          <c:extLst>
            <c:ext xmlns:c16="http://schemas.microsoft.com/office/drawing/2014/chart" uri="{C3380CC4-5D6E-409C-BE32-E72D297353CC}">
              <c16:uniqueId val="{00000000-E6CE-49D0-B94A-A03A80D27DD4}"/>
            </c:ext>
          </c:extLst>
        </c:ser>
        <c:ser>
          <c:idx val="3"/>
          <c:order val="2"/>
          <c:tx>
            <c:strRef>
              <c:f>'1.6'!$A$43:$B$43</c:f>
              <c:strCache>
                <c:ptCount val="2"/>
                <c:pt idx="0">
                  <c:v>Enseignants du secteur public</c:v>
                </c:pt>
                <c:pt idx="1">
                  <c:v>second degré</c:v>
                </c:pt>
              </c:strCache>
            </c:strRef>
          </c:tx>
          <c:spPr>
            <a:ln w="28575" cap="rnd">
              <a:solidFill>
                <a:srgbClr val="FF9940"/>
              </a:solidFill>
              <a:round/>
            </a:ln>
            <a:effectLst/>
          </c:spPr>
          <c:marker>
            <c:symbol val="circle"/>
            <c:size val="5"/>
            <c:spPr>
              <a:solidFill>
                <a:srgbClr val="FF9940"/>
              </a:solidFill>
              <a:ln w="9525">
                <a:solidFill>
                  <a:srgbClr val="FF9940"/>
                </a:solidFill>
              </a:ln>
              <a:effectLst/>
            </c:spPr>
          </c:marker>
          <c:dLbls>
            <c:dLbl>
              <c:idx val="9"/>
              <c:layout>
                <c:manualLayout>
                  <c:x val="-1.0565240359218173E-2"/>
                  <c:y val="2.2792022792022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CE-49D0-B94A-A03A80D27D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'1.6'!$C$39:$L$39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'1.6'!$C$43:$L$43</c:f>
              <c:numCache>
                <c:formatCode>_-* #\ ##0.0_-;\-* #\ ##0.0_-;_-* "-"??_-;_-@_-</c:formatCode>
                <c:ptCount val="10"/>
                <c:pt idx="0">
                  <c:v>100</c:v>
                </c:pt>
                <c:pt idx="1">
                  <c:v>101.0508382660657</c:v>
                </c:pt>
                <c:pt idx="2">
                  <c:v>102.12853583542666</c:v>
                </c:pt>
                <c:pt idx="3">
                  <c:v>102.18123123046306</c:v>
                </c:pt>
                <c:pt idx="4">
                  <c:v>101.34501158787086</c:v>
                </c:pt>
                <c:pt idx="5">
                  <c:v>101.33631428966096</c:v>
                </c:pt>
                <c:pt idx="6">
                  <c:v>100.46146841090129</c:v>
                </c:pt>
                <c:pt idx="7">
                  <c:v>99.884121291497621</c:v>
                </c:pt>
                <c:pt idx="8">
                  <c:v>100.13480812225332</c:v>
                </c:pt>
                <c:pt idx="9">
                  <c:v>100.51979146948527</c:v>
                </c:pt>
              </c:numCache>
            </c:numRef>
          </c:val>
          <c:smooth val="0"/>
          <c:extLst>
            <c:ext xmlns:c16="http://schemas.microsoft.com/office/drawing/2014/chart" uri="{C3380CC4-5D6E-409C-BE32-E72D297353CC}">
              <c16:uniqueId val="{00000003-E6CE-49D0-B94A-A03A80D27DD4}"/>
            </c:ext>
          </c:extLst>
        </c:ser>
        <c:ser>
          <c:idx val="1"/>
          <c:order val="3"/>
          <c:tx>
            <c:strRef>
              <c:f>'1.6'!$A$41:$B$41</c:f>
              <c:strCache>
                <c:ptCount val="2"/>
                <c:pt idx="0">
                  <c:v>Enseignants du secteur privé</c:v>
                </c:pt>
                <c:pt idx="1">
                  <c:v>second degré</c:v>
                </c:pt>
              </c:strCache>
            </c:strRef>
          </c:tx>
          <c:spPr>
            <a:ln w="28575" cap="rnd">
              <a:solidFill>
                <a:srgbClr val="91AE4F"/>
              </a:solidFill>
              <a:round/>
            </a:ln>
            <a:effectLst/>
          </c:spPr>
          <c:marker>
            <c:symbol val="circle"/>
            <c:size val="5"/>
            <c:spPr>
              <a:solidFill>
                <a:srgbClr val="91AE4F"/>
              </a:solidFill>
              <a:ln w="9525">
                <a:solidFill>
                  <a:srgbClr val="91AE4F"/>
                </a:solidFill>
              </a:ln>
              <a:effectLst/>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CE-49D0-B94A-A03A80D27DD4}"/>
                </c:ext>
              </c:extLst>
            </c:dLbl>
            <c:dLbl>
              <c:idx val="9"/>
              <c:layout>
                <c:manualLayout>
                  <c:x val="-8.4521922873745381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CE-49D0-B94A-A03A80D27D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'1.6'!$C$39:$L$39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'1.6'!$C$41:$L$41</c:f>
              <c:numCache>
                <c:formatCode>_-* #\ ##0.0_-;\-* #\ ##0.0_-;_-* "-"??_-;_-@_-</c:formatCode>
                <c:ptCount val="10"/>
                <c:pt idx="0">
                  <c:v>100</c:v>
                </c:pt>
                <c:pt idx="1">
                  <c:v>100.70713332562806</c:v>
                </c:pt>
                <c:pt idx="2">
                  <c:v>101.34912212497242</c:v>
                </c:pt>
                <c:pt idx="3">
                  <c:v>101.01184159372932</c:v>
                </c:pt>
                <c:pt idx="4">
                  <c:v>100.7186912254526</c:v>
                </c:pt>
                <c:pt idx="5">
                  <c:v>101.29448478034736</c:v>
                </c:pt>
                <c:pt idx="6">
                  <c:v>100.6934739894718</c:v>
                </c:pt>
                <c:pt idx="7">
                  <c:v>100.44445378416147</c:v>
                </c:pt>
                <c:pt idx="8">
                  <c:v>100.22065081483194</c:v>
                </c:pt>
                <c:pt idx="9">
                  <c:v>100.55688062790918</c:v>
                </c:pt>
              </c:numCache>
            </c:numRef>
          </c:val>
          <c:smooth val="0"/>
          <c:extLst>
            <c:ext xmlns:c16="http://schemas.microsoft.com/office/drawing/2014/chart" uri="{C3380CC4-5D6E-409C-BE32-E72D297353CC}">
              <c16:uniqueId val="{00000001-E6CE-49D0-B94A-A03A80D27DD4}"/>
            </c:ext>
          </c:extLst>
        </c:ser>
        <c:ser>
          <c:idx val="4"/>
          <c:order val="4"/>
          <c:tx>
            <c:strRef>
              <c:f>'1.6'!$A$44:$B$44</c:f>
              <c:strCache>
                <c:ptCount val="2"/>
                <c:pt idx="0">
                  <c:v>Ensemble des enseignants</c:v>
                </c:pt>
              </c:strCache>
            </c:strRef>
          </c:tx>
          <c:spPr>
            <a:ln w="28575" cap="rnd">
              <a:solidFill>
                <a:srgbClr val="958B62"/>
              </a:solidFill>
              <a:prstDash val="sysDash"/>
              <a:round/>
            </a:ln>
            <a:effectLst/>
          </c:spPr>
          <c:marker>
            <c:symbol val="circle"/>
            <c:size val="5"/>
            <c:spPr>
              <a:solidFill>
                <a:srgbClr val="958B62"/>
              </a:solidFill>
              <a:ln w="9525">
                <a:solidFill>
                  <a:srgbClr val="958B62"/>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CE-49D0-B94A-A03A80D27D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'1.6'!$C$39:$L$39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'1.6'!$C$44:$L$44</c:f>
              <c:numCache>
                <c:formatCode>_-* #\ ##0.0_-;\-* #\ ##0.0_-;_-* "-"??_-;_-@_-</c:formatCode>
                <c:ptCount val="10"/>
                <c:pt idx="0">
                  <c:v>100</c:v>
                </c:pt>
                <c:pt idx="1">
                  <c:v>101.06148879091036</c:v>
                </c:pt>
                <c:pt idx="2">
                  <c:v>102.04814796703403</c:v>
                </c:pt>
                <c:pt idx="3">
                  <c:v>102.26717811609053</c:v>
                </c:pt>
                <c:pt idx="4">
                  <c:v>101.84697230053303</c:v>
                </c:pt>
                <c:pt idx="5">
                  <c:v>102.16767064961886</c:v>
                </c:pt>
                <c:pt idx="6">
                  <c:v>101.47748686217136</c:v>
                </c:pt>
                <c:pt idx="7">
                  <c:v>101.05170862849143</c:v>
                </c:pt>
                <c:pt idx="8">
                  <c:v>101.05546148151265</c:v>
                </c:pt>
                <c:pt idx="9">
                  <c:v>101.21114802048375</c:v>
                </c:pt>
              </c:numCache>
            </c:numRef>
          </c:val>
          <c:smooth val="0"/>
          <c:extLst>
            <c:ext xmlns:c16="http://schemas.microsoft.com/office/drawing/2014/chart" uri="{C3380CC4-5D6E-409C-BE32-E72D297353CC}">
              <c16:uniqueId val="{00000004-E6CE-49D0-B94A-A03A80D27DD4}"/>
            </c:ext>
          </c:extLst>
        </c:ser>
        <c:dLbls>
          <c:showLegendKey val="0"/>
          <c:showVal val="0"/>
          <c:showCatName val="0"/>
          <c:showSerName val="0"/>
          <c:showPercent val="0"/>
          <c:showBubbleSize val="0"/>
        </c:dLbls>
        <c:marker val="1"/>
        <c:smooth val="0"/>
        <c:axId val="472159920"/>
        <c:axId val="472154016"/>
      </c:lineChart>
      <c:catAx>
        <c:axId val="47215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154016"/>
        <c:crosses val="autoZero"/>
        <c:auto val="1"/>
        <c:lblAlgn val="ctr"/>
        <c:lblOffset val="100"/>
        <c:noMultiLvlLbl val="0"/>
      </c:catAx>
      <c:valAx>
        <c:axId val="472154016"/>
        <c:scaling>
          <c:orientation val="minMax"/>
          <c:max val="104"/>
          <c:min val="9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159920"/>
        <c:crosses val="autoZero"/>
        <c:crossBetween val="between"/>
      </c:valAx>
      <c:spPr>
        <a:noFill/>
        <a:ln>
          <a:noFill/>
        </a:ln>
        <a:effectLst/>
      </c:spPr>
    </c:plotArea>
    <c:legend>
      <c:legendPos val="b"/>
      <c:layout>
        <c:manualLayout>
          <c:xMode val="edge"/>
          <c:yMode val="edge"/>
          <c:x val="2.651990376202977E-2"/>
          <c:y val="0.75520559930008746"/>
          <c:w val="0.94973797025371831"/>
          <c:h val="0.217016622922134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'1.7'!$A$60</c:f>
              <c:strCache>
                <c:ptCount val="1"/>
                <c:pt idx="0">
                  <c:v>Personnels d'encadrement</c:v>
                </c:pt>
              </c:strCache>
            </c:strRef>
          </c:tx>
          <c:spPr>
            <a:ln w="28575" cap="rnd">
              <a:solidFill>
                <a:srgbClr val="169B62"/>
              </a:solidFill>
              <a:round/>
            </a:ln>
            <a:effectLst/>
          </c:spPr>
          <c:marker>
            <c:symbol val="circle"/>
            <c:size val="5"/>
            <c:spPr>
              <a:solidFill>
                <a:srgbClr val="169B62"/>
              </a:solidFill>
              <a:ln w="9525">
                <a:solidFill>
                  <a:srgbClr val="169B62"/>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07-4B9B-8540-E643208DB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'1.7'!$B$59:$K$59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'1.7'!$B$60:$K$60</c:f>
              <c:numCache>
                <c:formatCode>_-* #\ ##0.0_-;\-* #\ ##0.0_-;_-* "-"??_-;_-@_-</c:formatCode>
                <c:ptCount val="10"/>
                <c:pt idx="0">
                  <c:v>100</c:v>
                </c:pt>
                <c:pt idx="1">
                  <c:v>100.80880700966075</c:v>
                </c:pt>
                <c:pt idx="2">
                  <c:v>100.78634014828128</c:v>
                </c:pt>
                <c:pt idx="3">
                  <c:v>101.52774657380364</c:v>
                </c:pt>
                <c:pt idx="4">
                  <c:v>101.03909233880027</c:v>
                </c:pt>
                <c:pt idx="5">
                  <c:v>102.62300606605257</c:v>
                </c:pt>
                <c:pt idx="6">
                  <c:v>102.54437205122444</c:v>
                </c:pt>
                <c:pt idx="7">
                  <c:v>102.44327117501685</c:v>
                </c:pt>
                <c:pt idx="8">
                  <c:v>103.3868793529544</c:v>
                </c:pt>
                <c:pt idx="9">
                  <c:v>104.26308694675353</c:v>
                </c:pt>
              </c:numCache>
            </c:numRef>
          </c:val>
          <c:smooth val="0"/>
          <c:extLst>
            <c:ext xmlns:c16="http://schemas.microsoft.com/office/drawing/2014/chart" uri="{C3380CC4-5D6E-409C-BE32-E72D297353CC}">
              <c16:uniqueId val="{00000000-C807-4B9B-8540-E643208DBE69}"/>
            </c:ext>
          </c:extLst>
        </c:ser>
        <c:ser>
          <c:idx val="2"/>
          <c:order val="1"/>
          <c:tx>
            <c:strRef>
              <c:f>'1.7'!$A$62</c:f>
              <c:strCache>
                <c:ptCount val="1"/>
                <c:pt idx="0">
                  <c:v>Personnels ASS</c:v>
                </c:pt>
              </c:strCache>
            </c:strRef>
          </c:tx>
          <c:spPr>
            <a:ln w="28575" cap="rnd">
              <a:solidFill>
                <a:srgbClr val="91AE4F"/>
              </a:solidFill>
              <a:round/>
            </a:ln>
            <a:effectLst/>
          </c:spPr>
          <c:marker>
            <c:symbol val="circle"/>
            <c:size val="5"/>
            <c:spPr>
              <a:solidFill>
                <a:srgbClr val="91AE4F"/>
              </a:solidFill>
              <a:ln w="9525">
                <a:solidFill>
                  <a:srgbClr val="91AE4F"/>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07-4B9B-8540-E643208DB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'1.7'!$B$59:$K$59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'1.7'!$B$62:$K$62</c:f>
              <c:numCache>
                <c:formatCode>_-* #\ ##0.0_-;\-* #\ ##0.0_-;_-* "-"??_-;_-@_-</c:formatCode>
                <c:ptCount val="10"/>
                <c:pt idx="0">
                  <c:v>100</c:v>
                </c:pt>
                <c:pt idx="1">
                  <c:v>100.0014997900294</c:v>
                </c:pt>
                <c:pt idx="2">
                  <c:v>100.28645989561461</c:v>
                </c:pt>
                <c:pt idx="3">
                  <c:v>99.811026456296119</c:v>
                </c:pt>
                <c:pt idx="4">
                  <c:v>98.746175535425039</c:v>
                </c:pt>
                <c:pt idx="5">
                  <c:v>98.714679944807727</c:v>
                </c:pt>
                <c:pt idx="6">
                  <c:v>99.440578319035339</c:v>
                </c:pt>
                <c:pt idx="7">
                  <c:v>98.228747975283454</c:v>
                </c:pt>
                <c:pt idx="8">
                  <c:v>96.983922250884874</c:v>
                </c:pt>
                <c:pt idx="9">
                  <c:v>97.739816425700397</c:v>
                </c:pt>
              </c:numCache>
            </c:numRef>
          </c:val>
          <c:smooth val="0"/>
          <c:extLst>
            <c:ext xmlns:c16="http://schemas.microsoft.com/office/drawing/2014/chart" uri="{C3380CC4-5D6E-409C-BE32-E72D297353CC}">
              <c16:uniqueId val="{00000002-C807-4B9B-8540-E643208DBE69}"/>
            </c:ext>
          </c:extLst>
        </c:ser>
        <c:ser>
          <c:idx val="3"/>
          <c:order val="2"/>
          <c:tx>
            <c:strRef>
              <c:f>'1.7'!$A$63</c:f>
              <c:strCache>
                <c:ptCount val="1"/>
                <c:pt idx="0">
                  <c:v>ITRF</c:v>
                </c:pt>
              </c:strCache>
            </c:strRef>
          </c:tx>
          <c:spPr>
            <a:ln w="28575" cap="rnd">
              <a:solidFill>
                <a:srgbClr val="FDCF41"/>
              </a:solidFill>
              <a:round/>
            </a:ln>
            <a:effectLst/>
          </c:spPr>
          <c:marker>
            <c:symbol val="circle"/>
            <c:size val="5"/>
            <c:spPr>
              <a:solidFill>
                <a:srgbClr val="FDCF41"/>
              </a:solidFill>
              <a:ln w="9525">
                <a:solidFill>
                  <a:srgbClr val="FDCF41"/>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07-4B9B-8540-E643208DB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'1.7'!$B$59:$K$59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'1.7'!$B$63:$K$63</c:f>
              <c:numCache>
                <c:formatCode>_-* #\ ##0.0_-;\-* #\ ##0.0_-;_-* "-"??_-;_-@_-</c:formatCode>
                <c:ptCount val="10"/>
                <c:pt idx="0">
                  <c:v>100</c:v>
                </c:pt>
                <c:pt idx="1">
                  <c:v>100.81457074867289</c:v>
                </c:pt>
                <c:pt idx="2">
                  <c:v>102.23320519860883</c:v>
                </c:pt>
                <c:pt idx="3">
                  <c:v>102.90133626212703</c:v>
                </c:pt>
                <c:pt idx="4">
                  <c:v>101.57422661541278</c:v>
                </c:pt>
                <c:pt idx="5">
                  <c:v>101.70236133992312</c:v>
                </c:pt>
                <c:pt idx="6">
                  <c:v>100.54914881933004</c:v>
                </c:pt>
                <c:pt idx="7">
                  <c:v>100.64982610287387</c:v>
                </c:pt>
                <c:pt idx="8">
                  <c:v>102.9104887424492</c:v>
                </c:pt>
                <c:pt idx="9">
                  <c:v>105.78436756360973</c:v>
                </c:pt>
              </c:numCache>
            </c:numRef>
          </c:val>
          <c:smooth val="0"/>
          <c:extLst>
            <c:ext xmlns:c16="http://schemas.microsoft.com/office/drawing/2014/chart" uri="{C3380CC4-5D6E-409C-BE32-E72D297353CC}">
              <c16:uniqueId val="{00000003-C807-4B9B-8540-E643208DBE69}"/>
            </c:ext>
          </c:extLst>
        </c:ser>
        <c:dLbls>
          <c:showLegendKey val="0"/>
          <c:showVal val="0"/>
          <c:showCatName val="0"/>
          <c:showSerName val="0"/>
          <c:showPercent val="0"/>
          <c:showBubbleSize val="0"/>
        </c:dLbls>
        <c:marker val="1"/>
        <c:smooth val="0"/>
        <c:axId val="558574392"/>
        <c:axId val="558574064"/>
      </c:lineChart>
      <c:catAx>
        <c:axId val="55857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8574064"/>
        <c:crosses val="autoZero"/>
        <c:auto val="1"/>
        <c:lblAlgn val="ctr"/>
        <c:lblOffset val="100"/>
        <c:noMultiLvlLbl val="0"/>
      </c:catAx>
      <c:valAx>
        <c:axId val="558574064"/>
        <c:scaling>
          <c:orientation val="minMax"/>
          <c:max val="106"/>
          <c:min val="96"/>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8574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'1.7'!$A$61</c:f>
              <c:strCache>
                <c:ptCount val="1"/>
                <c:pt idx="0">
                  <c:v>Vie scolaire (1)</c:v>
                </c:pt>
              </c:strCache>
            </c:strRef>
          </c:tx>
          <c:spPr>
            <a:ln w="28575" cap="rnd">
              <a:solidFill>
                <a:srgbClr val="FF9940"/>
              </a:solidFill>
              <a:round/>
            </a:ln>
            <a:effectLst/>
          </c:spPr>
          <c:marker>
            <c:symbol val="circle"/>
            <c:size val="5"/>
            <c:spPr>
              <a:solidFill>
                <a:srgbClr val="FF9940"/>
              </a:solidFill>
              <a:ln w="9525">
                <a:solidFill>
                  <a:srgbClr val="FF9940"/>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35-4B87-8A3F-3BF9E84502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'1.7'!$B$59:$K$59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'1.7'!$B$61:$K$61</c:f>
              <c:numCache>
                <c:formatCode>_-* #\ ##0.0_-;\-* #\ ##0.0_-;_-* "-"??_-;_-@_-</c:formatCode>
                <c:ptCount val="10"/>
                <c:pt idx="0">
                  <c:v>100</c:v>
                </c:pt>
                <c:pt idx="1">
                  <c:v>111.49177182495757</c:v>
                </c:pt>
                <c:pt idx="2">
                  <c:v>124.82104641723858</c:v>
                </c:pt>
                <c:pt idx="3">
                  <c:v>142.30130617666592</c:v>
                </c:pt>
                <c:pt idx="4">
                  <c:v>168.57243007896096</c:v>
                </c:pt>
                <c:pt idx="5">
                  <c:v>186.26116153789388</c:v>
                </c:pt>
                <c:pt idx="6">
                  <c:v>188.55342779130692</c:v>
                </c:pt>
                <c:pt idx="7">
                  <c:v>190.7405357538189</c:v>
                </c:pt>
                <c:pt idx="8">
                  <c:v>197.78706368533688</c:v>
                </c:pt>
                <c:pt idx="9">
                  <c:v>203.21655228396429</c:v>
                </c:pt>
              </c:numCache>
            </c:numRef>
          </c:val>
          <c:smooth val="0"/>
          <c:extLst>
            <c:ext xmlns:c16="http://schemas.microsoft.com/office/drawing/2014/chart" uri="{C3380CC4-5D6E-409C-BE32-E72D297353CC}">
              <c16:uniqueId val="{00000001-8E35-4B87-8A3F-3BF9E84502B5}"/>
            </c:ext>
          </c:extLst>
        </c:ser>
        <c:ser>
          <c:idx val="0"/>
          <c:order val="1"/>
          <c:tx>
            <c:strRef>
              <c:f>'1.7'!$A$64</c:f>
              <c:strCache>
                <c:ptCount val="1"/>
                <c:pt idx="0">
                  <c:v>Ensemble des non-enseignants</c:v>
                </c:pt>
              </c:strCache>
            </c:strRef>
          </c:tx>
          <c:spPr>
            <a:ln w="28575" cap="rnd">
              <a:solidFill>
                <a:srgbClr val="958B62"/>
              </a:solidFill>
              <a:round/>
            </a:ln>
            <a:effectLst/>
          </c:spPr>
          <c:marker>
            <c:symbol val="circle"/>
            <c:size val="5"/>
            <c:spPr>
              <a:solidFill>
                <a:srgbClr val="958B62"/>
              </a:solidFill>
              <a:ln w="9525">
                <a:solidFill>
                  <a:srgbClr val="958B62"/>
                </a:solidFill>
              </a:ln>
              <a:effectLst/>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35-4B87-8A3F-3BF9E84502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'1.7'!$B$59:$K$59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'1.7'!$B$64:$K$64</c:f>
              <c:numCache>
                <c:formatCode>_-* #\ ##0.0_-;\-* #\ ##0.0_-;_-* "-"??_-;_-@_-</c:formatCode>
                <c:ptCount val="10"/>
                <c:pt idx="0">
                  <c:v>100</c:v>
                </c:pt>
                <c:pt idx="1">
                  <c:v>106.22724641094331</c:v>
                </c:pt>
                <c:pt idx="2">
                  <c:v>113.48435338102388</c:v>
                </c:pt>
                <c:pt idx="3">
                  <c:v>122.72709431148007</c:v>
                </c:pt>
                <c:pt idx="4">
                  <c:v>136.2384330811426</c:v>
                </c:pt>
                <c:pt idx="5">
                  <c:v>145.78193843406243</c:v>
                </c:pt>
                <c:pt idx="6">
                  <c:v>147.16996869694918</c:v>
                </c:pt>
                <c:pt idx="7">
                  <c:v>147.93340987370837</c:v>
                </c:pt>
                <c:pt idx="8">
                  <c:v>151.47781801053901</c:v>
                </c:pt>
                <c:pt idx="9">
                  <c:v>154.84363193892472</c:v>
                </c:pt>
              </c:numCache>
            </c:numRef>
          </c:val>
          <c:smooth val="0"/>
          <c:extLst>
            <c:ext xmlns:c16="http://schemas.microsoft.com/office/drawing/2014/chart" uri="{C3380CC4-5D6E-409C-BE32-E72D297353CC}">
              <c16:uniqueId val="{00000003-8E35-4B87-8A3F-3BF9E84502B5}"/>
            </c:ext>
          </c:extLst>
        </c:ser>
        <c:dLbls>
          <c:showLegendKey val="0"/>
          <c:showVal val="0"/>
          <c:showCatName val="0"/>
          <c:showSerName val="0"/>
          <c:showPercent val="0"/>
          <c:showBubbleSize val="0"/>
        </c:dLbls>
        <c:marker val="1"/>
        <c:smooth val="0"/>
        <c:axId val="599486848"/>
        <c:axId val="599489472"/>
      </c:lineChart>
      <c:catAx>
        <c:axId val="59948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89472"/>
        <c:crosses val="autoZero"/>
        <c:auto val="1"/>
        <c:lblAlgn val="ctr"/>
        <c:lblOffset val="100"/>
        <c:noMultiLvlLbl val="0"/>
      </c:catAx>
      <c:valAx>
        <c:axId val="599489472"/>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86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fr-FR" sz="1000" b="1" i="0" baseline="0">
                <a:effectLst/>
              </a:rPr>
              <a:t>Ensemble des non-enseignants</a:t>
            </a:r>
            <a:endParaRPr lang="fr-FR" sz="1000">
              <a:effectLst/>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'1.8'!$B$58</c:f>
              <c:strCache>
                <c:ptCount val="1"/>
                <c:pt idx="0">
                  <c:v>Cat. A</c:v>
                </c:pt>
              </c:strCache>
            </c:strRef>
          </c:tx>
          <c:spPr>
            <a:solidFill>
              <a:srgbClr val="958B62"/>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43-4DC6-8353-1A09359D5BD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49-4CE1-928C-DA0DC1100E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'1.8'!$C$58:$L$58</c:f>
              <c:numCache>
                <c:formatCode>0.0</c:formatCode>
                <c:ptCount val="10"/>
                <c:pt idx="0">
                  <c:v>53.145419482878054</c:v>
                </c:pt>
                <c:pt idx="1">
                  <c:v>53.385341243518482</c:v>
                </c:pt>
                <c:pt idx="2">
                  <c:v>53.620237083259383</c:v>
                </c:pt>
                <c:pt idx="3">
                  <c:v>53.800636805079414</c:v>
                </c:pt>
                <c:pt idx="4">
                  <c:v>56.655653032547193</c:v>
                </c:pt>
                <c:pt idx="5">
                  <c:v>57.054968570282192</c:v>
                </c:pt>
                <c:pt idx="6">
                  <c:v>57.176152023596536</c:v>
                </c:pt>
                <c:pt idx="7">
                  <c:v>57.74784849516216</c:v>
                </c:pt>
                <c:pt idx="8">
                  <c:v>58.557317697060327</c:v>
                </c:pt>
                <c:pt idx="9">
                  <c:v>59.051871537582187</c:v>
                </c:pt>
              </c:numCache>
            </c:numRef>
          </c:val>
          <c:extLst>
            <c:ext xmlns:c16="http://schemas.microsoft.com/office/drawing/2014/chart" uri="{C3380CC4-5D6E-409C-BE32-E72D297353CC}">
              <c16:uniqueId val="{00000000-3443-4DC6-8353-1A09359D5BDC}"/>
            </c:ext>
          </c:extLst>
        </c:ser>
        <c:ser>
          <c:idx val="1"/>
          <c:order val="1"/>
          <c:tx>
            <c:strRef>
              <c:f>'1.8'!$B$59</c:f>
              <c:strCache>
                <c:ptCount val="1"/>
                <c:pt idx="0">
                  <c:v>Cat. B</c:v>
                </c:pt>
              </c:strCache>
            </c:strRef>
          </c:tx>
          <c:spPr>
            <a:solidFill>
              <a:srgbClr val="FDCF41"/>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43-4DC6-8353-1A09359D5BD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49-4CE1-928C-DA0DC1100E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'1.8'!$C$59:$L$59</c:f>
              <c:numCache>
                <c:formatCode>0.0</c:formatCode>
                <c:ptCount val="10"/>
                <c:pt idx="0">
                  <c:v>17.780981445769598</c:v>
                </c:pt>
                <c:pt idx="1">
                  <c:v>17.964217312094174</c:v>
                </c:pt>
                <c:pt idx="2">
                  <c:v>18.224958197494654</c:v>
                </c:pt>
                <c:pt idx="3">
                  <c:v>18.38187641473105</c:v>
                </c:pt>
                <c:pt idx="4">
                  <c:v>15.92514526603623</c:v>
                </c:pt>
                <c:pt idx="5">
                  <c:v>16.005273314354497</c:v>
                </c:pt>
                <c:pt idx="6">
                  <c:v>16.535950872781779</c:v>
                </c:pt>
                <c:pt idx="7">
                  <c:v>16.937813001410028</c:v>
                </c:pt>
                <c:pt idx="8">
                  <c:v>17.246468065011218</c:v>
                </c:pt>
                <c:pt idx="9">
                  <c:v>17.640621794057587</c:v>
                </c:pt>
              </c:numCache>
            </c:numRef>
          </c:val>
          <c:extLst>
            <c:ext xmlns:c16="http://schemas.microsoft.com/office/drawing/2014/chart" uri="{C3380CC4-5D6E-409C-BE32-E72D297353CC}">
              <c16:uniqueId val="{00000001-3443-4DC6-8353-1A09359D5BDC}"/>
            </c:ext>
          </c:extLst>
        </c:ser>
        <c:ser>
          <c:idx val="2"/>
          <c:order val="2"/>
          <c:tx>
            <c:strRef>
              <c:f>'1.8'!$B$60</c:f>
              <c:strCache>
                <c:ptCount val="1"/>
                <c:pt idx="0">
                  <c:v>Cat. C</c:v>
                </c:pt>
              </c:strCache>
            </c:strRef>
          </c:tx>
          <c:spPr>
            <a:solidFill>
              <a:srgbClr val="91AE4F"/>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43-4DC6-8353-1A09359D5BD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49-4CE1-928C-DA0DC1100E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'1.8'!$C$60:$L$60</c:f>
              <c:numCache>
                <c:formatCode>0.0</c:formatCode>
                <c:ptCount val="10"/>
                <c:pt idx="0">
                  <c:v>29.073599071352341</c:v>
                </c:pt>
                <c:pt idx="1">
                  <c:v>28.650441444387347</c:v>
                </c:pt>
                <c:pt idx="2">
                  <c:v>28.15480471924597</c:v>
                </c:pt>
                <c:pt idx="3">
                  <c:v>27.817486780189537</c:v>
                </c:pt>
                <c:pt idx="4">
                  <c:v>27.419201701416579</c:v>
                </c:pt>
                <c:pt idx="5">
                  <c:v>26.939758115363304</c:v>
                </c:pt>
                <c:pt idx="6">
                  <c:v>26.287897103621681</c:v>
                </c:pt>
                <c:pt idx="7">
                  <c:v>25.31433850342782</c:v>
                </c:pt>
                <c:pt idx="8">
                  <c:v>24.196214237928455</c:v>
                </c:pt>
                <c:pt idx="9">
                  <c:v>23.307506668360219</c:v>
                </c:pt>
              </c:numCache>
            </c:numRef>
          </c:val>
          <c:extLst>
            <c:ext xmlns:c16="http://schemas.microsoft.com/office/drawing/2014/chart" uri="{C3380CC4-5D6E-409C-BE32-E72D297353CC}">
              <c16:uniqueId val="{00000002-3443-4DC6-8353-1A09359D5BDC}"/>
            </c:ext>
          </c:extLst>
        </c:ser>
        <c:dLbls>
          <c:showLegendKey val="0"/>
          <c:showVal val="0"/>
          <c:showCatName val="0"/>
          <c:showSerName val="0"/>
          <c:showPercent val="0"/>
          <c:showBubbleSize val="0"/>
        </c:dLbls>
        <c:gapWidth val="150"/>
        <c:overlap val="100"/>
        <c:axId val="573656048"/>
        <c:axId val="573661296"/>
      </c:barChart>
      <c:catAx>
        <c:axId val="5736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3661296"/>
        <c:crosses val="autoZero"/>
        <c:auto val="1"/>
        <c:lblAlgn val="ctr"/>
        <c:lblOffset val="100"/>
        <c:noMultiLvlLbl val="0"/>
      </c:catAx>
      <c:valAx>
        <c:axId val="573661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365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fr-FR" sz="1000" b="1" i="0" baseline="0">
                <a:effectLst/>
              </a:rPr>
              <a:t>Personnels ASS</a:t>
            </a:r>
            <a:endParaRPr lang="fr-FR" sz="1000">
              <a:effectLst/>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'1.8'!$B$52</c:f>
              <c:strCache>
                <c:ptCount val="1"/>
                <c:pt idx="0">
                  <c:v>Cat. A</c:v>
                </c:pt>
              </c:strCache>
            </c:strRef>
          </c:tx>
          <c:spPr>
            <a:solidFill>
              <a:srgbClr val="958B62"/>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4A-4178-8107-5E8E8C2CA5F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60-4F99-8C82-3B0FB1DE8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'1.8'!$C$52:$L$52</c:f>
              <c:numCache>
                <c:formatCode>0.0</c:formatCode>
                <c:ptCount val="10"/>
                <c:pt idx="0">
                  <c:v>29.623184525801488</c:v>
                </c:pt>
                <c:pt idx="1">
                  <c:v>29.766155393512701</c:v>
                </c:pt>
                <c:pt idx="2">
                  <c:v>29.871619683857148</c:v>
                </c:pt>
                <c:pt idx="3">
                  <c:v>29.99489361702128</c:v>
                </c:pt>
                <c:pt idx="4">
                  <c:v>35.052149667825546</c:v>
                </c:pt>
                <c:pt idx="5">
                  <c:v>35.246900682546318</c:v>
                </c:pt>
                <c:pt idx="6">
                  <c:v>35.326960792974894</c:v>
                </c:pt>
                <c:pt idx="7">
                  <c:v>36.174861446639198</c:v>
                </c:pt>
                <c:pt idx="8">
                  <c:v>37.007218714381345</c:v>
                </c:pt>
                <c:pt idx="9">
                  <c:v>37.789299939000323</c:v>
                </c:pt>
              </c:numCache>
            </c:numRef>
          </c:val>
          <c:extLst>
            <c:ext xmlns:c16="http://schemas.microsoft.com/office/drawing/2014/chart" uri="{C3380CC4-5D6E-409C-BE32-E72D297353CC}">
              <c16:uniqueId val="{00000000-E34A-4178-8107-5E8E8C2CA5F6}"/>
            </c:ext>
          </c:extLst>
        </c:ser>
        <c:ser>
          <c:idx val="1"/>
          <c:order val="1"/>
          <c:tx>
            <c:strRef>
              <c:f>'1.8'!$B$53</c:f>
              <c:strCache>
                <c:ptCount val="1"/>
                <c:pt idx="0">
                  <c:v>Cat. B</c:v>
                </c:pt>
              </c:strCache>
            </c:strRef>
          </c:tx>
          <c:spPr>
            <a:solidFill>
              <a:srgbClr val="FDCF41"/>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A-4178-8107-5E8E8C2CA5F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60-4F99-8C82-3B0FB1DE8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'1.8'!$C$53:$L$53</c:f>
              <c:numCache>
                <c:formatCode>0.0</c:formatCode>
                <c:ptCount val="10"/>
                <c:pt idx="0">
                  <c:v>28.860183387992773</c:v>
                </c:pt>
                <c:pt idx="1">
                  <c:v>29.271645293772526</c:v>
                </c:pt>
                <c:pt idx="2">
                  <c:v>29.824383825092365</c:v>
                </c:pt>
                <c:pt idx="3">
                  <c:v>30.166808510638297</c:v>
                </c:pt>
                <c:pt idx="4">
                  <c:v>25.641113903135864</c:v>
                </c:pt>
                <c:pt idx="5">
                  <c:v>25.856665273715002</c:v>
                </c:pt>
                <c:pt idx="6">
                  <c:v>26.761135749244659</c:v>
                </c:pt>
                <c:pt idx="7">
                  <c:v>27.4566576666193</c:v>
                </c:pt>
                <c:pt idx="8">
                  <c:v>28.071572015269663</c:v>
                </c:pt>
                <c:pt idx="9">
                  <c:v>28.616024973985432</c:v>
                </c:pt>
              </c:numCache>
            </c:numRef>
          </c:val>
          <c:extLst>
            <c:ext xmlns:c16="http://schemas.microsoft.com/office/drawing/2014/chart" uri="{C3380CC4-5D6E-409C-BE32-E72D297353CC}">
              <c16:uniqueId val="{00000001-E34A-4178-8107-5E8E8C2CA5F6}"/>
            </c:ext>
          </c:extLst>
        </c:ser>
        <c:ser>
          <c:idx val="2"/>
          <c:order val="2"/>
          <c:tx>
            <c:strRef>
              <c:f>'1.8'!$B$54</c:f>
              <c:strCache>
                <c:ptCount val="1"/>
                <c:pt idx="0">
                  <c:v>Cat. C</c:v>
                </c:pt>
              </c:strCache>
            </c:strRef>
          </c:tx>
          <c:spPr>
            <a:solidFill>
              <a:srgbClr val="91AE4F"/>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A-4178-8107-5E8E8C2CA5F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60-4F99-8C82-3B0FB1DE8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'1.8'!$C$54:$L$54</c:f>
              <c:numCache>
                <c:formatCode>0.0</c:formatCode>
                <c:ptCount val="10"/>
                <c:pt idx="0">
                  <c:v>41.516632086205739</c:v>
                </c:pt>
                <c:pt idx="1">
                  <c:v>40.962199312714773</c:v>
                </c:pt>
                <c:pt idx="2">
                  <c:v>40.303996491050491</c:v>
                </c:pt>
                <c:pt idx="3">
                  <c:v>39.838297872340426</c:v>
                </c:pt>
                <c:pt idx="4">
                  <c:v>39.306736429038587</c:v>
                </c:pt>
                <c:pt idx="5">
                  <c:v>38.89643404373868</c:v>
                </c:pt>
                <c:pt idx="6">
                  <c:v>37.911903457780447</c:v>
                </c:pt>
                <c:pt idx="7">
                  <c:v>36.368480886741509</c:v>
                </c:pt>
                <c:pt idx="8">
                  <c:v>34.921209270348996</c:v>
                </c:pt>
                <c:pt idx="9">
                  <c:v>33.594675087014245</c:v>
                </c:pt>
              </c:numCache>
            </c:numRef>
          </c:val>
          <c:extLst>
            <c:ext xmlns:c16="http://schemas.microsoft.com/office/drawing/2014/chart" uri="{C3380CC4-5D6E-409C-BE32-E72D297353CC}">
              <c16:uniqueId val="{00000002-E34A-4178-8107-5E8E8C2CA5F6}"/>
            </c:ext>
          </c:extLst>
        </c:ser>
        <c:dLbls>
          <c:showLegendKey val="0"/>
          <c:showVal val="0"/>
          <c:showCatName val="0"/>
          <c:showSerName val="0"/>
          <c:showPercent val="0"/>
          <c:showBubbleSize val="0"/>
        </c:dLbls>
        <c:gapWidth val="150"/>
        <c:overlap val="100"/>
        <c:axId val="573658016"/>
        <c:axId val="573667200"/>
      </c:barChart>
      <c:catAx>
        <c:axId val="57365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3667200"/>
        <c:crosses val="autoZero"/>
        <c:auto val="1"/>
        <c:lblAlgn val="ctr"/>
        <c:lblOffset val="100"/>
        <c:noMultiLvlLbl val="0"/>
      </c:catAx>
      <c:valAx>
        <c:axId val="573667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3658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fr-FR" sz="1000" b="1" i="0" baseline="0">
                <a:effectLst/>
              </a:rPr>
              <a:t>Personnels ITRF</a:t>
            </a:r>
            <a:endParaRPr lang="fr-FR" sz="1000">
              <a:effectLst/>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'1.8'!$B$55</c:f>
              <c:strCache>
                <c:ptCount val="1"/>
                <c:pt idx="0">
                  <c:v>Cat. A</c:v>
                </c:pt>
              </c:strCache>
            </c:strRef>
          </c:tx>
          <c:spPr>
            <a:solidFill>
              <a:srgbClr val="958B62"/>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55-45AB-AFF7-FE7E200BB77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52-48B8-A476-5B1695ABAE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'1.8'!$C$55:$L$55</c:f>
              <c:numCache>
                <c:formatCode>0.0</c:formatCode>
                <c:ptCount val="10"/>
                <c:pt idx="0">
                  <c:v>18.762760310330748</c:v>
                </c:pt>
                <c:pt idx="1">
                  <c:v>19.162526614620297</c:v>
                </c:pt>
                <c:pt idx="2">
                  <c:v>19.206889645503704</c:v>
                </c:pt>
                <c:pt idx="3">
                  <c:v>19.149363025378673</c:v>
                </c:pt>
                <c:pt idx="4">
                  <c:v>19.552845528455283</c:v>
                </c:pt>
                <c:pt idx="5">
                  <c:v>19.940200020620683</c:v>
                </c:pt>
                <c:pt idx="6">
                  <c:v>20.027077692147468</c:v>
                </c:pt>
                <c:pt idx="7">
                  <c:v>20.576740255624802</c:v>
                </c:pt>
                <c:pt idx="8">
                  <c:v>21.449306526179981</c:v>
                </c:pt>
                <c:pt idx="9">
                  <c:v>23.113708820403826</c:v>
                </c:pt>
              </c:numCache>
            </c:numRef>
          </c:val>
          <c:extLst>
            <c:ext xmlns:c16="http://schemas.microsoft.com/office/drawing/2014/chart" uri="{C3380CC4-5D6E-409C-BE32-E72D297353CC}">
              <c16:uniqueId val="{00000000-AA55-45AB-AFF7-FE7E200BB779}"/>
            </c:ext>
          </c:extLst>
        </c:ser>
        <c:ser>
          <c:idx val="1"/>
          <c:order val="1"/>
          <c:tx>
            <c:strRef>
              <c:f>'1.8'!$B$56</c:f>
              <c:strCache>
                <c:ptCount val="1"/>
                <c:pt idx="0">
                  <c:v>Cat. B</c:v>
                </c:pt>
              </c:strCache>
            </c:strRef>
          </c:tx>
          <c:spPr>
            <a:solidFill>
              <a:srgbClr val="FDCF41"/>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55-45AB-AFF7-FE7E200BB77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52-48B8-A476-5B1695ABAE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'1.8'!$C$56:$L$56</c:f>
              <c:numCache>
                <c:formatCode>0.0</c:formatCode>
                <c:ptCount val="10"/>
                <c:pt idx="0">
                  <c:v>17.486729277256021</c:v>
                </c:pt>
                <c:pt idx="1">
                  <c:v>17.672107877927608</c:v>
                </c:pt>
                <c:pt idx="2">
                  <c:v>18.215501702383335</c:v>
                </c:pt>
                <c:pt idx="3">
                  <c:v>18.537466145049656</c:v>
                </c:pt>
                <c:pt idx="4">
                  <c:v>19.054878048780488</c:v>
                </c:pt>
                <c:pt idx="5">
                  <c:v>19.630889782451799</c:v>
                </c:pt>
                <c:pt idx="6">
                  <c:v>20.339512601541347</c:v>
                </c:pt>
                <c:pt idx="7">
                  <c:v>20.714059364106898</c:v>
                </c:pt>
                <c:pt idx="8">
                  <c:v>21.653585635953124</c:v>
                </c:pt>
                <c:pt idx="9">
                  <c:v>22.369819341126462</c:v>
                </c:pt>
              </c:numCache>
            </c:numRef>
          </c:val>
          <c:extLst>
            <c:ext xmlns:c16="http://schemas.microsoft.com/office/drawing/2014/chart" uri="{C3380CC4-5D6E-409C-BE32-E72D297353CC}">
              <c16:uniqueId val="{00000001-AA55-45AB-AFF7-FE7E200BB779}"/>
            </c:ext>
          </c:extLst>
        </c:ser>
        <c:ser>
          <c:idx val="2"/>
          <c:order val="2"/>
          <c:tx>
            <c:strRef>
              <c:f>'1.8'!$B$57</c:f>
              <c:strCache>
                <c:ptCount val="1"/>
                <c:pt idx="0">
                  <c:v>Cat. C</c:v>
                </c:pt>
              </c:strCache>
            </c:strRef>
          </c:tx>
          <c:spPr>
            <a:solidFill>
              <a:srgbClr val="91AE4F"/>
            </a:solidFill>
            <a:ln>
              <a:solidFill>
                <a:schemeClr val="tx1">
                  <a:lumMod val="50000"/>
                  <a:lumOff val="50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55-45AB-AFF7-FE7E200BB77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52-48B8-A476-5B1695ABAE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'1.8'!$C$51:$L$51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'1.8'!$C$57:$L$57</c:f>
              <c:numCache>
                <c:formatCode>0.0</c:formatCode>
                <c:ptCount val="10"/>
                <c:pt idx="0">
                  <c:v>63.750510412413227</c:v>
                </c:pt>
                <c:pt idx="1">
                  <c:v>63.165365507452101</c:v>
                </c:pt>
                <c:pt idx="2">
                  <c:v>62.577608652112957</c:v>
                </c:pt>
                <c:pt idx="3">
                  <c:v>62.313170829571675</c:v>
                </c:pt>
                <c:pt idx="4">
                  <c:v>61.392276422764226</c:v>
                </c:pt>
                <c:pt idx="5">
                  <c:v>60.428910196927518</c:v>
                </c:pt>
                <c:pt idx="6">
                  <c:v>59.633409706311177</c:v>
                </c:pt>
                <c:pt idx="7">
                  <c:v>58.7092003802683</c:v>
                </c:pt>
                <c:pt idx="8">
                  <c:v>56.897107837866898</c:v>
                </c:pt>
                <c:pt idx="9">
                  <c:v>54.516471838469712</c:v>
                </c:pt>
              </c:numCache>
            </c:numRef>
          </c:val>
          <c:extLst>
            <c:ext xmlns:c16="http://schemas.microsoft.com/office/drawing/2014/chart" uri="{C3380CC4-5D6E-409C-BE32-E72D297353CC}">
              <c16:uniqueId val="{00000002-AA55-45AB-AFF7-FE7E200BB779}"/>
            </c:ext>
          </c:extLst>
        </c:ser>
        <c:dLbls>
          <c:showLegendKey val="0"/>
          <c:showVal val="0"/>
          <c:showCatName val="0"/>
          <c:showSerName val="0"/>
          <c:showPercent val="0"/>
          <c:showBubbleSize val="0"/>
        </c:dLbls>
        <c:gapWidth val="150"/>
        <c:overlap val="100"/>
        <c:axId val="642242624"/>
        <c:axId val="642242952"/>
      </c:barChart>
      <c:catAx>
        <c:axId val="64224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2242952"/>
        <c:crosses val="autoZero"/>
        <c:auto val="1"/>
        <c:lblAlgn val="ctr"/>
        <c:lblOffset val="100"/>
        <c:noMultiLvlLbl val="0"/>
      </c:catAx>
      <c:valAx>
        <c:axId val="642242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2242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30</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5054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95250</xdr:rowOff>
    </xdr:from>
    <xdr:to>
      <xdr:col>6</xdr:col>
      <xdr:colOff>485775</xdr:colOff>
      <xdr:row>18</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26</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048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7</xdr:col>
      <xdr:colOff>476250</xdr:colOff>
      <xdr:row>17</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16</xdr:col>
      <xdr:colOff>0</xdr:colOff>
      <xdr:row>23</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3724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35</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53435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5</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22</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22</xdr:row>
      <xdr:rowOff>0</xdr:rowOff>
    </xdr:from>
    <xdr:ext cx="190500" cy="142875"/>
    <xdr:pic>
      <xdr:nvPicPr>
        <xdr:cNvPr id="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85725</xdr:rowOff>
    </xdr:from>
    <xdr:to>
      <xdr:col>7</xdr:col>
      <xdr:colOff>647700</xdr:colOff>
      <xdr:row>17</xdr:row>
      <xdr:rowOff>104775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161924</xdr:rowOff>
    </xdr:from>
    <xdr:to>
      <xdr:col>5</xdr:col>
      <xdr:colOff>133350</xdr:colOff>
      <xdr:row>22</xdr:row>
      <xdr:rowOff>104774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28574</xdr:colOff>
      <xdr:row>1</xdr:row>
      <xdr:rowOff>123825</xdr:rowOff>
    </xdr:from>
    <xdr:to>
      <xdr:col>8</xdr:col>
      <xdr:colOff>419099</xdr:colOff>
      <xdr:row>20</xdr:row>
      <xdr:rowOff>152400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21</xdr:row>
      <xdr:rowOff>57149</xdr:rowOff>
    </xdr:from>
    <xdr:to>
      <xdr:col>8</xdr:col>
      <xdr:colOff>409575</xdr:colOff>
      <xdr:row>39</xdr:row>
      <xdr:rowOff>123824</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295275</xdr:colOff>
      <xdr:row>1</xdr:row>
      <xdr:rowOff>57150</xdr:rowOff>
    </xdr:from>
    <xdr:to>
      <xdr:col>7</xdr:col>
      <xdr:colOff>466725</xdr:colOff>
      <xdr:row>15</xdr:row>
      <xdr:rowOff>38100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15</xdr:row>
      <xdr:rowOff>57150</xdr:rowOff>
    </xdr:from>
    <xdr:to>
      <xdr:col>4</xdr:col>
      <xdr:colOff>457200</xdr:colOff>
      <xdr:row>28</xdr:row>
      <xdr:rowOff>133350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495300</xdr:colOff>
      <xdr:row>15</xdr:row>
      <xdr:rowOff>57150</xdr:rowOff>
    </xdr:from>
    <xdr:to>
      <xdr:col>11</xdr:col>
      <xdr:colOff>47625</xdr:colOff>
      <xdr:row>28</xdr:row>
      <xdr:rowOff>133350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19050</xdr:colOff>
      <xdr:row>1</xdr:row>
      <xdr:rowOff>66675</xdr:rowOff>
    </xdr:from>
    <xdr:to>
      <xdr:col>7</xdr:col>
      <xdr:colOff>485775</xdr:colOff>
      <xdr:row>18</xdr:row>
      <xdr:rowOff>57150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18</xdr:row>
      <xdr:rowOff>114300</xdr:rowOff>
    </xdr:from>
    <xdr:to>
      <xdr:col>10</xdr:col>
      <xdr:colOff>457200</xdr:colOff>
      <xdr:row>33</xdr:row>
      <xdr:rowOff>104775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18</xdr:row>
      <xdr:rowOff>104775</xdr:rowOff>
    </xdr:from>
    <xdr:to>
      <xdr:col>4</xdr:col>
      <xdr:colOff>361950</xdr:colOff>
      <xdr:row>33</xdr:row>
      <xdr:rowOff>104775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heetViews>
  <sheetFormatPr baseColWidth="10" defaultRowHeight="12.75"/>
  <cols>
    <col min="1" max="1" width="120" style="1" bestFit="1" customWidth="1"/>
    <col min="2" max="16384" width="11.42578125" style="1"/>
  </cols>
  <sheetData>
    <row r="1" spans="1:1">
      <c r="A1" s="361" t="s">
        <v>154</v>
      </c>
    </row>
    <row r="3" spans="1:1">
      <c r="A3" s="362" t="s">
        <v>99</v>
      </c>
    </row>
    <row r="4" spans="1:1">
      <c r="A4" s="362" t="s">
        <v>132</v>
      </c>
    </row>
    <row r="5" spans="1:1">
      <c r="A5" s="362" t="s">
        <v>133</v>
      </c>
    </row>
    <row r="6" spans="1:1">
      <c r="A6" s="362" t="s">
        <v>96</v>
      </c>
    </row>
    <row r="7" spans="1:1">
      <c r="A7" s="362" t="s">
        <v>126</v>
      </c>
    </row>
    <row r="8" spans="1:1">
      <c r="A8" s="362" t="s">
        <v>155</v>
      </c>
    </row>
    <row r="9" spans="1:1">
      <c r="A9" s="362" t="s">
        <v>156</v>
      </c>
    </row>
    <row r="10" spans="1:1">
      <c r="A10" s="362" t="s">
        <v>144</v>
      </c>
    </row>
    <row r="11" spans="1:1">
      <c r="A11" s="362" t="s">
        <v>145</v>
      </c>
    </row>
    <row r="12" spans="1:1">
      <c r="A12" s="362" t="s">
        <v>95</v>
      </c>
    </row>
    <row r="13" spans="1:1">
      <c r="A13" s="362" t="s">
        <v>109</v>
      </c>
    </row>
    <row r="14" spans="1:1">
      <c r="A14" s="362" t="s">
        <v>108</v>
      </c>
    </row>
  </sheetData>
  <hyperlinks>
    <hyperlink ref="A3" location="'1.1'!A1" display="1.1 - Répartition des personnels en activité par catégorie hiérarchique et statut"/>
    <hyperlink ref="A4" location="'1.2'!A1" display="1.2 - Répartition des personnels en activité par statut (en %)"/>
    <hyperlink ref="A5" location="'1.3'!A1" display="1.3 - Répartition des personnels titulaires ou assimilés en activité par catégorie (en %)"/>
    <hyperlink ref="A6" location="'1.4'!A1" display="1.4 - Evolution des effectifs des personnels en activité"/>
    <hyperlink ref="A7" location="'1.5'!A1" display="1.5 - Evolution des effectifs des personnels en activité"/>
    <hyperlink ref="A8" location="'1.6'!A1" display="1.6 - Evolution des effectifs des personnels enseignants en activité (en base 100 pour la rentrée 2015)"/>
    <hyperlink ref="A9" location="'1.7'!A1" display="1.7 - Evolution des effectifs des personnels non enseignants en activité (en base 100 pour la rentrée 2015)"/>
    <hyperlink ref="A10" location="'1.8'!A1" display="1.8 - Evolution de la part de chaque catégorie hiérarchique parmi les personnels titulaires non enseignants en activité (en %)"/>
    <hyperlink ref="A11" location="'1.9'!A1" display="1.9 - Evolution de la part des non-titulaires parmi les personnels en activité (en %)"/>
    <hyperlink ref="A12" location="'1.10'!A1" display="1.10 - Position des personnels titulaires de l'enseignement scolaire gérés par le ministère"/>
    <hyperlink ref="A13" location="'1.11'!A1" display="1.11 - Caractéristiques des enseignants titulaires de l'enseignement scolaire en congé parental, disponibilité ou détachement"/>
    <hyperlink ref="A14" location="'1.12'!A1" display="1.12 - Caractéristiques des personnels non enseignants titulaires de l'enseignement scolaire en congé parental, disponibilité ou détachement"/>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91AE4F"/>
  </sheetPr>
  <dimension ref="A1:M60"/>
  <sheetViews>
    <sheetView zoomScaleNormal="100" workbookViewId="0"/>
  </sheetViews>
  <sheetFormatPr baseColWidth="10" defaultColWidth="11.42578125" defaultRowHeight="12.75"/>
  <cols>
    <col min="1" max="1" width="20.5703125" style="79" customWidth="1"/>
    <col min="2" max="2" width="15.7109375" style="79" customWidth="1"/>
    <col min="3" max="3" width="14" style="79" customWidth="1"/>
    <col min="4" max="4" width="13.28515625" style="79" bestFit="1" customWidth="1"/>
    <col min="5" max="10" width="11.42578125" style="79" bestFit="1" customWidth="1"/>
    <col min="11" max="11" width="11.42578125" style="79" customWidth="1"/>
    <col min="12" max="12" width="11.42578125" style="79" bestFit="1" customWidth="1"/>
    <col min="13" max="15" width="7" style="79" bestFit="1" customWidth="1"/>
    <col min="16" max="16" width="12.42578125" style="79" customWidth="1"/>
    <col min="17" max="17" width="12.42578125" style="79" bestFit="1" customWidth="1"/>
    <col min="18" max="16384" width="11.42578125" style="79"/>
  </cols>
  <sheetData>
    <row r="1" spans="1:7">
      <c r="A1" s="337" t="s">
        <v>145</v>
      </c>
      <c r="B1" s="91"/>
      <c r="C1" s="91"/>
      <c r="D1" s="91"/>
      <c r="E1" s="91"/>
      <c r="F1" s="91"/>
      <c r="G1" s="86"/>
    </row>
    <row r="2" spans="1:7">
      <c r="A2" s="86"/>
      <c r="B2" s="86"/>
      <c r="C2" s="86"/>
      <c r="D2" s="86"/>
      <c r="E2" s="86"/>
      <c r="F2" s="86"/>
      <c r="G2" s="86"/>
    </row>
    <row r="3" spans="1:7">
      <c r="A3" s="86"/>
      <c r="B3" s="86"/>
      <c r="C3" s="86"/>
      <c r="D3" s="86"/>
      <c r="E3" s="86"/>
      <c r="F3" s="86"/>
      <c r="G3" s="86"/>
    </row>
    <row r="4" spans="1:7">
      <c r="A4" s="86"/>
      <c r="B4" s="86"/>
      <c r="C4" s="86"/>
      <c r="D4" s="86"/>
      <c r="E4" s="86"/>
      <c r="F4" s="86"/>
      <c r="G4" s="86"/>
    </row>
    <row r="5" spans="1:7">
      <c r="A5" s="86"/>
      <c r="B5" s="86"/>
      <c r="C5" s="86"/>
      <c r="D5" s="86"/>
      <c r="E5" s="86"/>
      <c r="F5" s="86"/>
      <c r="G5" s="86"/>
    </row>
    <row r="6" spans="1:7">
      <c r="A6" s="86"/>
      <c r="B6" s="86"/>
      <c r="C6" s="86"/>
      <c r="D6" s="86"/>
      <c r="E6" s="86"/>
      <c r="F6" s="86"/>
      <c r="G6" s="86"/>
    </row>
    <row r="7" spans="1:7">
      <c r="A7" s="86"/>
      <c r="B7" s="86"/>
      <c r="C7" s="86"/>
      <c r="D7" s="86"/>
      <c r="E7" s="86"/>
      <c r="F7" s="86"/>
      <c r="G7" s="86"/>
    </row>
    <row r="8" spans="1:7">
      <c r="A8" s="86"/>
      <c r="B8" s="86"/>
      <c r="C8" s="86"/>
      <c r="D8" s="86"/>
      <c r="E8" s="86"/>
      <c r="F8" s="86"/>
      <c r="G8" s="86"/>
    </row>
    <row r="9" spans="1:7">
      <c r="A9" s="86"/>
      <c r="B9" s="86"/>
      <c r="C9" s="86"/>
      <c r="D9" s="86"/>
      <c r="E9" s="86"/>
      <c r="F9" s="86"/>
      <c r="G9" s="86"/>
    </row>
    <row r="10" spans="1:7">
      <c r="A10" s="86"/>
      <c r="B10" s="86"/>
      <c r="C10" s="86"/>
      <c r="D10" s="86"/>
      <c r="E10" s="86"/>
      <c r="F10" s="86"/>
      <c r="G10" s="86"/>
    </row>
    <row r="11" spans="1:7">
      <c r="A11" s="86"/>
      <c r="B11" s="86"/>
      <c r="C11" s="86"/>
      <c r="D11" s="86"/>
      <c r="E11" s="86"/>
      <c r="F11" s="86"/>
      <c r="G11" s="86"/>
    </row>
    <row r="12" spans="1:7">
      <c r="A12" s="86"/>
      <c r="B12" s="86"/>
      <c r="C12" s="86"/>
      <c r="D12" s="86"/>
      <c r="E12" s="86"/>
      <c r="F12" s="86"/>
      <c r="G12" s="86"/>
    </row>
    <row r="13" spans="1:7">
      <c r="A13" s="86"/>
      <c r="B13" s="86"/>
      <c r="C13" s="86"/>
      <c r="D13" s="86"/>
      <c r="E13" s="86"/>
      <c r="F13" s="86"/>
      <c r="G13" s="86"/>
    </row>
    <row r="14" spans="1:7">
      <c r="A14" s="86"/>
      <c r="B14" s="86"/>
      <c r="C14" s="86"/>
      <c r="D14" s="86"/>
      <c r="E14" s="86"/>
      <c r="F14" s="86"/>
      <c r="G14" s="86"/>
    </row>
    <row r="15" spans="1:7">
      <c r="A15" s="86"/>
      <c r="B15" s="86"/>
      <c r="C15" s="86"/>
      <c r="D15" s="86"/>
      <c r="E15" s="86"/>
      <c r="F15" s="86"/>
      <c r="G15" s="86"/>
    </row>
    <row r="16" spans="1:7">
      <c r="A16" s="86"/>
      <c r="B16" s="86"/>
      <c r="C16" s="86"/>
      <c r="D16" s="86"/>
      <c r="E16" s="86"/>
      <c r="F16" s="86"/>
      <c r="G16" s="86"/>
    </row>
    <row r="17" spans="1:7">
      <c r="A17" s="86"/>
      <c r="B17" s="86"/>
      <c r="C17" s="86"/>
      <c r="D17" s="86"/>
      <c r="E17" s="86"/>
      <c r="F17" s="86"/>
      <c r="G17" s="86"/>
    </row>
    <row r="18" spans="1:7">
      <c r="A18" s="86"/>
      <c r="B18" s="86"/>
      <c r="C18" s="86"/>
      <c r="D18" s="86"/>
      <c r="E18" s="86"/>
      <c r="F18" s="86"/>
      <c r="G18" s="86"/>
    </row>
    <row r="19" spans="1:7">
      <c r="A19" s="86"/>
      <c r="B19" s="86"/>
      <c r="C19" s="86"/>
      <c r="D19" s="86"/>
      <c r="E19" s="86"/>
      <c r="F19" s="86"/>
      <c r="G19" s="86"/>
    </row>
    <row r="20" spans="1:7">
      <c r="A20" s="86"/>
      <c r="B20" s="86"/>
      <c r="C20" s="86"/>
      <c r="D20" s="86"/>
      <c r="E20" s="86"/>
      <c r="F20" s="86"/>
      <c r="G20" s="86"/>
    </row>
    <row r="21" spans="1:7">
      <c r="A21" s="86"/>
      <c r="B21" s="86"/>
      <c r="C21" s="86"/>
      <c r="D21" s="86"/>
      <c r="E21" s="86"/>
      <c r="F21" s="86"/>
      <c r="G21" s="86"/>
    </row>
    <row r="22" spans="1:7">
      <c r="A22" s="86"/>
      <c r="B22" s="86"/>
      <c r="C22" s="86"/>
      <c r="D22" s="86"/>
      <c r="E22" s="86"/>
      <c r="F22" s="86"/>
      <c r="G22" s="86"/>
    </row>
    <row r="23" spans="1:7">
      <c r="A23" s="86"/>
      <c r="B23" s="86"/>
      <c r="C23" s="86"/>
      <c r="D23" s="86"/>
      <c r="E23" s="86"/>
      <c r="F23" s="86"/>
      <c r="G23" s="86"/>
    </row>
    <row r="24" spans="1:7">
      <c r="A24" s="86"/>
      <c r="B24" s="86"/>
      <c r="C24" s="86"/>
      <c r="D24" s="86"/>
      <c r="E24" s="86"/>
      <c r="F24" s="86"/>
      <c r="G24" s="86"/>
    </row>
    <row r="25" spans="1:7">
      <c r="A25" s="86"/>
      <c r="B25" s="86"/>
      <c r="C25" s="86"/>
      <c r="D25" s="86"/>
      <c r="E25" s="86"/>
      <c r="F25" s="86"/>
      <c r="G25" s="86"/>
    </row>
    <row r="26" spans="1:7">
      <c r="A26" s="86"/>
      <c r="B26" s="86"/>
      <c r="C26" s="86"/>
      <c r="D26" s="86"/>
      <c r="E26" s="86"/>
      <c r="F26" s="86"/>
      <c r="G26" s="86"/>
    </row>
    <row r="27" spans="1:7">
      <c r="A27" s="86"/>
      <c r="B27" s="86"/>
      <c r="C27" s="86"/>
      <c r="D27" s="86"/>
      <c r="E27" s="86"/>
      <c r="F27" s="86"/>
      <c r="G27" s="86"/>
    </row>
    <row r="28" spans="1:7">
      <c r="A28" s="86"/>
      <c r="B28" s="86"/>
      <c r="C28" s="86"/>
      <c r="D28" s="86"/>
      <c r="E28" s="86"/>
      <c r="F28" s="86"/>
      <c r="G28" s="86"/>
    </row>
    <row r="29" spans="1:7">
      <c r="A29" s="86"/>
      <c r="B29" s="86"/>
      <c r="C29" s="86"/>
      <c r="D29" s="86"/>
      <c r="E29" s="86"/>
      <c r="F29" s="86"/>
      <c r="G29" s="86"/>
    </row>
    <row r="30" spans="1:7">
      <c r="A30" s="86"/>
      <c r="B30" s="86"/>
      <c r="C30" s="86"/>
      <c r="D30" s="86"/>
      <c r="E30" s="86"/>
      <c r="F30" s="86"/>
      <c r="G30" s="86"/>
    </row>
    <row r="31" spans="1:7">
      <c r="A31" s="86"/>
      <c r="B31" s="86"/>
      <c r="C31" s="86"/>
      <c r="D31" s="86"/>
      <c r="E31" s="86"/>
      <c r="F31" s="86"/>
      <c r="G31" s="86"/>
    </row>
    <row r="32" spans="1:7">
      <c r="A32" s="86"/>
      <c r="B32" s="86"/>
      <c r="C32" s="86"/>
      <c r="D32" s="86"/>
      <c r="E32" s="86"/>
      <c r="F32" s="86"/>
      <c r="G32" s="86"/>
    </row>
    <row r="33" spans="1:13">
      <c r="A33" s="86"/>
      <c r="B33" s="86"/>
      <c r="C33" s="86"/>
      <c r="D33" s="86"/>
      <c r="E33" s="86"/>
      <c r="F33" s="86"/>
      <c r="G33" s="86"/>
    </row>
    <row r="34" spans="1:13">
      <c r="A34" s="86"/>
      <c r="B34" s="86"/>
      <c r="C34" s="86"/>
      <c r="D34" s="86"/>
      <c r="E34" s="86"/>
      <c r="F34" s="86"/>
      <c r="G34" s="86"/>
    </row>
    <row r="35" spans="1:13">
      <c r="A35" s="86"/>
      <c r="B35" s="86"/>
      <c r="C35" s="86"/>
      <c r="D35" s="86"/>
      <c r="E35" s="86"/>
      <c r="F35" s="86"/>
      <c r="G35" s="86"/>
    </row>
    <row r="36" spans="1:13">
      <c r="A36" s="1" t="s">
        <v>98</v>
      </c>
      <c r="B36" s="86"/>
      <c r="C36" s="86"/>
      <c r="D36" s="86"/>
      <c r="E36" s="86"/>
      <c r="F36" s="35"/>
      <c r="G36" s="86"/>
    </row>
    <row r="37" spans="1:13">
      <c r="A37" s="105" t="s">
        <v>104</v>
      </c>
      <c r="C37" s="86"/>
      <c r="D37" s="86"/>
      <c r="E37" s="86"/>
      <c r="F37" s="86"/>
      <c r="G37" s="86"/>
      <c r="H37" s="86"/>
      <c r="I37" s="86"/>
      <c r="J37" s="86"/>
      <c r="K37" s="86"/>
      <c r="L37" s="86"/>
    </row>
    <row r="38" spans="1:13" ht="26.25" customHeight="1">
      <c r="A38" s="406" t="s">
        <v>113</v>
      </c>
      <c r="B38" s="406"/>
      <c r="C38" s="406"/>
      <c r="D38" s="406"/>
      <c r="E38" s="406"/>
      <c r="F38" s="406"/>
      <c r="G38" s="406"/>
    </row>
    <row r="39" spans="1:13">
      <c r="A39" s="3" t="s">
        <v>94</v>
      </c>
      <c r="B39" s="86"/>
      <c r="C39" s="86"/>
      <c r="D39" s="86"/>
      <c r="E39" s="86"/>
      <c r="F39" s="86"/>
      <c r="G39" s="86"/>
    </row>
    <row r="43" spans="1:13">
      <c r="A43" s="111"/>
      <c r="B43" s="111"/>
      <c r="C43" s="111"/>
      <c r="D43" s="111"/>
      <c r="E43" s="111"/>
      <c r="F43" s="111"/>
      <c r="G43" s="111"/>
      <c r="H43" s="111"/>
      <c r="I43" s="111"/>
      <c r="J43" s="111"/>
      <c r="K43" s="111"/>
      <c r="L43" s="111"/>
      <c r="M43" s="111"/>
    </row>
    <row r="44" spans="1:13">
      <c r="A44" s="111"/>
      <c r="B44" s="111"/>
      <c r="C44" s="111"/>
      <c r="D44" s="111"/>
      <c r="E44" s="111"/>
      <c r="F44" s="111"/>
      <c r="G44" s="111"/>
      <c r="H44" s="111"/>
      <c r="I44" s="111"/>
      <c r="J44" s="111"/>
      <c r="K44" s="111"/>
      <c r="L44" s="111"/>
      <c r="M44" s="111"/>
    </row>
    <row r="45" spans="1:13" ht="15">
      <c r="A45" s="464"/>
      <c r="B45" s="465"/>
      <c r="C45" s="252">
        <v>2015</v>
      </c>
      <c r="D45" s="252">
        <v>2016</v>
      </c>
      <c r="E45" s="252">
        <v>2017</v>
      </c>
      <c r="F45" s="252">
        <v>2018</v>
      </c>
      <c r="G45" s="252">
        <v>2019</v>
      </c>
      <c r="H45" s="252">
        <v>2020</v>
      </c>
      <c r="I45" s="253">
        <v>2021</v>
      </c>
      <c r="J45" s="253">
        <v>2022</v>
      </c>
      <c r="K45" s="253">
        <v>2023</v>
      </c>
      <c r="L45" s="254">
        <v>2024</v>
      </c>
    </row>
    <row r="46" spans="1:13">
      <c r="A46" s="461" t="s">
        <v>5</v>
      </c>
      <c r="B46" s="256" t="s">
        <v>15</v>
      </c>
      <c r="C46" s="256">
        <v>823908</v>
      </c>
      <c r="D46" s="257">
        <v>828984</v>
      </c>
      <c r="E46" s="257">
        <v>832303</v>
      </c>
      <c r="F46" s="257">
        <v>833485</v>
      </c>
      <c r="G46" s="257">
        <v>832143</v>
      </c>
      <c r="H46" s="257">
        <v>831752</v>
      </c>
      <c r="I46" s="257">
        <v>825403</v>
      </c>
      <c r="J46" s="257">
        <v>816408</v>
      </c>
      <c r="K46" s="257">
        <v>810308</v>
      </c>
      <c r="L46" s="258">
        <v>808688</v>
      </c>
    </row>
    <row r="47" spans="1:13">
      <c r="A47" s="462"/>
      <c r="B47" s="110" t="s">
        <v>7</v>
      </c>
      <c r="C47" s="110">
        <v>55423</v>
      </c>
      <c r="D47" s="109">
        <v>59681</v>
      </c>
      <c r="E47" s="109">
        <v>65038</v>
      </c>
      <c r="F47" s="109">
        <v>65782</v>
      </c>
      <c r="G47" s="109">
        <v>63429</v>
      </c>
      <c r="H47" s="109">
        <v>66640</v>
      </c>
      <c r="I47" s="109">
        <v>66920</v>
      </c>
      <c r="J47" s="109">
        <v>72171</v>
      </c>
      <c r="K47" s="109">
        <v>78304</v>
      </c>
      <c r="L47" s="259">
        <v>81293</v>
      </c>
    </row>
    <row r="48" spans="1:13">
      <c r="A48" s="461" t="s">
        <v>35</v>
      </c>
      <c r="B48" s="256" t="s">
        <v>15</v>
      </c>
      <c r="C48" s="265">
        <v>106822</v>
      </c>
      <c r="D48" s="260">
        <v>107035</v>
      </c>
      <c r="E48" s="260">
        <v>107051</v>
      </c>
      <c r="F48" s="260">
        <v>106469</v>
      </c>
      <c r="G48" s="260">
        <v>105324</v>
      </c>
      <c r="H48" s="260">
        <v>104678</v>
      </c>
      <c r="I48" s="260">
        <v>103405</v>
      </c>
      <c r="J48" s="260">
        <v>102835</v>
      </c>
      <c r="K48" s="260">
        <v>101644</v>
      </c>
      <c r="L48" s="261">
        <v>102349</v>
      </c>
    </row>
    <row r="49" spans="1:12">
      <c r="A49" s="462"/>
      <c r="B49" s="110" t="s">
        <v>7</v>
      </c>
      <c r="C49" s="266">
        <v>96992</v>
      </c>
      <c r="D49" s="255">
        <v>109471</v>
      </c>
      <c r="E49" s="255">
        <v>124246</v>
      </c>
      <c r="F49" s="255">
        <v>143666</v>
      </c>
      <c r="G49" s="255">
        <v>172349</v>
      </c>
      <c r="H49" s="255">
        <v>192446</v>
      </c>
      <c r="I49" s="255">
        <v>196548</v>
      </c>
      <c r="J49" s="255">
        <v>198674</v>
      </c>
      <c r="K49" s="255">
        <v>207089</v>
      </c>
      <c r="L49" s="262">
        <v>213244</v>
      </c>
    </row>
    <row r="50" spans="1:12">
      <c r="A50" s="461" t="s">
        <v>0</v>
      </c>
      <c r="B50" s="256" t="s">
        <v>15</v>
      </c>
      <c r="C50" s="267">
        <v>930730</v>
      </c>
      <c r="D50" s="263">
        <v>936019</v>
      </c>
      <c r="E50" s="263">
        <v>939354</v>
      </c>
      <c r="F50" s="263">
        <v>939954</v>
      </c>
      <c r="G50" s="263">
        <v>937467</v>
      </c>
      <c r="H50" s="263">
        <v>936430</v>
      </c>
      <c r="I50" s="263">
        <v>928808</v>
      </c>
      <c r="J50" s="263">
        <v>919243</v>
      </c>
      <c r="K50" s="263">
        <v>911952</v>
      </c>
      <c r="L50" s="264">
        <v>911037</v>
      </c>
    </row>
    <row r="51" spans="1:12">
      <c r="A51" s="463"/>
      <c r="B51" s="346" t="s">
        <v>7</v>
      </c>
      <c r="C51" s="347">
        <v>152415</v>
      </c>
      <c r="D51" s="348">
        <v>169152</v>
      </c>
      <c r="E51" s="348">
        <v>189284</v>
      </c>
      <c r="F51" s="348">
        <v>209448</v>
      </c>
      <c r="G51" s="348">
        <v>235778</v>
      </c>
      <c r="H51" s="348">
        <v>259086</v>
      </c>
      <c r="I51" s="348">
        <v>263468</v>
      </c>
      <c r="J51" s="348">
        <v>270845</v>
      </c>
      <c r="K51" s="348">
        <v>285393</v>
      </c>
      <c r="L51" s="349">
        <v>294537</v>
      </c>
    </row>
    <row r="52" spans="1:12">
      <c r="A52" s="109"/>
      <c r="B52" s="108"/>
      <c r="C52" s="107"/>
      <c r="D52" s="107"/>
      <c r="E52" s="107"/>
      <c r="F52" s="107"/>
      <c r="G52" s="107"/>
      <c r="H52" s="107"/>
      <c r="I52" s="107"/>
      <c r="J52" s="107"/>
      <c r="K52" s="107"/>
      <c r="L52" s="107"/>
    </row>
    <row r="53" spans="1:12">
      <c r="A53" s="109"/>
      <c r="B53" s="108"/>
      <c r="C53" s="107"/>
      <c r="D53" s="107"/>
      <c r="E53" s="107"/>
      <c r="F53" s="107"/>
      <c r="G53" s="107"/>
      <c r="H53" s="107"/>
      <c r="I53" s="107"/>
      <c r="J53" s="107"/>
      <c r="K53" s="107"/>
      <c r="L53" s="107"/>
    </row>
    <row r="54" spans="1:12" ht="15">
      <c r="A54" s="464"/>
      <c r="B54" s="465"/>
      <c r="C54" s="252">
        <v>2015</v>
      </c>
      <c r="D54" s="252">
        <v>2016</v>
      </c>
      <c r="E54" s="252">
        <v>2017</v>
      </c>
      <c r="F54" s="252">
        <v>2018</v>
      </c>
      <c r="G54" s="252">
        <v>2019</v>
      </c>
      <c r="H54" s="252">
        <v>2020</v>
      </c>
      <c r="I54" s="253">
        <v>2021</v>
      </c>
      <c r="J54" s="253">
        <v>2022</v>
      </c>
      <c r="K54" s="253">
        <v>2023</v>
      </c>
      <c r="L54" s="254">
        <v>2024</v>
      </c>
    </row>
    <row r="55" spans="1:12">
      <c r="A55" s="461" t="s">
        <v>5</v>
      </c>
      <c r="B55" s="256" t="s">
        <v>15</v>
      </c>
      <c r="C55" s="256">
        <f>ROUND(C46/SUM(C$46:C$47)*100,1)</f>
        <v>93.7</v>
      </c>
      <c r="D55" s="257">
        <f t="shared" ref="D55:L55" si="0">ROUND(D46/SUM(D$46:D$47)*100,1)</f>
        <v>93.3</v>
      </c>
      <c r="E55" s="257">
        <f t="shared" si="0"/>
        <v>92.8</v>
      </c>
      <c r="F55" s="257">
        <f t="shared" si="0"/>
        <v>92.7</v>
      </c>
      <c r="G55" s="257">
        <f t="shared" si="0"/>
        <v>92.9</v>
      </c>
      <c r="H55" s="257">
        <f t="shared" si="0"/>
        <v>92.6</v>
      </c>
      <c r="I55" s="257">
        <f t="shared" si="0"/>
        <v>92.5</v>
      </c>
      <c r="J55" s="257">
        <f t="shared" si="0"/>
        <v>91.9</v>
      </c>
      <c r="K55" s="257">
        <f t="shared" si="0"/>
        <v>91.2</v>
      </c>
      <c r="L55" s="258">
        <f t="shared" si="0"/>
        <v>90.9</v>
      </c>
    </row>
    <row r="56" spans="1:12">
      <c r="A56" s="462"/>
      <c r="B56" s="110" t="s">
        <v>7</v>
      </c>
      <c r="C56" s="110">
        <f>ROUND(C47/SUM(C$46:C$47)*100,1)</f>
        <v>6.3</v>
      </c>
      <c r="D56" s="109">
        <f t="shared" ref="D56:L56" si="1">ROUND(D47/SUM(D$46:D$47)*100,1)</f>
        <v>6.7</v>
      </c>
      <c r="E56" s="109">
        <f t="shared" si="1"/>
        <v>7.2</v>
      </c>
      <c r="F56" s="109">
        <f t="shared" si="1"/>
        <v>7.3</v>
      </c>
      <c r="G56" s="109">
        <f t="shared" si="1"/>
        <v>7.1</v>
      </c>
      <c r="H56" s="109">
        <f t="shared" si="1"/>
        <v>7.4</v>
      </c>
      <c r="I56" s="109">
        <f t="shared" si="1"/>
        <v>7.5</v>
      </c>
      <c r="J56" s="109">
        <f t="shared" si="1"/>
        <v>8.1</v>
      </c>
      <c r="K56" s="109">
        <f t="shared" si="1"/>
        <v>8.8000000000000007</v>
      </c>
      <c r="L56" s="259">
        <f t="shared" si="1"/>
        <v>9.1</v>
      </c>
    </row>
    <row r="57" spans="1:12">
      <c r="A57" s="461" t="s">
        <v>35</v>
      </c>
      <c r="B57" s="256" t="s">
        <v>15</v>
      </c>
      <c r="C57" s="265">
        <f>ROUND(C48/SUM(C$48:C$49)*100,1)</f>
        <v>52.4</v>
      </c>
      <c r="D57" s="260">
        <f t="shared" ref="D57:L57" si="2">ROUND(D48/SUM(D$48:D$49)*100,1)</f>
        <v>49.4</v>
      </c>
      <c r="E57" s="260">
        <f t="shared" si="2"/>
        <v>46.3</v>
      </c>
      <c r="F57" s="260">
        <f t="shared" si="2"/>
        <v>42.6</v>
      </c>
      <c r="G57" s="260">
        <f t="shared" si="2"/>
        <v>37.9</v>
      </c>
      <c r="H57" s="260">
        <f t="shared" si="2"/>
        <v>35.200000000000003</v>
      </c>
      <c r="I57" s="260">
        <f t="shared" si="2"/>
        <v>34.5</v>
      </c>
      <c r="J57" s="260">
        <f t="shared" si="2"/>
        <v>34.1</v>
      </c>
      <c r="K57" s="260">
        <f t="shared" si="2"/>
        <v>32.9</v>
      </c>
      <c r="L57" s="261">
        <f t="shared" si="2"/>
        <v>32.4</v>
      </c>
    </row>
    <row r="58" spans="1:12">
      <c r="A58" s="462"/>
      <c r="B58" s="110" t="s">
        <v>7</v>
      </c>
      <c r="C58" s="266">
        <f t="shared" ref="C58:L58" si="3">ROUND(C49/SUM(C$48:C$49)*100,1)</f>
        <v>47.6</v>
      </c>
      <c r="D58" s="255">
        <f t="shared" si="3"/>
        <v>50.6</v>
      </c>
      <c r="E58" s="255">
        <f t="shared" si="3"/>
        <v>53.7</v>
      </c>
      <c r="F58" s="255">
        <f t="shared" si="3"/>
        <v>57.4</v>
      </c>
      <c r="G58" s="255">
        <f t="shared" si="3"/>
        <v>62.1</v>
      </c>
      <c r="H58" s="255">
        <f t="shared" si="3"/>
        <v>64.8</v>
      </c>
      <c r="I58" s="255">
        <f t="shared" si="3"/>
        <v>65.5</v>
      </c>
      <c r="J58" s="255">
        <f t="shared" si="3"/>
        <v>65.900000000000006</v>
      </c>
      <c r="K58" s="255">
        <f t="shared" si="3"/>
        <v>67.099999999999994</v>
      </c>
      <c r="L58" s="262">
        <f t="shared" si="3"/>
        <v>67.599999999999994</v>
      </c>
    </row>
    <row r="59" spans="1:12">
      <c r="A59" s="461" t="s">
        <v>0</v>
      </c>
      <c r="B59" s="256" t="s">
        <v>15</v>
      </c>
      <c r="C59" s="267">
        <f>ROUND(C50/SUM(C$50:C$51)*100,1)</f>
        <v>85.9</v>
      </c>
      <c r="D59" s="263">
        <f t="shared" ref="D59:L59" si="4">ROUND(D50/SUM(D$50:D$51)*100,1)</f>
        <v>84.7</v>
      </c>
      <c r="E59" s="263">
        <f t="shared" si="4"/>
        <v>83.2</v>
      </c>
      <c r="F59" s="263">
        <f t="shared" si="4"/>
        <v>81.8</v>
      </c>
      <c r="G59" s="263">
        <f t="shared" si="4"/>
        <v>79.900000000000006</v>
      </c>
      <c r="H59" s="263">
        <f t="shared" si="4"/>
        <v>78.3</v>
      </c>
      <c r="I59" s="263">
        <f t="shared" si="4"/>
        <v>77.900000000000006</v>
      </c>
      <c r="J59" s="263">
        <f t="shared" si="4"/>
        <v>77.2</v>
      </c>
      <c r="K59" s="263">
        <f t="shared" si="4"/>
        <v>76.2</v>
      </c>
      <c r="L59" s="264">
        <f t="shared" si="4"/>
        <v>75.599999999999994</v>
      </c>
    </row>
    <row r="60" spans="1:12">
      <c r="A60" s="463"/>
      <c r="B60" s="346" t="s">
        <v>7</v>
      </c>
      <c r="C60" s="347">
        <f>ROUND(C51/SUM(C$50:C$51)*100,1)</f>
        <v>14.1</v>
      </c>
      <c r="D60" s="348">
        <f t="shared" ref="D60:L60" si="5">ROUND(D51/SUM(D$50:D$51)*100,1)</f>
        <v>15.3</v>
      </c>
      <c r="E60" s="348">
        <f t="shared" si="5"/>
        <v>16.8</v>
      </c>
      <c r="F60" s="348">
        <f t="shared" si="5"/>
        <v>18.2</v>
      </c>
      <c r="G60" s="348">
        <f t="shared" si="5"/>
        <v>20.100000000000001</v>
      </c>
      <c r="H60" s="348">
        <f t="shared" si="5"/>
        <v>21.7</v>
      </c>
      <c r="I60" s="348">
        <f t="shared" si="5"/>
        <v>22.1</v>
      </c>
      <c r="J60" s="348">
        <f t="shared" si="5"/>
        <v>22.8</v>
      </c>
      <c r="K60" s="348">
        <f t="shared" si="5"/>
        <v>23.8</v>
      </c>
      <c r="L60" s="349">
        <f t="shared" si="5"/>
        <v>24.4</v>
      </c>
    </row>
  </sheetData>
  <mergeCells count="9">
    <mergeCell ref="A57:A58"/>
    <mergeCell ref="A59:A60"/>
    <mergeCell ref="A38:G38"/>
    <mergeCell ref="A45:B45"/>
    <mergeCell ref="A54:B54"/>
    <mergeCell ref="A46:A47"/>
    <mergeCell ref="A48:A49"/>
    <mergeCell ref="A50:A51"/>
    <mergeCell ref="A55:A5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169B62"/>
  </sheetPr>
  <dimension ref="A1:M19"/>
  <sheetViews>
    <sheetView zoomScaleNormal="100" workbookViewId="0"/>
  </sheetViews>
  <sheetFormatPr baseColWidth="10" defaultColWidth="11.5703125" defaultRowHeight="12.75"/>
  <cols>
    <col min="1" max="1" width="25.140625" style="1" customWidth="1"/>
    <col min="2" max="2" width="8.42578125" style="1" bestFit="1" customWidth="1"/>
    <col min="3" max="3" width="8.85546875" style="1" bestFit="1" customWidth="1"/>
    <col min="4" max="4" width="9.140625" style="1" bestFit="1" customWidth="1"/>
    <col min="5" max="5" width="5.5703125" style="1" bestFit="1" customWidth="1"/>
    <col min="6" max="6" width="8.140625" style="1" bestFit="1" customWidth="1"/>
    <col min="7" max="7" width="9.140625" style="1" bestFit="1" customWidth="1"/>
    <col min="8" max="8" width="7.5703125" style="1" bestFit="1" customWidth="1"/>
    <col min="9" max="9" width="5.5703125" style="1" bestFit="1" customWidth="1"/>
    <col min="10" max="10" width="9.140625" style="1" bestFit="1" customWidth="1"/>
    <col min="11" max="11" width="8.42578125" style="1" bestFit="1" customWidth="1"/>
    <col min="12" max="12" width="7.5703125" style="1" bestFit="1" customWidth="1"/>
    <col min="13" max="13" width="5.5703125" style="1" bestFit="1" customWidth="1"/>
    <col min="14" max="14" width="5.28515625" style="1" customWidth="1"/>
    <col min="15" max="16384" width="11.5703125" style="1"/>
  </cols>
  <sheetData>
    <row r="1" spans="1:13">
      <c r="A1" s="6" t="s">
        <v>95</v>
      </c>
      <c r="B1" s="5"/>
      <c r="C1" s="5"/>
      <c r="D1" s="5"/>
      <c r="E1" s="5"/>
      <c r="F1" s="5"/>
      <c r="G1" s="5"/>
      <c r="H1" s="5"/>
      <c r="I1" s="5"/>
      <c r="J1" s="5"/>
      <c r="K1" s="2"/>
    </row>
    <row r="3" spans="1:13">
      <c r="A3" s="154"/>
      <c r="B3" s="466" t="s">
        <v>5</v>
      </c>
      <c r="C3" s="467"/>
      <c r="D3" s="467"/>
      <c r="E3" s="468"/>
      <c r="F3" s="466" t="s">
        <v>35</v>
      </c>
      <c r="G3" s="467"/>
      <c r="H3" s="467"/>
      <c r="I3" s="468"/>
      <c r="J3" s="466" t="s">
        <v>19</v>
      </c>
      <c r="K3" s="467"/>
      <c r="L3" s="467"/>
      <c r="M3" s="468"/>
    </row>
    <row r="4" spans="1:13">
      <c r="A4" s="155"/>
      <c r="B4" s="355" t="s">
        <v>4</v>
      </c>
      <c r="C4" s="356" t="s">
        <v>3</v>
      </c>
      <c r="D4" s="467" t="s">
        <v>0</v>
      </c>
      <c r="E4" s="468"/>
      <c r="F4" s="355" t="s">
        <v>4</v>
      </c>
      <c r="G4" s="356" t="s">
        <v>3</v>
      </c>
      <c r="H4" s="467" t="s">
        <v>0</v>
      </c>
      <c r="I4" s="468"/>
      <c r="J4" s="355" t="s">
        <v>4</v>
      </c>
      <c r="K4" s="356" t="s">
        <v>3</v>
      </c>
      <c r="L4" s="467" t="s">
        <v>0</v>
      </c>
      <c r="M4" s="468"/>
    </row>
    <row r="5" spans="1:13">
      <c r="A5" s="156"/>
      <c r="B5" s="357" t="s">
        <v>52</v>
      </c>
      <c r="C5" s="358" t="s">
        <v>52</v>
      </c>
      <c r="D5" s="359" t="s">
        <v>52</v>
      </c>
      <c r="E5" s="360" t="s">
        <v>53</v>
      </c>
      <c r="F5" s="357" t="s">
        <v>52</v>
      </c>
      <c r="G5" s="358" t="s">
        <v>52</v>
      </c>
      <c r="H5" s="359" t="s">
        <v>52</v>
      </c>
      <c r="I5" s="360" t="s">
        <v>53</v>
      </c>
      <c r="J5" s="357" t="s">
        <v>52</v>
      </c>
      <c r="K5" s="358" t="s">
        <v>52</v>
      </c>
      <c r="L5" s="359" t="s">
        <v>52</v>
      </c>
      <c r="M5" s="360" t="s">
        <v>53</v>
      </c>
    </row>
    <row r="6" spans="1:13">
      <c r="A6" s="152" t="s">
        <v>127</v>
      </c>
      <c r="B6" s="175">
        <v>586747</v>
      </c>
      <c r="C6" s="176">
        <v>221941</v>
      </c>
      <c r="D6" s="177">
        <v>808688</v>
      </c>
      <c r="E6" s="178">
        <v>95.3</v>
      </c>
      <c r="F6" s="175">
        <v>78103</v>
      </c>
      <c r="G6" s="175">
        <v>24246</v>
      </c>
      <c r="H6" s="175">
        <v>102349</v>
      </c>
      <c r="I6" s="178">
        <v>93.4</v>
      </c>
      <c r="J6" s="177">
        <v>664850</v>
      </c>
      <c r="K6" s="176">
        <v>246187</v>
      </c>
      <c r="L6" s="177">
        <v>911037</v>
      </c>
      <c r="M6" s="178">
        <v>95.1</v>
      </c>
    </row>
    <row r="7" spans="1:13">
      <c r="A7" s="153" t="s">
        <v>85</v>
      </c>
      <c r="B7" s="136">
        <v>2815</v>
      </c>
      <c r="C7" s="137">
        <v>124</v>
      </c>
      <c r="D7" s="138">
        <v>2939</v>
      </c>
      <c r="E7" s="112">
        <v>0.3</v>
      </c>
      <c r="F7" s="298">
        <v>167</v>
      </c>
      <c r="G7" s="298">
        <v>5</v>
      </c>
      <c r="H7" s="136">
        <v>172</v>
      </c>
      <c r="I7" s="112">
        <v>0.2</v>
      </c>
      <c r="J7" s="138">
        <v>2982</v>
      </c>
      <c r="K7" s="137">
        <v>129</v>
      </c>
      <c r="L7" s="138">
        <v>3111</v>
      </c>
      <c r="M7" s="112">
        <v>0.3</v>
      </c>
    </row>
    <row r="8" spans="1:13">
      <c r="A8" s="153" t="s">
        <v>2</v>
      </c>
      <c r="B8" s="136">
        <v>18830</v>
      </c>
      <c r="C8" s="137">
        <v>5895</v>
      </c>
      <c r="D8" s="138">
        <v>24725</v>
      </c>
      <c r="E8" s="112">
        <v>2.9</v>
      </c>
      <c r="F8" s="136">
        <v>1981</v>
      </c>
      <c r="G8" s="136">
        <v>394</v>
      </c>
      <c r="H8" s="136">
        <v>2375</v>
      </c>
      <c r="I8" s="112">
        <v>2.2000000000000002</v>
      </c>
      <c r="J8" s="138">
        <v>20811</v>
      </c>
      <c r="K8" s="137">
        <v>6289</v>
      </c>
      <c r="L8" s="138">
        <v>27100</v>
      </c>
      <c r="M8" s="112">
        <v>2.8</v>
      </c>
    </row>
    <row r="9" spans="1:13">
      <c r="A9" s="153" t="s">
        <v>1</v>
      </c>
      <c r="B9" s="136">
        <v>6858</v>
      </c>
      <c r="C9" s="137">
        <v>5309</v>
      </c>
      <c r="D9" s="138">
        <v>12167</v>
      </c>
      <c r="E9" s="112">
        <v>1.4</v>
      </c>
      <c r="F9" s="136">
        <v>2758</v>
      </c>
      <c r="G9" s="136">
        <v>1928</v>
      </c>
      <c r="H9" s="136">
        <v>4686</v>
      </c>
      <c r="I9" s="112">
        <v>4.3</v>
      </c>
      <c r="J9" s="138">
        <v>9616</v>
      </c>
      <c r="K9" s="137">
        <v>7237</v>
      </c>
      <c r="L9" s="138">
        <v>16853</v>
      </c>
      <c r="M9" s="112">
        <v>1.8</v>
      </c>
    </row>
    <row r="10" spans="1:13">
      <c r="A10" s="277" t="s">
        <v>0</v>
      </c>
      <c r="B10" s="278">
        <v>615250</v>
      </c>
      <c r="C10" s="279">
        <v>233269</v>
      </c>
      <c r="D10" s="280">
        <v>848519</v>
      </c>
      <c r="E10" s="281">
        <v>100</v>
      </c>
      <c r="F10" s="278">
        <v>83009</v>
      </c>
      <c r="G10" s="278">
        <v>26573</v>
      </c>
      <c r="H10" s="278">
        <v>109582</v>
      </c>
      <c r="I10" s="282">
        <v>100</v>
      </c>
      <c r="J10" s="280">
        <v>698259</v>
      </c>
      <c r="K10" s="279">
        <v>259842</v>
      </c>
      <c r="L10" s="280">
        <v>958101</v>
      </c>
      <c r="M10" s="282">
        <v>100</v>
      </c>
    </row>
    <row r="11" spans="1:13">
      <c r="A11" s="1" t="s">
        <v>98</v>
      </c>
    </row>
    <row r="12" spans="1:13">
      <c r="A12" s="292" t="s">
        <v>105</v>
      </c>
      <c r="B12" s="292"/>
      <c r="C12" s="292"/>
      <c r="D12" s="292"/>
      <c r="E12" s="292"/>
      <c r="F12" s="292"/>
      <c r="G12" s="292"/>
      <c r="H12" s="292"/>
      <c r="I12" s="292"/>
      <c r="J12" s="292"/>
      <c r="K12" s="292"/>
      <c r="L12" s="292"/>
      <c r="M12" s="292"/>
    </row>
    <row r="13" spans="1:13">
      <c r="A13" s="4" t="s">
        <v>116</v>
      </c>
    </row>
    <row r="14" spans="1:13" ht="13.5" customHeight="1">
      <c r="A14" s="3" t="s">
        <v>94</v>
      </c>
    </row>
    <row r="17" spans="4:7">
      <c r="F17" s="179"/>
      <c r="G17" s="179"/>
    </row>
    <row r="18" spans="4:7">
      <c r="F18" s="179"/>
      <c r="G18" s="179"/>
    </row>
    <row r="19" spans="4:7">
      <c r="D19" s="297"/>
    </row>
  </sheetData>
  <mergeCells count="6">
    <mergeCell ref="F3:I3"/>
    <mergeCell ref="J3:M3"/>
    <mergeCell ref="D4:E4"/>
    <mergeCell ref="H4:I4"/>
    <mergeCell ref="L4:M4"/>
    <mergeCell ref="B3:E3"/>
  </mergeCells>
  <pageMargins left="0.78740157499999996" right="0.78740157499999996" top="0.984251969" bottom="0.984251969" header="0.4921259845" footer="0.492125984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169B62"/>
  </sheetPr>
  <dimension ref="A1:I38"/>
  <sheetViews>
    <sheetView zoomScaleNormal="100" workbookViewId="0"/>
  </sheetViews>
  <sheetFormatPr baseColWidth="10" defaultRowHeight="12" customHeight="1"/>
  <cols>
    <col min="1" max="1" width="18.42578125" style="113" customWidth="1"/>
    <col min="2" max="2" width="47.28515625" style="113" customWidth="1"/>
    <col min="3" max="3" width="9.28515625" style="113" bestFit="1" customWidth="1"/>
    <col min="4" max="4" width="8.7109375" style="113" customWidth="1"/>
    <col min="5" max="5" width="8.7109375" style="113" bestFit="1" customWidth="1"/>
    <col min="6" max="6" width="10" style="113" bestFit="1" customWidth="1"/>
    <col min="7" max="7" width="10.28515625" style="113" customWidth="1"/>
    <col min="8" max="16384" width="11.42578125" style="113"/>
  </cols>
  <sheetData>
    <row r="1" spans="1:7" ht="12" customHeight="1">
      <c r="A1" s="135" t="s">
        <v>109</v>
      </c>
    </row>
    <row r="3" spans="1:7" ht="54" customHeight="1">
      <c r="A3" s="470"/>
      <c r="B3" s="471"/>
      <c r="C3" s="273" t="s">
        <v>52</v>
      </c>
      <c r="D3" s="274" t="s">
        <v>149</v>
      </c>
      <c r="E3" s="274" t="s">
        <v>146</v>
      </c>
      <c r="F3" s="274" t="s">
        <v>150</v>
      </c>
      <c r="G3" s="275" t="s">
        <v>152</v>
      </c>
    </row>
    <row r="4" spans="1:7" ht="15.75" customHeight="1">
      <c r="A4" s="472" t="s">
        <v>54</v>
      </c>
      <c r="B4" s="217" t="s">
        <v>70</v>
      </c>
      <c r="C4" s="142">
        <v>1556</v>
      </c>
      <c r="D4" s="114">
        <v>97.9</v>
      </c>
      <c r="E4" s="115">
        <v>34.700000000000003</v>
      </c>
      <c r="F4" s="114">
        <v>50.5</v>
      </c>
      <c r="G4" s="116">
        <v>0.3</v>
      </c>
    </row>
    <row r="5" spans="1:7" ht="15.75" customHeight="1">
      <c r="A5" s="473"/>
      <c r="B5" s="219" t="s">
        <v>71</v>
      </c>
      <c r="C5" s="212">
        <v>860</v>
      </c>
      <c r="D5" s="213">
        <v>90.1</v>
      </c>
      <c r="E5" s="214">
        <v>35.700000000000003</v>
      </c>
      <c r="F5" s="213">
        <v>43.7</v>
      </c>
      <c r="G5" s="215">
        <v>0.8</v>
      </c>
    </row>
    <row r="6" spans="1:7" ht="15.75" customHeight="1">
      <c r="A6" s="473"/>
      <c r="B6" s="216" t="s">
        <v>72</v>
      </c>
      <c r="C6" s="212">
        <v>175</v>
      </c>
      <c r="D6" s="213">
        <v>88</v>
      </c>
      <c r="E6" s="214">
        <v>35.4</v>
      </c>
      <c r="F6" s="213">
        <v>49.7</v>
      </c>
      <c r="G6" s="215">
        <v>1.1000000000000001</v>
      </c>
    </row>
    <row r="7" spans="1:7" ht="15.75" customHeight="1">
      <c r="A7" s="473"/>
      <c r="B7" s="216" t="s">
        <v>73</v>
      </c>
      <c r="C7" s="212">
        <v>593</v>
      </c>
      <c r="D7" s="213">
        <v>91.2</v>
      </c>
      <c r="E7" s="214">
        <v>35.5</v>
      </c>
      <c r="F7" s="213">
        <v>43.2</v>
      </c>
      <c r="G7" s="215">
        <v>0.3</v>
      </c>
    </row>
    <row r="8" spans="1:7" ht="15.75" customHeight="1">
      <c r="A8" s="473"/>
      <c r="B8" s="216" t="s">
        <v>83</v>
      </c>
      <c r="C8" s="212">
        <v>30</v>
      </c>
      <c r="D8" s="213">
        <v>70</v>
      </c>
      <c r="E8" s="214">
        <v>37.1</v>
      </c>
      <c r="F8" s="213">
        <v>46.7</v>
      </c>
      <c r="G8" s="215">
        <v>6.7</v>
      </c>
    </row>
    <row r="9" spans="1:7" ht="15.75" customHeight="1">
      <c r="A9" s="473"/>
      <c r="B9" s="216" t="s">
        <v>84</v>
      </c>
      <c r="C9" s="212">
        <v>62</v>
      </c>
      <c r="D9" s="213">
        <v>95.2</v>
      </c>
      <c r="E9" s="214">
        <v>37.299999999999997</v>
      </c>
      <c r="F9" s="213">
        <v>30.6</v>
      </c>
      <c r="G9" s="215">
        <v>1.6</v>
      </c>
    </row>
    <row r="10" spans="1:7" ht="15.75" customHeight="1">
      <c r="A10" s="473"/>
      <c r="B10" s="219" t="s">
        <v>74</v>
      </c>
      <c r="C10" s="212">
        <v>270</v>
      </c>
      <c r="D10" s="213">
        <v>100</v>
      </c>
      <c r="E10" s="214">
        <v>35.4</v>
      </c>
      <c r="F10" s="213">
        <v>43</v>
      </c>
      <c r="G10" s="215">
        <v>0.4</v>
      </c>
    </row>
    <row r="11" spans="1:7" ht="15.75" customHeight="1">
      <c r="A11" s="473"/>
      <c r="B11" s="219" t="s">
        <v>75</v>
      </c>
      <c r="C11" s="212">
        <v>253</v>
      </c>
      <c r="D11" s="213">
        <v>97.6</v>
      </c>
      <c r="E11" s="214">
        <v>34.799999999999997</v>
      </c>
      <c r="F11" s="213">
        <v>47.8</v>
      </c>
      <c r="G11" s="215">
        <v>0.4</v>
      </c>
    </row>
    <row r="12" spans="1:7" ht="14.1" customHeight="1">
      <c r="A12" s="474"/>
      <c r="B12" s="218" t="s">
        <v>76</v>
      </c>
      <c r="C12" s="143">
        <v>2939</v>
      </c>
      <c r="D12" s="120">
        <v>95.8</v>
      </c>
      <c r="E12" s="121">
        <v>35.1</v>
      </c>
      <c r="F12" s="120">
        <v>47.6</v>
      </c>
      <c r="G12" s="122">
        <v>0.4</v>
      </c>
    </row>
    <row r="13" spans="1:7" ht="14.1" customHeight="1">
      <c r="A13" s="475" t="s">
        <v>2</v>
      </c>
      <c r="B13" s="217" t="s">
        <v>70</v>
      </c>
      <c r="C13" s="142">
        <v>9949</v>
      </c>
      <c r="D13" s="114">
        <v>87.6</v>
      </c>
      <c r="E13" s="115">
        <v>43</v>
      </c>
      <c r="F13" s="114">
        <v>16.2</v>
      </c>
      <c r="G13" s="116">
        <v>21.7</v>
      </c>
    </row>
    <row r="14" spans="1:7" s="220" customFormat="1" ht="14.1" customHeight="1">
      <c r="A14" s="476"/>
      <c r="B14" s="219" t="s">
        <v>71</v>
      </c>
      <c r="C14" s="212">
        <v>11241</v>
      </c>
      <c r="D14" s="213">
        <v>64.8</v>
      </c>
      <c r="E14" s="214">
        <v>43.3</v>
      </c>
      <c r="F14" s="213">
        <v>22.2</v>
      </c>
      <c r="G14" s="215">
        <v>28.6</v>
      </c>
    </row>
    <row r="15" spans="1:7" s="220" customFormat="1" ht="14.1" customHeight="1">
      <c r="A15" s="476"/>
      <c r="B15" s="216" t="s">
        <v>72</v>
      </c>
      <c r="C15" s="212">
        <v>2859</v>
      </c>
      <c r="D15" s="213">
        <v>55.6</v>
      </c>
      <c r="E15" s="214">
        <v>40.299999999999997</v>
      </c>
      <c r="F15" s="213">
        <v>35.200000000000003</v>
      </c>
      <c r="G15" s="215">
        <v>20.100000000000001</v>
      </c>
    </row>
    <row r="16" spans="1:7" s="220" customFormat="1" ht="14.1" customHeight="1">
      <c r="A16" s="476"/>
      <c r="B16" s="216" t="s">
        <v>73</v>
      </c>
      <c r="C16" s="212">
        <v>6622</v>
      </c>
      <c r="D16" s="213">
        <v>72</v>
      </c>
      <c r="E16" s="214">
        <v>44.3</v>
      </c>
      <c r="F16" s="213">
        <v>17</v>
      </c>
      <c r="G16" s="215">
        <v>31.3</v>
      </c>
    </row>
    <row r="17" spans="1:8" s="220" customFormat="1" ht="14.1" customHeight="1">
      <c r="A17" s="476"/>
      <c r="B17" s="216" t="s">
        <v>83</v>
      </c>
      <c r="C17" s="212">
        <v>654</v>
      </c>
      <c r="D17" s="213">
        <v>40.5</v>
      </c>
      <c r="E17" s="214">
        <v>39.700000000000003</v>
      </c>
      <c r="F17" s="213">
        <v>38.4</v>
      </c>
      <c r="G17" s="215">
        <v>17</v>
      </c>
    </row>
    <row r="18" spans="1:8" s="220" customFormat="1" ht="14.1" customHeight="1">
      <c r="A18" s="476"/>
      <c r="B18" s="216" t="s">
        <v>84</v>
      </c>
      <c r="C18" s="212">
        <v>1084</v>
      </c>
      <c r="D18" s="213">
        <v>59.7</v>
      </c>
      <c r="E18" s="214">
        <v>46.5</v>
      </c>
      <c r="F18" s="213">
        <v>10.6</v>
      </c>
      <c r="G18" s="215">
        <v>39.6</v>
      </c>
    </row>
    <row r="19" spans="1:8" s="220" customFormat="1" ht="14.1" customHeight="1">
      <c r="A19" s="476"/>
      <c r="B19" s="219" t="s">
        <v>74</v>
      </c>
      <c r="C19" s="212">
        <v>1574</v>
      </c>
      <c r="D19" s="213">
        <v>91.2</v>
      </c>
      <c r="E19" s="214">
        <v>45.2</v>
      </c>
      <c r="F19" s="213">
        <v>11.8</v>
      </c>
      <c r="G19" s="215">
        <v>31.8</v>
      </c>
    </row>
    <row r="20" spans="1:8" s="220" customFormat="1" ht="14.1" customHeight="1">
      <c r="A20" s="476"/>
      <c r="B20" s="219" t="s">
        <v>75</v>
      </c>
      <c r="C20" s="212">
        <v>1961</v>
      </c>
      <c r="D20" s="213">
        <v>70.8</v>
      </c>
      <c r="E20" s="214">
        <v>46.9</v>
      </c>
      <c r="F20" s="213">
        <v>12.1</v>
      </c>
      <c r="G20" s="215">
        <v>43.5</v>
      </c>
    </row>
    <row r="21" spans="1:8" s="220" customFormat="1" ht="14.1" customHeight="1">
      <c r="A21" s="476"/>
      <c r="B21" s="216" t="s">
        <v>72</v>
      </c>
      <c r="C21" s="212">
        <v>71</v>
      </c>
      <c r="D21" s="213">
        <v>60.6</v>
      </c>
      <c r="E21" s="214">
        <v>47.4</v>
      </c>
      <c r="F21" s="213">
        <v>8.5</v>
      </c>
      <c r="G21" s="215">
        <v>42.3</v>
      </c>
    </row>
    <row r="22" spans="1:8" s="220" customFormat="1" ht="14.1" customHeight="1">
      <c r="A22" s="476"/>
      <c r="B22" s="216" t="s">
        <v>73</v>
      </c>
      <c r="C22" s="212">
        <v>1459</v>
      </c>
      <c r="D22" s="213">
        <v>75.900000000000006</v>
      </c>
      <c r="E22" s="214">
        <v>46.3</v>
      </c>
      <c r="F22" s="213">
        <v>12.8</v>
      </c>
      <c r="G22" s="215">
        <v>40.700000000000003</v>
      </c>
    </row>
    <row r="23" spans="1:8" s="220" customFormat="1" ht="14.1" customHeight="1">
      <c r="A23" s="476"/>
      <c r="B23" s="216" t="s">
        <v>83</v>
      </c>
      <c r="C23" s="212">
        <v>122</v>
      </c>
      <c r="D23" s="213">
        <v>37.700000000000003</v>
      </c>
      <c r="E23" s="214">
        <v>43.3</v>
      </c>
      <c r="F23" s="213">
        <v>24.6</v>
      </c>
      <c r="G23" s="215">
        <v>31.1</v>
      </c>
    </row>
    <row r="24" spans="1:8" s="220" customFormat="1" ht="14.1" customHeight="1">
      <c r="A24" s="476"/>
      <c r="B24" s="216" t="s">
        <v>84</v>
      </c>
      <c r="C24" s="212">
        <v>234</v>
      </c>
      <c r="D24" s="213">
        <v>63.2</v>
      </c>
      <c r="E24" s="214">
        <v>49.6</v>
      </c>
      <c r="F24" s="213">
        <v>6.4</v>
      </c>
      <c r="G24" s="215">
        <v>54.3</v>
      </c>
    </row>
    <row r="25" spans="1:8" ht="14.1" customHeight="1">
      <c r="A25" s="477"/>
      <c r="B25" s="218" t="s">
        <v>76</v>
      </c>
      <c r="C25" s="231">
        <v>24725</v>
      </c>
      <c r="D25" s="232">
        <v>76.2</v>
      </c>
      <c r="E25" s="233">
        <v>43.6</v>
      </c>
      <c r="F25" s="232">
        <v>18.3</v>
      </c>
      <c r="G25" s="234">
        <v>27.2</v>
      </c>
      <c r="H25" s="141"/>
    </row>
    <row r="26" spans="1:8" s="221" customFormat="1" ht="14.1" customHeight="1">
      <c r="A26" s="480" t="s">
        <v>1</v>
      </c>
      <c r="B26" s="223" t="s">
        <v>70</v>
      </c>
      <c r="C26" s="283">
        <v>4183</v>
      </c>
      <c r="D26" s="284">
        <v>69.8</v>
      </c>
      <c r="E26" s="285">
        <v>48</v>
      </c>
      <c r="F26" s="284">
        <v>6.3</v>
      </c>
      <c r="G26" s="286">
        <v>44.3</v>
      </c>
      <c r="H26" s="222"/>
    </row>
    <row r="27" spans="1:8" s="221" customFormat="1" ht="14.1" customHeight="1">
      <c r="A27" s="481"/>
      <c r="B27" s="224" t="s">
        <v>71</v>
      </c>
      <c r="C27" s="287">
        <v>7984</v>
      </c>
      <c r="D27" s="288">
        <v>49.3</v>
      </c>
      <c r="E27" s="289">
        <v>47.1</v>
      </c>
      <c r="F27" s="288">
        <v>14.2</v>
      </c>
      <c r="G27" s="290">
        <v>45.5</v>
      </c>
      <c r="H27" s="222"/>
    </row>
    <row r="28" spans="1:8" s="221" customFormat="1" ht="14.1" customHeight="1">
      <c r="A28" s="481"/>
      <c r="B28" s="229" t="s">
        <v>72</v>
      </c>
      <c r="C28" s="287">
        <v>2426</v>
      </c>
      <c r="D28" s="288">
        <v>47.9</v>
      </c>
      <c r="E28" s="289">
        <v>43.4</v>
      </c>
      <c r="F28" s="288">
        <v>28.7</v>
      </c>
      <c r="G28" s="290">
        <v>33</v>
      </c>
      <c r="H28" s="222"/>
    </row>
    <row r="29" spans="1:8" s="221" customFormat="1" ht="14.1" customHeight="1">
      <c r="A29" s="481"/>
      <c r="B29" s="229" t="s">
        <v>73</v>
      </c>
      <c r="C29" s="287">
        <v>4692</v>
      </c>
      <c r="D29" s="288">
        <v>51.6</v>
      </c>
      <c r="E29" s="289">
        <v>48.6</v>
      </c>
      <c r="F29" s="288">
        <v>8.1999999999999993</v>
      </c>
      <c r="G29" s="290">
        <v>50.8</v>
      </c>
      <c r="H29" s="222"/>
    </row>
    <row r="30" spans="1:8" s="221" customFormat="1" ht="14.1" customHeight="1">
      <c r="A30" s="481"/>
      <c r="B30" s="216" t="s">
        <v>83</v>
      </c>
      <c r="C30" s="287">
        <v>362</v>
      </c>
      <c r="D30" s="288">
        <v>32</v>
      </c>
      <c r="E30" s="289">
        <v>48.1</v>
      </c>
      <c r="F30" s="288">
        <v>9.4</v>
      </c>
      <c r="G30" s="290">
        <v>46.1</v>
      </c>
      <c r="H30" s="222"/>
    </row>
    <row r="31" spans="1:8" s="221" customFormat="1" ht="14.1" customHeight="1">
      <c r="A31" s="481"/>
      <c r="B31" s="216" t="s">
        <v>84</v>
      </c>
      <c r="C31" s="287">
        <v>499</v>
      </c>
      <c r="D31" s="288">
        <v>47.9</v>
      </c>
      <c r="E31" s="289">
        <v>49.8</v>
      </c>
      <c r="F31" s="288">
        <v>4.4000000000000004</v>
      </c>
      <c r="G31" s="290">
        <v>55.9</v>
      </c>
      <c r="H31" s="222"/>
    </row>
    <row r="32" spans="1:8" ht="14.1" customHeight="1">
      <c r="A32" s="482"/>
      <c r="B32" s="225" t="s">
        <v>90</v>
      </c>
      <c r="C32" s="230">
        <v>12167</v>
      </c>
      <c r="D32" s="226">
        <v>56.4</v>
      </c>
      <c r="E32" s="227">
        <v>47.4</v>
      </c>
      <c r="F32" s="226">
        <v>11.5</v>
      </c>
      <c r="G32" s="228">
        <v>45.1</v>
      </c>
    </row>
    <row r="33" spans="1:9" ht="30" customHeight="1">
      <c r="A33" s="478" t="s">
        <v>56</v>
      </c>
      <c r="B33" s="479"/>
      <c r="C33" s="144">
        <v>39831</v>
      </c>
      <c r="D33" s="123">
        <v>71.599999999999994</v>
      </c>
      <c r="E33" s="140">
        <v>44.1</v>
      </c>
      <c r="F33" s="123">
        <v>18.399999999999999</v>
      </c>
      <c r="G33" s="124">
        <v>30.7</v>
      </c>
      <c r="I33" s="139"/>
    </row>
    <row r="34" spans="1:9" s="1" customFormat="1" ht="12.75">
      <c r="A34" s="1" t="s">
        <v>98</v>
      </c>
    </row>
    <row r="35" spans="1:9" s="1" customFormat="1" ht="24" customHeight="1">
      <c r="A35" s="469" t="s">
        <v>147</v>
      </c>
      <c r="B35" s="469"/>
      <c r="C35" s="469"/>
      <c r="D35" s="469"/>
      <c r="E35" s="469"/>
      <c r="F35" s="469"/>
      <c r="G35" s="469"/>
    </row>
    <row r="36" spans="1:9" ht="14.1" customHeight="1">
      <c r="A36" s="4" t="s">
        <v>117</v>
      </c>
      <c r="B36" s="126"/>
      <c r="C36" s="127"/>
      <c r="D36" s="128"/>
      <c r="E36" s="129"/>
      <c r="F36" s="128"/>
      <c r="G36" s="130"/>
    </row>
    <row r="37" spans="1:9" ht="14.1" customHeight="1">
      <c r="A37" s="3" t="s">
        <v>94</v>
      </c>
      <c r="B37" s="126"/>
      <c r="C37" s="127"/>
      <c r="D37" s="128"/>
      <c r="E37" s="129"/>
      <c r="F37" s="128"/>
      <c r="G37" s="130"/>
    </row>
    <row r="38" spans="1:9" ht="14.1" customHeight="1">
      <c r="A38" s="125"/>
      <c r="B38" s="126"/>
      <c r="C38" s="127"/>
      <c r="D38" s="128"/>
      <c r="E38" s="129"/>
      <c r="F38" s="128"/>
      <c r="G38" s="130"/>
    </row>
  </sheetData>
  <mergeCells count="6">
    <mergeCell ref="A35:G35"/>
    <mergeCell ref="A3:B3"/>
    <mergeCell ref="A4:A12"/>
    <mergeCell ref="A13:A25"/>
    <mergeCell ref="A33:B33"/>
    <mergeCell ref="A26:A32"/>
  </mergeCells>
  <pageMargins left="0.05" right="0.05" top="0.5" bottom="0.5"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169B62"/>
  </sheetPr>
  <dimension ref="A1:I21"/>
  <sheetViews>
    <sheetView zoomScaleNormal="100" workbookViewId="0"/>
  </sheetViews>
  <sheetFormatPr baseColWidth="10" defaultRowHeight="12" customHeight="1"/>
  <cols>
    <col min="1" max="1" width="18.42578125" style="221" customWidth="1"/>
    <col min="2" max="2" width="47.28515625" style="221" customWidth="1"/>
    <col min="3" max="3" width="9.28515625" style="221" bestFit="1" customWidth="1"/>
    <col min="4" max="4" width="8.7109375" style="221" customWidth="1"/>
    <col min="5" max="5" width="8.7109375" style="221" bestFit="1" customWidth="1"/>
    <col min="6" max="6" width="10" style="221" bestFit="1" customWidth="1"/>
    <col min="7" max="7" width="10.28515625" style="221" customWidth="1"/>
    <col min="8" max="16384" width="11.42578125" style="221"/>
  </cols>
  <sheetData>
    <row r="1" spans="1:9" ht="14.1" customHeight="1">
      <c r="A1" s="135" t="s">
        <v>108</v>
      </c>
      <c r="B1" s="131"/>
      <c r="C1" s="132"/>
      <c r="D1" s="133"/>
      <c r="E1" s="134"/>
      <c r="F1" s="133"/>
      <c r="G1" s="133"/>
    </row>
    <row r="2" spans="1:9" ht="14.1" customHeight="1">
      <c r="A2" s="135"/>
      <c r="B2" s="294"/>
      <c r="C2" s="295"/>
      <c r="D2" s="133"/>
      <c r="E2" s="134"/>
      <c r="F2" s="133"/>
      <c r="G2" s="296"/>
    </row>
    <row r="3" spans="1:9" ht="55.5" customHeight="1">
      <c r="A3" s="160"/>
      <c r="B3" s="161"/>
      <c r="C3" s="273" t="s">
        <v>52</v>
      </c>
      <c r="D3" s="274" t="s">
        <v>149</v>
      </c>
      <c r="E3" s="274" t="s">
        <v>146</v>
      </c>
      <c r="F3" s="274" t="s">
        <v>150</v>
      </c>
      <c r="G3" s="275" t="s">
        <v>151</v>
      </c>
    </row>
    <row r="4" spans="1:9" ht="12.75">
      <c r="A4" s="472" t="s">
        <v>85</v>
      </c>
      <c r="B4" s="157" t="s">
        <v>38</v>
      </c>
      <c r="C4" s="208">
        <v>39</v>
      </c>
      <c r="D4" s="114">
        <v>100</v>
      </c>
      <c r="E4" s="115">
        <v>36.1</v>
      </c>
      <c r="F4" s="114">
        <v>38.5</v>
      </c>
      <c r="G4" s="116">
        <v>0</v>
      </c>
    </row>
    <row r="5" spans="1:9" ht="12.75">
      <c r="A5" s="473"/>
      <c r="B5" s="162" t="s">
        <v>55</v>
      </c>
      <c r="C5" s="209">
        <v>125</v>
      </c>
      <c r="D5" s="117">
        <v>96.8</v>
      </c>
      <c r="E5" s="118">
        <v>35.299999999999997</v>
      </c>
      <c r="F5" s="117">
        <v>44</v>
      </c>
      <c r="G5" s="119">
        <v>0</v>
      </c>
    </row>
    <row r="6" spans="1:9" ht="29.25" customHeight="1">
      <c r="A6" s="473"/>
      <c r="B6" s="162" t="s">
        <v>21</v>
      </c>
      <c r="C6" s="209">
        <v>8</v>
      </c>
      <c r="D6" s="117">
        <v>87.5</v>
      </c>
      <c r="E6" s="118">
        <v>35</v>
      </c>
      <c r="F6" s="117">
        <v>50</v>
      </c>
      <c r="G6" s="119">
        <v>0</v>
      </c>
    </row>
    <row r="7" spans="1:9" ht="14.1" customHeight="1">
      <c r="A7" s="474"/>
      <c r="B7" s="159" t="s">
        <v>91</v>
      </c>
      <c r="C7" s="210">
        <v>172</v>
      </c>
      <c r="D7" s="120">
        <v>97.1</v>
      </c>
      <c r="E7" s="121">
        <v>35.5</v>
      </c>
      <c r="F7" s="120">
        <v>43</v>
      </c>
      <c r="G7" s="122">
        <v>0</v>
      </c>
    </row>
    <row r="8" spans="1:9" ht="12.75">
      <c r="A8" s="475" t="s">
        <v>2</v>
      </c>
      <c r="B8" s="157" t="s">
        <v>40</v>
      </c>
      <c r="C8" s="208">
        <v>6</v>
      </c>
      <c r="D8" s="114">
        <v>33.299999999999997</v>
      </c>
      <c r="E8" s="115">
        <v>49.2</v>
      </c>
      <c r="F8" s="114">
        <v>0</v>
      </c>
      <c r="G8" s="116">
        <v>33.299999999999997</v>
      </c>
    </row>
    <row r="9" spans="1:9" ht="12.75">
      <c r="A9" s="476"/>
      <c r="B9" s="158" t="s">
        <v>38</v>
      </c>
      <c r="C9" s="209">
        <v>434</v>
      </c>
      <c r="D9" s="117">
        <v>85</v>
      </c>
      <c r="E9" s="118">
        <v>43.4</v>
      </c>
      <c r="F9" s="117">
        <v>21.7</v>
      </c>
      <c r="G9" s="119">
        <v>30.2</v>
      </c>
    </row>
    <row r="10" spans="1:9" ht="14.1" customHeight="1">
      <c r="A10" s="476"/>
      <c r="B10" s="162" t="s">
        <v>55</v>
      </c>
      <c r="C10" s="209">
        <v>1685</v>
      </c>
      <c r="D10" s="117">
        <v>87</v>
      </c>
      <c r="E10" s="118">
        <v>49</v>
      </c>
      <c r="F10" s="117">
        <v>6.6</v>
      </c>
      <c r="G10" s="119">
        <v>52.4</v>
      </c>
    </row>
    <row r="11" spans="1:9" ht="14.1" customHeight="1">
      <c r="A11" s="476"/>
      <c r="B11" s="162" t="s">
        <v>21</v>
      </c>
      <c r="C11" s="209">
        <v>250</v>
      </c>
      <c r="D11" s="117">
        <v>57.6</v>
      </c>
      <c r="E11" s="118">
        <v>47.8</v>
      </c>
      <c r="F11" s="117">
        <v>8.8000000000000007</v>
      </c>
      <c r="G11" s="119">
        <v>46.4</v>
      </c>
    </row>
    <row r="12" spans="1:9" ht="14.1" customHeight="1">
      <c r="A12" s="477"/>
      <c r="B12" s="159" t="s">
        <v>91</v>
      </c>
      <c r="C12" s="210">
        <v>2375</v>
      </c>
      <c r="D12" s="120">
        <v>83.4</v>
      </c>
      <c r="E12" s="121">
        <v>47.9</v>
      </c>
      <c r="F12" s="120">
        <v>9.6</v>
      </c>
      <c r="G12" s="122">
        <v>47.7</v>
      </c>
      <c r="I12" s="268"/>
    </row>
    <row r="13" spans="1:9" ht="12.75">
      <c r="A13" s="475" t="s">
        <v>1</v>
      </c>
      <c r="B13" s="157" t="s">
        <v>40</v>
      </c>
      <c r="C13" s="208">
        <v>31</v>
      </c>
      <c r="D13" s="114">
        <v>51.6</v>
      </c>
      <c r="E13" s="115">
        <v>54.5</v>
      </c>
      <c r="F13" s="114">
        <v>0</v>
      </c>
      <c r="G13" s="116">
        <v>80.599999999999994</v>
      </c>
    </row>
    <row r="14" spans="1:9" ht="12" customHeight="1">
      <c r="A14" s="476"/>
      <c r="B14" s="158" t="s">
        <v>38</v>
      </c>
      <c r="C14" s="209">
        <v>255</v>
      </c>
      <c r="D14" s="117">
        <v>69.8</v>
      </c>
      <c r="E14" s="118">
        <v>47.6</v>
      </c>
      <c r="F14" s="117">
        <v>9.4</v>
      </c>
      <c r="G14" s="119">
        <v>49.4</v>
      </c>
    </row>
    <row r="15" spans="1:9" ht="14.1" customHeight="1">
      <c r="A15" s="476"/>
      <c r="B15" s="162" t="s">
        <v>55</v>
      </c>
      <c r="C15" s="209">
        <v>4141</v>
      </c>
      <c r="D15" s="117">
        <v>59.4</v>
      </c>
      <c r="E15" s="118">
        <v>53.1</v>
      </c>
      <c r="F15" s="117">
        <v>4.3</v>
      </c>
      <c r="G15" s="119">
        <v>73.099999999999994</v>
      </c>
    </row>
    <row r="16" spans="1:9" ht="14.1" customHeight="1">
      <c r="A16" s="476"/>
      <c r="B16" s="162" t="s">
        <v>21</v>
      </c>
      <c r="C16" s="209">
        <v>259</v>
      </c>
      <c r="D16" s="117">
        <v>40.9</v>
      </c>
      <c r="E16" s="118">
        <v>46.6</v>
      </c>
      <c r="F16" s="117">
        <v>7.7</v>
      </c>
      <c r="G16" s="119">
        <v>42.9</v>
      </c>
    </row>
    <row r="17" spans="1:7" ht="14.1" customHeight="1">
      <c r="A17" s="477"/>
      <c r="B17" s="159" t="s">
        <v>91</v>
      </c>
      <c r="C17" s="210">
        <v>4686</v>
      </c>
      <c r="D17" s="120">
        <v>58.9</v>
      </c>
      <c r="E17" s="121">
        <v>52.4</v>
      </c>
      <c r="F17" s="120">
        <v>4.8</v>
      </c>
      <c r="G17" s="122">
        <v>70.2</v>
      </c>
    </row>
    <row r="18" spans="1:7" ht="14.1" customHeight="1">
      <c r="A18" s="1" t="s">
        <v>98</v>
      </c>
      <c r="B18" s="126"/>
      <c r="C18" s="145"/>
      <c r="D18" s="146"/>
      <c r="E18" s="147"/>
      <c r="F18" s="146"/>
      <c r="G18" s="146"/>
    </row>
    <row r="19" spans="1:7" s="1" customFormat="1" ht="24" customHeight="1">
      <c r="A19" s="469" t="s">
        <v>148</v>
      </c>
      <c r="B19" s="469"/>
      <c r="C19" s="469"/>
      <c r="D19" s="469"/>
      <c r="E19" s="469"/>
      <c r="F19" s="469"/>
      <c r="G19" s="469"/>
    </row>
    <row r="20" spans="1:7" ht="12" customHeight="1">
      <c r="A20" s="4" t="s">
        <v>87</v>
      </c>
    </row>
    <row r="21" spans="1:7" ht="12" customHeight="1">
      <c r="A21" s="3" t="s">
        <v>94</v>
      </c>
    </row>
  </sheetData>
  <mergeCells count="4">
    <mergeCell ref="A4:A7"/>
    <mergeCell ref="A8:A12"/>
    <mergeCell ref="A13:A17"/>
    <mergeCell ref="A19:G19"/>
  </mergeCells>
  <pageMargins left="0.05" right="0.05" top="0.5" bottom="0.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958B62"/>
  </sheetPr>
  <dimension ref="A1:T76"/>
  <sheetViews>
    <sheetView showGridLines="0" zoomScaleNormal="100" workbookViewId="0"/>
  </sheetViews>
  <sheetFormatPr baseColWidth="10" defaultColWidth="11.42578125" defaultRowHeight="12.75"/>
  <cols>
    <col min="1" max="1" width="11.28515625" style="7" customWidth="1"/>
    <col min="2" max="2" width="15.5703125" style="7" customWidth="1"/>
    <col min="3" max="3" width="10.5703125" style="7" customWidth="1"/>
    <col min="4" max="4" width="9.42578125" style="7" customWidth="1"/>
    <col min="5" max="5" width="7.7109375" style="9" customWidth="1"/>
    <col min="6" max="6" width="8.5703125" style="7" customWidth="1"/>
    <col min="7" max="7" width="9.7109375" style="7" customWidth="1"/>
    <col min="8" max="8" width="10.42578125" style="7" customWidth="1"/>
    <col min="9" max="9" width="6.85546875" style="7" customWidth="1"/>
    <col min="10" max="10" width="8.42578125" style="7" customWidth="1"/>
    <col min="11" max="11" width="11.140625" style="7" customWidth="1"/>
    <col min="12" max="12" width="11" style="8" customWidth="1"/>
    <col min="13" max="13" width="11.42578125" style="7"/>
    <col min="14" max="14" width="14.85546875" style="7" customWidth="1"/>
    <col min="15" max="15" width="9.140625" style="7" customWidth="1"/>
    <col min="16" max="16" width="17.42578125" style="7" customWidth="1"/>
    <col min="17" max="17" width="11.42578125" style="7"/>
    <col min="18" max="18" width="10.5703125" style="7" customWidth="1"/>
    <col min="19" max="19" width="11.42578125" style="7"/>
    <col min="20" max="20" width="14.42578125" style="7" bestFit="1" customWidth="1"/>
    <col min="21" max="16384" width="11.42578125" style="7"/>
  </cols>
  <sheetData>
    <row r="1" spans="1:15">
      <c r="A1" s="27" t="s">
        <v>99</v>
      </c>
      <c r="B1" s="26"/>
    </row>
    <row r="2" spans="1:15" ht="18.75" customHeight="1">
      <c r="A2" s="27"/>
      <c r="B2" s="26"/>
    </row>
    <row r="3" spans="1:15" s="12" customFormat="1" ht="51" customHeight="1">
      <c r="A3" s="398"/>
      <c r="B3" s="399"/>
      <c r="C3" s="400"/>
      <c r="D3" s="342" t="s">
        <v>13</v>
      </c>
      <c r="E3" s="341" t="s">
        <v>12</v>
      </c>
      <c r="F3" s="341" t="s">
        <v>62</v>
      </c>
      <c r="G3" s="341" t="s">
        <v>153</v>
      </c>
      <c r="H3" s="341" t="s">
        <v>129</v>
      </c>
      <c r="I3" s="341" t="s">
        <v>128</v>
      </c>
      <c r="J3" s="341" t="s">
        <v>66</v>
      </c>
      <c r="K3" s="341" t="s">
        <v>67</v>
      </c>
      <c r="L3" s="354" t="s">
        <v>97</v>
      </c>
    </row>
    <row r="4" spans="1:15" s="12" customFormat="1">
      <c r="A4" s="381" t="s">
        <v>5</v>
      </c>
      <c r="B4" s="386" t="s">
        <v>10</v>
      </c>
      <c r="C4" s="350" t="s">
        <v>4</v>
      </c>
      <c r="D4" s="351">
        <v>586288</v>
      </c>
      <c r="E4" s="352">
        <v>48.130956974329081</v>
      </c>
      <c r="F4" s="352"/>
      <c r="G4" s="352">
        <v>17.399999999999999</v>
      </c>
      <c r="H4" s="352">
        <v>37.9</v>
      </c>
      <c r="I4" s="352">
        <v>45.2</v>
      </c>
      <c r="J4" s="352">
        <v>11.6</v>
      </c>
      <c r="K4" s="352">
        <v>95.6</v>
      </c>
      <c r="L4" s="353">
        <v>560783</v>
      </c>
      <c r="M4" s="10"/>
    </row>
    <row r="5" spans="1:15" s="12" customFormat="1">
      <c r="A5" s="381"/>
      <c r="B5" s="385"/>
      <c r="C5" s="313" t="s">
        <v>3</v>
      </c>
      <c r="D5" s="164">
        <v>221791</v>
      </c>
      <c r="E5" s="190">
        <v>18.207797325364705</v>
      </c>
      <c r="F5" s="190"/>
      <c r="G5" s="190">
        <v>15.6</v>
      </c>
      <c r="H5" s="190">
        <v>45.7</v>
      </c>
      <c r="I5" s="190">
        <v>46.8</v>
      </c>
      <c r="J5" s="190">
        <v>5.2</v>
      </c>
      <c r="K5" s="190">
        <v>97</v>
      </c>
      <c r="L5" s="196">
        <v>215234</v>
      </c>
      <c r="M5" s="10"/>
    </row>
    <row r="6" spans="1:15" s="12" customFormat="1">
      <c r="A6" s="381"/>
      <c r="B6" s="385"/>
      <c r="C6" s="313" t="s">
        <v>0</v>
      </c>
      <c r="D6" s="164">
        <v>808079</v>
      </c>
      <c r="E6" s="190">
        <v>66.33875429969379</v>
      </c>
      <c r="F6" s="190">
        <v>72.599999999999994</v>
      </c>
      <c r="G6" s="190">
        <v>16.899999999999999</v>
      </c>
      <c r="H6" s="190">
        <v>40.1</v>
      </c>
      <c r="I6" s="190">
        <v>45.7</v>
      </c>
      <c r="J6" s="190">
        <v>9.9</v>
      </c>
      <c r="K6" s="190">
        <v>96</v>
      </c>
      <c r="L6" s="196">
        <v>776017</v>
      </c>
      <c r="M6" s="10"/>
    </row>
    <row r="7" spans="1:15" s="12" customFormat="1">
      <c r="A7" s="381"/>
      <c r="B7" s="396" t="s">
        <v>9</v>
      </c>
      <c r="C7" s="312" t="s">
        <v>4</v>
      </c>
      <c r="D7" s="164">
        <v>459</v>
      </c>
      <c r="E7" s="190">
        <v>3.7681325988621721E-2</v>
      </c>
      <c r="F7" s="190"/>
      <c r="G7" s="190">
        <v>1.1000000000000001</v>
      </c>
      <c r="H7" s="190">
        <v>87.8</v>
      </c>
      <c r="I7" s="190">
        <v>55.8</v>
      </c>
      <c r="J7" s="190">
        <v>11.3</v>
      </c>
      <c r="K7" s="190">
        <v>91.4</v>
      </c>
      <c r="L7" s="196">
        <v>420</v>
      </c>
      <c r="M7" s="10"/>
    </row>
    <row r="8" spans="1:15" s="12" customFormat="1">
      <c r="A8" s="381"/>
      <c r="B8" s="394"/>
      <c r="C8" s="313" t="s">
        <v>3</v>
      </c>
      <c r="D8" s="164">
        <v>150</v>
      </c>
      <c r="E8" s="190">
        <v>1.2314158819811018E-2</v>
      </c>
      <c r="F8" s="190"/>
      <c r="G8" s="190">
        <v>0.7</v>
      </c>
      <c r="H8" s="190">
        <v>84</v>
      </c>
      <c r="I8" s="190">
        <v>54.7</v>
      </c>
      <c r="J8" s="190">
        <v>2.7</v>
      </c>
      <c r="K8" s="190">
        <v>96</v>
      </c>
      <c r="L8" s="196">
        <v>144</v>
      </c>
      <c r="M8" s="10"/>
    </row>
    <row r="9" spans="1:15" s="12" customFormat="1">
      <c r="A9" s="381"/>
      <c r="B9" s="397"/>
      <c r="C9" s="313" t="s">
        <v>0</v>
      </c>
      <c r="D9" s="164">
        <v>609</v>
      </c>
      <c r="E9" s="190">
        <v>4.999548480843273E-2</v>
      </c>
      <c r="F9" s="190">
        <v>75.400000000000006</v>
      </c>
      <c r="G9" s="190">
        <v>1</v>
      </c>
      <c r="H9" s="190">
        <v>86.9</v>
      </c>
      <c r="I9" s="190">
        <v>55.5</v>
      </c>
      <c r="J9" s="190">
        <v>9.1999999999999993</v>
      </c>
      <c r="K9" s="190">
        <v>92.6</v>
      </c>
      <c r="L9" s="196">
        <v>564</v>
      </c>
      <c r="M9" s="10"/>
    </row>
    <row r="10" spans="1:15" s="12" customFormat="1">
      <c r="A10" s="381"/>
      <c r="B10" s="385" t="s">
        <v>130</v>
      </c>
      <c r="C10" s="312" t="s">
        <v>4</v>
      </c>
      <c r="D10" s="164">
        <v>49544</v>
      </c>
      <c r="E10" s="190">
        <v>4.0672845637914481</v>
      </c>
      <c r="F10" s="190"/>
      <c r="G10" s="190">
        <v>35.4</v>
      </c>
      <c r="H10" s="190">
        <v>22.9</v>
      </c>
      <c r="I10" s="190">
        <v>40.1</v>
      </c>
      <c r="J10" s="190">
        <v>1.1000000000000001</v>
      </c>
      <c r="K10" s="190">
        <v>89.6</v>
      </c>
      <c r="L10" s="196">
        <v>44406</v>
      </c>
      <c r="M10" s="10"/>
    </row>
    <row r="11" spans="1:15" s="12" customFormat="1">
      <c r="A11" s="381"/>
      <c r="B11" s="385"/>
      <c r="C11" s="313" t="s">
        <v>3</v>
      </c>
      <c r="D11" s="164">
        <v>31749</v>
      </c>
      <c r="E11" s="190">
        <v>2.6064148558012001</v>
      </c>
      <c r="F11" s="190"/>
      <c r="G11" s="190">
        <v>34.5</v>
      </c>
      <c r="H11" s="190">
        <v>26.3</v>
      </c>
      <c r="I11" s="190">
        <v>41</v>
      </c>
      <c r="J11" s="190">
        <v>0.4</v>
      </c>
      <c r="K11" s="190">
        <v>91.9</v>
      </c>
      <c r="L11" s="196">
        <v>29172</v>
      </c>
      <c r="M11" s="10"/>
    </row>
    <row r="12" spans="1:15" s="12" customFormat="1">
      <c r="A12" s="381"/>
      <c r="B12" s="385"/>
      <c r="C12" s="313" t="s">
        <v>0</v>
      </c>
      <c r="D12" s="164">
        <v>81293</v>
      </c>
      <c r="E12" s="190">
        <v>6.6736994195926478</v>
      </c>
      <c r="F12" s="190">
        <v>60.9</v>
      </c>
      <c r="G12" s="190">
        <v>35.1</v>
      </c>
      <c r="H12" s="190">
        <v>24.2</v>
      </c>
      <c r="I12" s="190">
        <v>40.5</v>
      </c>
      <c r="J12" s="190">
        <v>0.8</v>
      </c>
      <c r="K12" s="190">
        <v>90.5</v>
      </c>
      <c r="L12" s="196">
        <v>73578</v>
      </c>
      <c r="M12" s="10"/>
    </row>
    <row r="13" spans="1:15" s="12" customFormat="1">
      <c r="A13" s="381"/>
      <c r="B13" s="390" t="s">
        <v>0</v>
      </c>
      <c r="C13" s="314" t="s">
        <v>4</v>
      </c>
      <c r="D13" s="167">
        <v>636291</v>
      </c>
      <c r="E13" s="191">
        <v>52.235922864109149</v>
      </c>
      <c r="F13" s="191"/>
      <c r="G13" s="191">
        <v>18.8</v>
      </c>
      <c r="H13" s="191">
        <v>36.799999999999997</v>
      </c>
      <c r="I13" s="191">
        <v>44.8</v>
      </c>
      <c r="J13" s="191">
        <v>10.8</v>
      </c>
      <c r="K13" s="191">
        <v>95.2</v>
      </c>
      <c r="L13" s="197">
        <v>605608</v>
      </c>
      <c r="M13" s="10"/>
    </row>
    <row r="14" spans="1:15" s="12" customFormat="1">
      <c r="A14" s="381"/>
      <c r="B14" s="391"/>
      <c r="C14" s="315" t="s">
        <v>3</v>
      </c>
      <c r="D14" s="167">
        <v>253690</v>
      </c>
      <c r="E14" s="191">
        <v>20.826526339985715</v>
      </c>
      <c r="F14" s="191"/>
      <c r="G14" s="191">
        <v>18</v>
      </c>
      <c r="H14" s="191">
        <v>43.3</v>
      </c>
      <c r="I14" s="191">
        <v>46.1</v>
      </c>
      <c r="J14" s="191">
        <v>4.5999999999999996</v>
      </c>
      <c r="K14" s="191">
        <v>96.4</v>
      </c>
      <c r="L14" s="197">
        <v>244550</v>
      </c>
      <c r="M14" s="10"/>
    </row>
    <row r="15" spans="1:15" s="12" customFormat="1">
      <c r="A15" s="382"/>
      <c r="B15" s="392"/>
      <c r="C15" s="315" t="s">
        <v>0</v>
      </c>
      <c r="D15" s="167">
        <v>889981</v>
      </c>
      <c r="E15" s="191">
        <v>73.062449204094875</v>
      </c>
      <c r="F15" s="191">
        <v>71.5</v>
      </c>
      <c r="G15" s="191">
        <v>18.600000000000001</v>
      </c>
      <c r="H15" s="191">
        <v>38.6</v>
      </c>
      <c r="I15" s="191">
        <v>45.2</v>
      </c>
      <c r="J15" s="191">
        <v>9</v>
      </c>
      <c r="K15" s="191">
        <v>95.5</v>
      </c>
      <c r="L15" s="197">
        <v>850159</v>
      </c>
      <c r="M15" s="293"/>
      <c r="N15" s="180"/>
      <c r="O15" s="24"/>
    </row>
    <row r="16" spans="1:15" s="12" customFormat="1">
      <c r="A16" s="383" t="s">
        <v>77</v>
      </c>
      <c r="B16" s="385" t="s">
        <v>10</v>
      </c>
      <c r="C16" s="312" t="s">
        <v>4</v>
      </c>
      <c r="D16" s="164">
        <v>43447</v>
      </c>
      <c r="E16" s="190">
        <v>3.5667550549621958</v>
      </c>
      <c r="F16" s="190"/>
      <c r="G16" s="190">
        <v>9.1</v>
      </c>
      <c r="H16" s="190">
        <v>53.6</v>
      </c>
      <c r="I16" s="190">
        <v>48.9</v>
      </c>
      <c r="J16" s="190">
        <v>12</v>
      </c>
      <c r="K16" s="190">
        <v>96.9</v>
      </c>
      <c r="L16" s="196">
        <v>42104</v>
      </c>
      <c r="M16" s="10"/>
    </row>
    <row r="17" spans="1:20" s="12" customFormat="1">
      <c r="A17" s="381"/>
      <c r="B17" s="385"/>
      <c r="C17" s="313" t="s">
        <v>3</v>
      </c>
      <c r="D17" s="164">
        <v>16992</v>
      </c>
      <c r="E17" s="190">
        <v>1.3949479111081922</v>
      </c>
      <c r="F17" s="190"/>
      <c r="G17" s="190">
        <v>5.6</v>
      </c>
      <c r="H17" s="190">
        <v>63.2</v>
      </c>
      <c r="I17" s="190">
        <v>51</v>
      </c>
      <c r="J17" s="190">
        <v>2</v>
      </c>
      <c r="K17" s="190">
        <v>99.2</v>
      </c>
      <c r="L17" s="196">
        <v>16849</v>
      </c>
      <c r="M17" s="10"/>
    </row>
    <row r="18" spans="1:20" s="12" customFormat="1">
      <c r="A18" s="381"/>
      <c r="B18" s="385"/>
      <c r="C18" s="313" t="s">
        <v>0</v>
      </c>
      <c r="D18" s="164">
        <v>60439</v>
      </c>
      <c r="E18" s="190">
        <v>4.961702966070388</v>
      </c>
      <c r="F18" s="190">
        <v>71.900000000000006</v>
      </c>
      <c r="G18" s="190">
        <v>8.1</v>
      </c>
      <c r="H18" s="190">
        <v>56.3</v>
      </c>
      <c r="I18" s="190">
        <v>49.5</v>
      </c>
      <c r="J18" s="190">
        <v>9.1999999999999993</v>
      </c>
      <c r="K18" s="190">
        <v>97.5</v>
      </c>
      <c r="L18" s="196">
        <v>58953</v>
      </c>
      <c r="M18" s="10"/>
    </row>
    <row r="19" spans="1:20" s="12" customFormat="1">
      <c r="A19" s="381"/>
      <c r="B19" s="396" t="s">
        <v>9</v>
      </c>
      <c r="C19" s="312" t="s">
        <v>4</v>
      </c>
      <c r="D19" s="164">
        <v>14644</v>
      </c>
      <c r="E19" s="190">
        <v>1.2021902783820837</v>
      </c>
      <c r="F19" s="190"/>
      <c r="G19" s="190">
        <v>8.1999999999999993</v>
      </c>
      <c r="H19" s="190">
        <v>52.5</v>
      </c>
      <c r="I19" s="190">
        <v>48.8</v>
      </c>
      <c r="J19" s="190">
        <v>14.6</v>
      </c>
      <c r="K19" s="190">
        <v>97.3</v>
      </c>
      <c r="L19" s="196">
        <v>14250</v>
      </c>
      <c r="M19" s="10"/>
    </row>
    <row r="20" spans="1:20" s="12" customFormat="1">
      <c r="A20" s="381"/>
      <c r="B20" s="394"/>
      <c r="C20" s="313" t="s">
        <v>3</v>
      </c>
      <c r="D20" s="164">
        <v>3411</v>
      </c>
      <c r="E20" s="190">
        <v>0.28002397156250258</v>
      </c>
      <c r="F20" s="190"/>
      <c r="G20" s="190">
        <v>9.8000000000000007</v>
      </c>
      <c r="H20" s="190">
        <v>54.8</v>
      </c>
      <c r="I20" s="190">
        <v>49</v>
      </c>
      <c r="J20" s="190">
        <v>5.2</v>
      </c>
      <c r="K20" s="190">
        <v>99</v>
      </c>
      <c r="L20" s="196">
        <v>3378</v>
      </c>
      <c r="M20" s="10"/>
    </row>
    <row r="21" spans="1:20" s="12" customFormat="1">
      <c r="A21" s="381"/>
      <c r="B21" s="397"/>
      <c r="C21" s="313" t="s">
        <v>0</v>
      </c>
      <c r="D21" s="164">
        <v>18055</v>
      </c>
      <c r="E21" s="190">
        <v>1.4822142499445863</v>
      </c>
      <c r="F21" s="190">
        <v>81.099999999999994</v>
      </c>
      <c r="G21" s="190">
        <v>8.5</v>
      </c>
      <c r="H21" s="190">
        <v>53</v>
      </c>
      <c r="I21" s="190">
        <v>48.9</v>
      </c>
      <c r="J21" s="190">
        <v>12.8</v>
      </c>
      <c r="K21" s="190">
        <v>97.6</v>
      </c>
      <c r="L21" s="196">
        <v>17628</v>
      </c>
      <c r="M21" s="10"/>
    </row>
    <row r="22" spans="1:20" s="12" customFormat="1">
      <c r="A22" s="381"/>
      <c r="B22" s="393" t="s">
        <v>8</v>
      </c>
      <c r="C22" s="312" t="s">
        <v>4</v>
      </c>
      <c r="D22" s="164">
        <v>20012</v>
      </c>
      <c r="E22" s="190">
        <v>1.6428729753470539</v>
      </c>
      <c r="F22" s="190"/>
      <c r="G22" s="190">
        <v>8.6</v>
      </c>
      <c r="H22" s="190">
        <v>58.3</v>
      </c>
      <c r="I22" s="190">
        <v>49.7</v>
      </c>
      <c r="J22" s="190">
        <v>18.2</v>
      </c>
      <c r="K22" s="190">
        <v>96.4</v>
      </c>
      <c r="L22" s="196">
        <v>19299</v>
      </c>
      <c r="M22" s="10"/>
      <c r="Q22" s="15"/>
    </row>
    <row r="23" spans="1:20" s="12" customFormat="1">
      <c r="A23" s="381"/>
      <c r="B23" s="394"/>
      <c r="C23" s="313" t="s">
        <v>3</v>
      </c>
      <c r="D23" s="164">
        <v>3843</v>
      </c>
      <c r="E23" s="190">
        <v>0.31548874896355827</v>
      </c>
      <c r="F23" s="190"/>
      <c r="G23" s="190">
        <v>12.4</v>
      </c>
      <c r="H23" s="190">
        <v>54.4</v>
      </c>
      <c r="I23" s="190">
        <v>48.6</v>
      </c>
      <c r="J23" s="190">
        <v>7.3</v>
      </c>
      <c r="K23" s="190">
        <v>98.4</v>
      </c>
      <c r="L23" s="196">
        <v>3782</v>
      </c>
      <c r="M23" s="10"/>
      <c r="N23" s="401"/>
      <c r="O23" s="401"/>
      <c r="Q23" s="402"/>
      <c r="R23" s="402"/>
    </row>
    <row r="24" spans="1:20" s="12" customFormat="1">
      <c r="A24" s="381"/>
      <c r="B24" s="395"/>
      <c r="C24" s="313" t="s">
        <v>0</v>
      </c>
      <c r="D24" s="164">
        <v>23855</v>
      </c>
      <c r="E24" s="190">
        <v>1.9583617243106124</v>
      </c>
      <c r="F24" s="190">
        <v>83.9</v>
      </c>
      <c r="G24" s="190">
        <v>9.1999999999999993</v>
      </c>
      <c r="H24" s="190">
        <v>57.6</v>
      </c>
      <c r="I24" s="190">
        <v>49.5</v>
      </c>
      <c r="J24" s="190">
        <v>16.399999999999999</v>
      </c>
      <c r="K24" s="190">
        <v>96.8</v>
      </c>
      <c r="L24" s="196">
        <v>23082</v>
      </c>
      <c r="M24" s="10"/>
      <c r="N24" s="203"/>
      <c r="O24" s="202"/>
      <c r="P24" s="186"/>
      <c r="Q24" s="202"/>
      <c r="R24" s="202"/>
    </row>
    <row r="25" spans="1:20" s="12" customFormat="1">
      <c r="A25" s="381"/>
      <c r="B25" s="385" t="s">
        <v>130</v>
      </c>
      <c r="C25" s="312" t="s">
        <v>4</v>
      </c>
      <c r="D25" s="164">
        <v>177318</v>
      </c>
      <c r="E25" s="190">
        <v>14.556813424075003</v>
      </c>
      <c r="F25" s="190"/>
      <c r="G25" s="190">
        <v>27.6</v>
      </c>
      <c r="H25" s="190">
        <v>30.9</v>
      </c>
      <c r="I25" s="190">
        <v>42.4</v>
      </c>
      <c r="J25" s="190">
        <v>0.5</v>
      </c>
      <c r="K25" s="190">
        <v>68.7</v>
      </c>
      <c r="L25" s="196">
        <v>121882</v>
      </c>
      <c r="M25" s="10"/>
      <c r="N25" s="25"/>
      <c r="O25" s="184"/>
      <c r="P25" s="184"/>
      <c r="Q25" s="184"/>
      <c r="R25" s="185"/>
      <c r="S25" s="204"/>
      <c r="T25" s="204"/>
    </row>
    <row r="26" spans="1:20" s="12" customFormat="1">
      <c r="A26" s="381"/>
      <c r="B26" s="385"/>
      <c r="C26" s="313" t="s">
        <v>3</v>
      </c>
      <c r="D26" s="164">
        <v>35926</v>
      </c>
      <c r="E26" s="190">
        <v>2.9493231317368709</v>
      </c>
      <c r="F26" s="190"/>
      <c r="G26" s="190">
        <v>64</v>
      </c>
      <c r="H26" s="190">
        <v>13.3</v>
      </c>
      <c r="I26" s="190">
        <v>33.700000000000003</v>
      </c>
      <c r="J26" s="190">
        <v>0.1</v>
      </c>
      <c r="K26" s="190">
        <v>78.3</v>
      </c>
      <c r="L26" s="196">
        <v>28125</v>
      </c>
      <c r="M26" s="10"/>
      <c r="N26" s="25"/>
      <c r="O26" s="184"/>
      <c r="P26" s="185"/>
      <c r="Q26" s="184"/>
      <c r="R26" s="185"/>
      <c r="T26" s="204"/>
    </row>
    <row r="27" spans="1:20" s="12" customFormat="1">
      <c r="A27" s="381"/>
      <c r="B27" s="385"/>
      <c r="C27" s="313" t="s">
        <v>0</v>
      </c>
      <c r="D27" s="164">
        <v>213244</v>
      </c>
      <c r="E27" s="190">
        <v>17.506136555811871</v>
      </c>
      <c r="F27" s="190">
        <v>83.2</v>
      </c>
      <c r="G27" s="190">
        <v>33.700000000000003</v>
      </c>
      <c r="H27" s="190">
        <v>28</v>
      </c>
      <c r="I27" s="190">
        <v>40.9</v>
      </c>
      <c r="J27" s="190">
        <v>0.4</v>
      </c>
      <c r="K27" s="190">
        <v>70.3</v>
      </c>
      <c r="L27" s="196">
        <v>150007</v>
      </c>
      <c r="M27" s="10"/>
      <c r="N27" s="25"/>
      <c r="O27" s="25"/>
      <c r="Q27" s="184"/>
      <c r="R27" s="185"/>
      <c r="T27" s="204"/>
    </row>
    <row r="28" spans="1:20" s="12" customFormat="1">
      <c r="A28" s="381"/>
      <c r="B28" s="390" t="s">
        <v>0</v>
      </c>
      <c r="C28" s="314" t="s">
        <v>4</v>
      </c>
      <c r="D28" s="167">
        <v>255421</v>
      </c>
      <c r="E28" s="191">
        <v>20.968631732766337</v>
      </c>
      <c r="F28" s="191"/>
      <c r="G28" s="191">
        <v>21.8</v>
      </c>
      <c r="H28" s="191">
        <v>38.200000000000003</v>
      </c>
      <c r="I28" s="191">
        <v>44.4</v>
      </c>
      <c r="J28" s="191">
        <v>4.5999999999999996</v>
      </c>
      <c r="K28" s="191">
        <v>77.3</v>
      </c>
      <c r="L28" s="197">
        <v>197535</v>
      </c>
      <c r="M28" s="271"/>
      <c r="O28" s="25"/>
    </row>
    <row r="29" spans="1:20" s="12" customFormat="1">
      <c r="A29" s="381"/>
      <c r="B29" s="391"/>
      <c r="C29" s="315" t="s">
        <v>3</v>
      </c>
      <c r="D29" s="167">
        <v>60172</v>
      </c>
      <c r="E29" s="191">
        <v>4.9397837633711239</v>
      </c>
      <c r="F29" s="191"/>
      <c r="G29" s="191">
        <v>41.1</v>
      </c>
      <c r="H29" s="191">
        <v>32.4</v>
      </c>
      <c r="I29" s="191">
        <v>40.4</v>
      </c>
      <c r="J29" s="191">
        <v>1.4</v>
      </c>
      <c r="K29" s="191">
        <v>86.6</v>
      </c>
      <c r="L29" s="197">
        <v>52134</v>
      </c>
      <c r="M29" s="271"/>
      <c r="O29" s="25"/>
      <c r="P29" s="24"/>
    </row>
    <row r="30" spans="1:20" s="15" customFormat="1">
      <c r="A30" s="382"/>
      <c r="B30" s="392"/>
      <c r="C30" s="315" t="s">
        <v>0</v>
      </c>
      <c r="D30" s="167">
        <v>315593</v>
      </c>
      <c r="E30" s="192">
        <v>25.908415496137462</v>
      </c>
      <c r="F30" s="191">
        <v>80.900000000000006</v>
      </c>
      <c r="G30" s="192">
        <v>25.5</v>
      </c>
      <c r="H30" s="192">
        <v>37.1</v>
      </c>
      <c r="I30" s="192">
        <v>43.6</v>
      </c>
      <c r="J30" s="192">
        <v>4</v>
      </c>
      <c r="K30" s="192">
        <v>79.099999999999994</v>
      </c>
      <c r="L30" s="197">
        <v>249670</v>
      </c>
      <c r="M30" s="10"/>
      <c r="N30" s="180"/>
    </row>
    <row r="31" spans="1:20" ht="12.75" customHeight="1">
      <c r="A31" s="387" t="s">
        <v>57</v>
      </c>
      <c r="B31" s="383" t="s">
        <v>10</v>
      </c>
      <c r="C31" s="312" t="s">
        <v>4</v>
      </c>
      <c r="D31" s="163">
        <v>629735</v>
      </c>
      <c r="E31" s="189">
        <v>51.697712029291274</v>
      </c>
      <c r="F31" s="189"/>
      <c r="G31" s="189">
        <v>16.8</v>
      </c>
      <c r="H31" s="189">
        <v>39</v>
      </c>
      <c r="I31" s="189">
        <v>45.5</v>
      </c>
      <c r="J31" s="189">
        <v>11.7</v>
      </c>
      <c r="K31" s="189">
        <v>95.7</v>
      </c>
      <c r="L31" s="195">
        <v>602887</v>
      </c>
      <c r="M31" s="10"/>
      <c r="N31" s="10"/>
    </row>
    <row r="32" spans="1:20">
      <c r="A32" s="388"/>
      <c r="B32" s="381"/>
      <c r="C32" s="313" t="s">
        <v>3</v>
      </c>
      <c r="D32" s="164">
        <v>238783</v>
      </c>
      <c r="E32" s="190">
        <v>19.602745236472895</v>
      </c>
      <c r="F32" s="190"/>
      <c r="G32" s="190">
        <v>14.9</v>
      </c>
      <c r="H32" s="190">
        <v>46.9</v>
      </c>
      <c r="I32" s="190">
        <v>47.1</v>
      </c>
      <c r="J32" s="190">
        <v>4.9000000000000004</v>
      </c>
      <c r="K32" s="190">
        <v>97.2</v>
      </c>
      <c r="L32" s="196">
        <v>232083</v>
      </c>
      <c r="M32" s="10"/>
      <c r="N32" s="10"/>
    </row>
    <row r="33" spans="1:17">
      <c r="A33" s="388"/>
      <c r="B33" s="382"/>
      <c r="C33" s="313" t="s">
        <v>0</v>
      </c>
      <c r="D33" s="164">
        <v>868518</v>
      </c>
      <c r="E33" s="190">
        <v>71.300457265764166</v>
      </c>
      <c r="F33" s="190">
        <v>72.5</v>
      </c>
      <c r="G33" s="190">
        <v>16.3</v>
      </c>
      <c r="H33" s="190">
        <v>41.2</v>
      </c>
      <c r="I33" s="190">
        <v>45.9</v>
      </c>
      <c r="J33" s="190">
        <v>9.8000000000000007</v>
      </c>
      <c r="K33" s="190">
        <v>96.1</v>
      </c>
      <c r="L33" s="196">
        <v>834970</v>
      </c>
      <c r="M33" s="10"/>
      <c r="N33" s="10"/>
    </row>
    <row r="34" spans="1:17">
      <c r="A34" s="388"/>
      <c r="B34" s="403" t="s">
        <v>11</v>
      </c>
      <c r="C34" s="312" t="s">
        <v>4</v>
      </c>
      <c r="D34" s="165">
        <v>1354</v>
      </c>
      <c r="E34" s="193">
        <v>0.11115580694682746</v>
      </c>
      <c r="F34" s="193"/>
      <c r="G34" s="193">
        <v>0.5</v>
      </c>
      <c r="H34" s="193">
        <v>75.3</v>
      </c>
      <c r="I34" s="193">
        <v>53.8</v>
      </c>
      <c r="J34" s="193">
        <v>1.3</v>
      </c>
      <c r="K34" s="193">
        <v>99.7</v>
      </c>
      <c r="L34" s="198">
        <v>1350</v>
      </c>
      <c r="M34" s="10"/>
    </row>
    <row r="35" spans="1:17">
      <c r="A35" s="388"/>
      <c r="B35" s="404"/>
      <c r="C35" s="313" t="s">
        <v>3</v>
      </c>
      <c r="D35" s="166">
        <v>1479</v>
      </c>
      <c r="E35" s="194">
        <v>0.12141760596333663</v>
      </c>
      <c r="F35" s="194"/>
      <c r="G35" s="194">
        <v>0.4</v>
      </c>
      <c r="H35" s="194">
        <v>75.3</v>
      </c>
      <c r="I35" s="194">
        <v>53.7</v>
      </c>
      <c r="J35" s="194">
        <v>0.5</v>
      </c>
      <c r="K35" s="194">
        <v>99.8</v>
      </c>
      <c r="L35" s="199">
        <v>1476</v>
      </c>
      <c r="M35" s="10"/>
    </row>
    <row r="36" spans="1:17">
      <c r="A36" s="388"/>
      <c r="B36" s="405"/>
      <c r="C36" s="313" t="s">
        <v>0</v>
      </c>
      <c r="D36" s="166">
        <v>2833</v>
      </c>
      <c r="E36" s="194">
        <v>0.23257341291016412</v>
      </c>
      <c r="F36" s="194">
        <v>47.8</v>
      </c>
      <c r="G36" s="194">
        <v>0.5</v>
      </c>
      <c r="H36" s="194">
        <v>75.3</v>
      </c>
      <c r="I36" s="194">
        <v>53.8</v>
      </c>
      <c r="J36" s="194">
        <v>0.9</v>
      </c>
      <c r="K36" s="194">
        <v>99.8</v>
      </c>
      <c r="L36" s="199">
        <v>2826</v>
      </c>
      <c r="M36" s="10"/>
    </row>
    <row r="37" spans="1:17">
      <c r="A37" s="388"/>
      <c r="B37" s="380" t="s">
        <v>9</v>
      </c>
      <c r="C37" s="312" t="s">
        <v>4</v>
      </c>
      <c r="D37" s="164">
        <v>15103</v>
      </c>
      <c r="E37" s="190">
        <v>1.2398716043707054</v>
      </c>
      <c r="F37" s="190"/>
      <c r="G37" s="190">
        <v>8</v>
      </c>
      <c r="H37" s="190">
        <v>53.6</v>
      </c>
      <c r="I37" s="190">
        <v>49</v>
      </c>
      <c r="J37" s="190">
        <v>14.5</v>
      </c>
      <c r="K37" s="190">
        <v>97.1</v>
      </c>
      <c r="L37" s="196">
        <v>14670</v>
      </c>
      <c r="M37" s="10"/>
    </row>
    <row r="38" spans="1:17">
      <c r="A38" s="388"/>
      <c r="B38" s="381"/>
      <c r="C38" s="313" t="s">
        <v>3</v>
      </c>
      <c r="D38" s="164">
        <v>3561</v>
      </c>
      <c r="E38" s="190">
        <v>0.2923381303823136</v>
      </c>
      <c r="F38" s="190"/>
      <c r="G38" s="190">
        <v>9.4</v>
      </c>
      <c r="H38" s="190">
        <v>56</v>
      </c>
      <c r="I38" s="190">
        <v>49.2</v>
      </c>
      <c r="J38" s="190">
        <v>5.0999999999999996</v>
      </c>
      <c r="K38" s="190">
        <v>98.9</v>
      </c>
      <c r="L38" s="196">
        <v>3522</v>
      </c>
      <c r="M38" s="10"/>
    </row>
    <row r="39" spans="1:17">
      <c r="A39" s="388"/>
      <c r="B39" s="382"/>
      <c r="C39" s="313" t="s">
        <v>0</v>
      </c>
      <c r="D39" s="164">
        <v>18664</v>
      </c>
      <c r="E39" s="190">
        <v>1.532209734753019</v>
      </c>
      <c r="F39" s="190">
        <v>80.900000000000006</v>
      </c>
      <c r="G39" s="190">
        <v>8.3000000000000007</v>
      </c>
      <c r="H39" s="190">
        <v>54.1</v>
      </c>
      <c r="I39" s="190">
        <v>49.1</v>
      </c>
      <c r="J39" s="190">
        <v>12.7</v>
      </c>
      <c r="K39" s="190">
        <v>97.5</v>
      </c>
      <c r="L39" s="196">
        <v>18192</v>
      </c>
      <c r="M39" s="10"/>
    </row>
    <row r="40" spans="1:17" ht="12.75" customHeight="1">
      <c r="A40" s="388"/>
      <c r="B40" s="383" t="s">
        <v>8</v>
      </c>
      <c r="C40" s="312" t="s">
        <v>4</v>
      </c>
      <c r="D40" s="164">
        <v>20012</v>
      </c>
      <c r="E40" s="190">
        <v>1.6428729753470539</v>
      </c>
      <c r="F40" s="190"/>
      <c r="G40" s="190">
        <v>8.6</v>
      </c>
      <c r="H40" s="190">
        <v>58.3</v>
      </c>
      <c r="I40" s="190">
        <v>49.7</v>
      </c>
      <c r="J40" s="190">
        <v>18.2</v>
      </c>
      <c r="K40" s="190">
        <v>96.4</v>
      </c>
      <c r="L40" s="196">
        <v>19299</v>
      </c>
      <c r="M40" s="10"/>
      <c r="O40" s="148"/>
      <c r="P40" s="149"/>
      <c r="Q40" s="150"/>
    </row>
    <row r="41" spans="1:17">
      <c r="A41" s="388"/>
      <c r="B41" s="381"/>
      <c r="C41" s="313" t="s">
        <v>3</v>
      </c>
      <c r="D41" s="164">
        <v>3843</v>
      </c>
      <c r="E41" s="190">
        <v>0.31548874896355827</v>
      </c>
      <c r="F41" s="190"/>
      <c r="G41" s="190">
        <v>12.4</v>
      </c>
      <c r="H41" s="190">
        <v>54.4</v>
      </c>
      <c r="I41" s="190">
        <v>48.6</v>
      </c>
      <c r="J41" s="190">
        <v>7.3</v>
      </c>
      <c r="K41" s="190">
        <v>98.4</v>
      </c>
      <c r="L41" s="196">
        <v>3782</v>
      </c>
      <c r="M41" s="10"/>
      <c r="O41" s="148"/>
      <c r="P41" s="149"/>
      <c r="Q41" s="151"/>
    </row>
    <row r="42" spans="1:17">
      <c r="A42" s="388"/>
      <c r="B42" s="384"/>
      <c r="C42" s="313" t="s">
        <v>0</v>
      </c>
      <c r="D42" s="164">
        <v>23855</v>
      </c>
      <c r="E42" s="190">
        <v>1.9583617243106124</v>
      </c>
      <c r="F42" s="190">
        <v>83.9</v>
      </c>
      <c r="G42" s="190">
        <v>9.1999999999999993</v>
      </c>
      <c r="H42" s="190">
        <v>57.6</v>
      </c>
      <c r="I42" s="190">
        <v>49.5</v>
      </c>
      <c r="J42" s="190">
        <v>16.399999999999999</v>
      </c>
      <c r="K42" s="190">
        <v>96.8</v>
      </c>
      <c r="L42" s="196">
        <v>23082</v>
      </c>
      <c r="M42" s="10"/>
      <c r="O42" s="148"/>
      <c r="P42" s="149"/>
      <c r="Q42" s="151"/>
    </row>
    <row r="43" spans="1:17" s="9" customFormat="1" ht="12.75" customHeight="1">
      <c r="A43" s="388"/>
      <c r="B43" s="380" t="s">
        <v>15</v>
      </c>
      <c r="C43" s="312" t="s">
        <v>4</v>
      </c>
      <c r="D43" s="164">
        <v>664850</v>
      </c>
      <c r="E43" s="190">
        <v>54.58045660900904</v>
      </c>
      <c r="F43" s="190"/>
      <c r="G43" s="190">
        <v>16.399999999999999</v>
      </c>
      <c r="H43" s="190">
        <v>39.9</v>
      </c>
      <c r="I43" s="190">
        <v>45.7</v>
      </c>
      <c r="J43" s="190">
        <v>11.9</v>
      </c>
      <c r="K43" s="190">
        <v>95.8</v>
      </c>
      <c r="L43" s="196">
        <v>636856</v>
      </c>
      <c r="M43" s="269"/>
      <c r="N43" s="270"/>
    </row>
    <row r="44" spans="1:17" s="9" customFormat="1">
      <c r="A44" s="388"/>
      <c r="B44" s="381"/>
      <c r="C44" s="313" t="s">
        <v>3</v>
      </c>
      <c r="D44" s="164">
        <v>246187</v>
      </c>
      <c r="E44" s="190">
        <v>20.210572115818767</v>
      </c>
      <c r="F44" s="190"/>
      <c r="G44" s="190">
        <v>14.8</v>
      </c>
      <c r="H44" s="190">
        <v>47.2</v>
      </c>
      <c r="I44" s="190">
        <v>47.2</v>
      </c>
      <c r="J44" s="190">
        <v>5</v>
      </c>
      <c r="K44" s="190">
        <v>97.2</v>
      </c>
      <c r="L44" s="196">
        <v>239387</v>
      </c>
      <c r="M44" s="269"/>
      <c r="N44" s="270"/>
    </row>
    <row r="45" spans="1:17" s="9" customFormat="1">
      <c r="A45" s="388"/>
      <c r="B45" s="384"/>
      <c r="C45" s="313" t="s">
        <v>0</v>
      </c>
      <c r="D45" s="164">
        <v>911037</v>
      </c>
      <c r="E45" s="190">
        <v>74.791028724827797</v>
      </c>
      <c r="F45" s="190">
        <v>73</v>
      </c>
      <c r="G45" s="190">
        <v>15.9</v>
      </c>
      <c r="H45" s="190">
        <v>41.9</v>
      </c>
      <c r="I45" s="190">
        <v>46.1</v>
      </c>
      <c r="J45" s="190">
        <v>10</v>
      </c>
      <c r="K45" s="190">
        <v>96.2</v>
      </c>
      <c r="L45" s="196">
        <v>876243</v>
      </c>
      <c r="M45" s="271"/>
      <c r="N45" s="270"/>
    </row>
    <row r="46" spans="1:17" s="9" customFormat="1" ht="12.75" customHeight="1">
      <c r="A46" s="388"/>
      <c r="B46" s="380" t="s">
        <v>130</v>
      </c>
      <c r="C46" s="312" t="s">
        <v>4</v>
      </c>
      <c r="D46" s="164">
        <v>226862</v>
      </c>
      <c r="E46" s="190">
        <v>18.624097987866449</v>
      </c>
      <c r="F46" s="190"/>
      <c r="G46" s="190">
        <v>29.3</v>
      </c>
      <c r="H46" s="190">
        <v>29.2</v>
      </c>
      <c r="I46" s="190">
        <v>41.9</v>
      </c>
      <c r="J46" s="190">
        <v>0.6</v>
      </c>
      <c r="K46" s="190">
        <v>73.3</v>
      </c>
      <c r="L46" s="196">
        <v>166288</v>
      </c>
      <c r="M46" s="269"/>
    </row>
    <row r="47" spans="1:17" s="9" customFormat="1">
      <c r="A47" s="388"/>
      <c r="B47" s="381"/>
      <c r="C47" s="313" t="s">
        <v>3</v>
      </c>
      <c r="D47" s="164">
        <v>67675</v>
      </c>
      <c r="E47" s="190">
        <v>5.5557379875380706</v>
      </c>
      <c r="F47" s="190"/>
      <c r="G47" s="190">
        <v>50.2</v>
      </c>
      <c r="H47" s="190">
        <v>19.399999999999999</v>
      </c>
      <c r="I47" s="190">
        <v>37.1</v>
      </c>
      <c r="J47" s="190">
        <v>0.3</v>
      </c>
      <c r="K47" s="190">
        <v>84.7</v>
      </c>
      <c r="L47" s="196">
        <v>57297</v>
      </c>
      <c r="M47" s="269"/>
    </row>
    <row r="48" spans="1:17" s="9" customFormat="1">
      <c r="A48" s="388"/>
      <c r="B48" s="381"/>
      <c r="C48" s="313" t="s">
        <v>0</v>
      </c>
      <c r="D48" s="164">
        <v>294537</v>
      </c>
      <c r="E48" s="190">
        <v>24.179835975404522</v>
      </c>
      <c r="F48" s="190">
        <v>77</v>
      </c>
      <c r="G48" s="190">
        <v>34.1</v>
      </c>
      <c r="H48" s="190">
        <v>26.9</v>
      </c>
      <c r="I48" s="190">
        <v>40.799999999999997</v>
      </c>
      <c r="J48" s="190">
        <v>0.5</v>
      </c>
      <c r="K48" s="190">
        <v>75.900000000000006</v>
      </c>
      <c r="L48" s="196">
        <v>223585</v>
      </c>
      <c r="M48" s="269"/>
      <c r="N48" s="269"/>
    </row>
    <row r="49" spans="1:18" ht="12.75" customHeight="1">
      <c r="A49" s="388"/>
      <c r="B49" s="390" t="s">
        <v>0</v>
      </c>
      <c r="C49" s="314" t="s">
        <v>4</v>
      </c>
      <c r="D49" s="167">
        <v>891712</v>
      </c>
      <c r="E49" s="191">
        <v>73.204554596875496</v>
      </c>
      <c r="F49" s="191"/>
      <c r="G49" s="191">
        <v>19.7</v>
      </c>
      <c r="H49" s="191">
        <v>37.200000000000003</v>
      </c>
      <c r="I49" s="191">
        <v>44.7</v>
      </c>
      <c r="J49" s="191">
        <v>9</v>
      </c>
      <c r="K49" s="191">
        <v>90.1</v>
      </c>
      <c r="L49" s="201">
        <v>803144</v>
      </c>
      <c r="M49" s="271"/>
      <c r="N49" s="181"/>
      <c r="O49" s="16"/>
      <c r="P49" s="10"/>
      <c r="Q49" s="10"/>
    </row>
    <row r="50" spans="1:18">
      <c r="A50" s="388"/>
      <c r="B50" s="391"/>
      <c r="C50" s="315" t="s">
        <v>3</v>
      </c>
      <c r="D50" s="167">
        <v>313862</v>
      </c>
      <c r="E50" s="191">
        <v>25.766310103356837</v>
      </c>
      <c r="F50" s="191"/>
      <c r="G50" s="191">
        <v>22.4</v>
      </c>
      <c r="H50" s="191">
        <v>41.2</v>
      </c>
      <c r="I50" s="191">
        <v>45</v>
      </c>
      <c r="J50" s="191">
        <v>4</v>
      </c>
      <c r="K50" s="191">
        <v>94.5</v>
      </c>
      <c r="L50" s="201">
        <v>296684</v>
      </c>
      <c r="M50" s="271"/>
      <c r="N50" s="181"/>
      <c r="O50" s="18"/>
      <c r="P50" s="10"/>
      <c r="Q50" s="10"/>
    </row>
    <row r="51" spans="1:18">
      <c r="A51" s="389"/>
      <c r="B51" s="392"/>
      <c r="C51" s="315" t="s">
        <v>0</v>
      </c>
      <c r="D51" s="167">
        <v>1205574</v>
      </c>
      <c r="E51" s="192">
        <v>98.970864700232326</v>
      </c>
      <c r="F51" s="191">
        <v>74</v>
      </c>
      <c r="G51" s="192">
        <v>20.399999999999999</v>
      </c>
      <c r="H51" s="192">
        <v>38.200000000000003</v>
      </c>
      <c r="I51" s="192">
        <v>44.8</v>
      </c>
      <c r="J51" s="191">
        <v>7.7</v>
      </c>
      <c r="K51" s="191">
        <v>91.2</v>
      </c>
      <c r="L51" s="201">
        <v>1099828</v>
      </c>
      <c r="M51" s="10"/>
      <c r="N51" s="181"/>
      <c r="O51" s="18"/>
    </row>
    <row r="52" spans="1:18" ht="15" customHeight="1">
      <c r="A52" s="364" t="s">
        <v>86</v>
      </c>
      <c r="B52" s="365"/>
      <c r="C52" s="312" t="s">
        <v>4</v>
      </c>
      <c r="D52" s="164">
        <v>9502</v>
      </c>
      <c r="E52" s="190">
        <v>0.78006091403896205</v>
      </c>
      <c r="F52" s="190"/>
      <c r="G52" s="190">
        <v>96.9</v>
      </c>
      <c r="H52" s="190">
        <v>1</v>
      </c>
      <c r="I52" s="190">
        <v>23.7</v>
      </c>
      <c r="J52" s="190">
        <v>0</v>
      </c>
      <c r="K52" s="190">
        <v>58.7</v>
      </c>
      <c r="L52" s="196">
        <v>5575</v>
      </c>
      <c r="M52" s="10"/>
      <c r="N52" s="19"/>
      <c r="O52" s="18"/>
      <c r="P52" s="17"/>
      <c r="R52" s="21"/>
    </row>
    <row r="53" spans="1:18" ht="15">
      <c r="A53" s="366"/>
      <c r="B53" s="367"/>
      <c r="C53" s="313" t="s">
        <v>3</v>
      </c>
      <c r="D53" s="164">
        <v>2751</v>
      </c>
      <c r="E53" s="190">
        <v>0.22584167275533409</v>
      </c>
      <c r="F53" s="190"/>
      <c r="G53" s="190">
        <v>96.8</v>
      </c>
      <c r="H53" s="190">
        <v>0.6</v>
      </c>
      <c r="I53" s="190">
        <v>24.1</v>
      </c>
      <c r="J53" s="190">
        <v>0</v>
      </c>
      <c r="K53" s="190">
        <v>60.6</v>
      </c>
      <c r="L53" s="196">
        <v>1668</v>
      </c>
      <c r="M53" s="10"/>
      <c r="N53" s="19"/>
      <c r="O53" s="18"/>
      <c r="P53" s="22"/>
      <c r="Q53" s="10"/>
      <c r="R53" s="21"/>
    </row>
    <row r="54" spans="1:18" ht="15">
      <c r="A54" s="368"/>
      <c r="B54" s="369"/>
      <c r="C54" s="313" t="s">
        <v>0</v>
      </c>
      <c r="D54" s="164">
        <v>12253</v>
      </c>
      <c r="E54" s="190">
        <v>1.0059025867942961</v>
      </c>
      <c r="F54" s="190">
        <v>77.5</v>
      </c>
      <c r="G54" s="190">
        <v>96.9</v>
      </c>
      <c r="H54" s="190">
        <v>0.9</v>
      </c>
      <c r="I54" s="190">
        <v>23.8</v>
      </c>
      <c r="J54" s="190">
        <v>0</v>
      </c>
      <c r="K54" s="190">
        <v>59.1</v>
      </c>
      <c r="L54" s="200">
        <v>7243</v>
      </c>
      <c r="M54" s="10"/>
      <c r="N54" s="23"/>
      <c r="O54" s="18"/>
      <c r="P54" s="22"/>
      <c r="R54" s="21"/>
    </row>
    <row r="55" spans="1:18" ht="15">
      <c r="A55" s="364" t="s">
        <v>6</v>
      </c>
      <c r="B55" s="365"/>
      <c r="C55" s="312" t="s">
        <v>4</v>
      </c>
      <c r="D55" s="164">
        <v>179</v>
      </c>
      <c r="E55" s="190">
        <v>1.4694896191641148E-2</v>
      </c>
      <c r="F55" s="190"/>
      <c r="G55" s="190">
        <v>96.6</v>
      </c>
      <c r="H55" s="190">
        <v>0.6</v>
      </c>
      <c r="I55" s="190">
        <v>23.5</v>
      </c>
      <c r="J55" s="190">
        <v>0</v>
      </c>
      <c r="K55" s="190">
        <v>62.6</v>
      </c>
      <c r="L55" s="196">
        <v>112</v>
      </c>
      <c r="M55" s="10"/>
      <c r="N55" s="19"/>
      <c r="O55" s="18"/>
      <c r="P55" s="17"/>
    </row>
    <row r="56" spans="1:18" ht="15">
      <c r="A56" s="366"/>
      <c r="B56" s="367"/>
      <c r="C56" s="313" t="s">
        <v>3</v>
      </c>
      <c r="D56" s="164">
        <v>104</v>
      </c>
      <c r="E56" s="190">
        <v>8.5378167817356399E-3</v>
      </c>
      <c r="F56" s="190"/>
      <c r="G56" s="190">
        <v>98.1</v>
      </c>
      <c r="H56" s="190">
        <v>0</v>
      </c>
      <c r="I56" s="190">
        <v>23.1</v>
      </c>
      <c r="J56" s="190">
        <v>0</v>
      </c>
      <c r="K56" s="190">
        <v>84.5</v>
      </c>
      <c r="L56" s="196">
        <v>88</v>
      </c>
      <c r="M56" s="10"/>
      <c r="N56" s="19"/>
      <c r="O56" s="18"/>
      <c r="P56" s="17"/>
    </row>
    <row r="57" spans="1:18" ht="15">
      <c r="A57" s="368"/>
      <c r="B57" s="369"/>
      <c r="C57" s="313" t="s">
        <v>0</v>
      </c>
      <c r="D57" s="164">
        <v>283</v>
      </c>
      <c r="E57" s="190">
        <v>2.3232712973376788E-2</v>
      </c>
      <c r="F57" s="190">
        <v>63.3</v>
      </c>
      <c r="G57" s="190">
        <v>97.2</v>
      </c>
      <c r="H57" s="190">
        <v>0.4</v>
      </c>
      <c r="I57" s="190">
        <v>23.3</v>
      </c>
      <c r="J57" s="190">
        <v>0</v>
      </c>
      <c r="K57" s="191">
        <v>70.599999999999994</v>
      </c>
      <c r="L57" s="201">
        <v>200</v>
      </c>
      <c r="M57" s="10"/>
      <c r="N57" s="19"/>
      <c r="O57" s="18"/>
      <c r="P57" s="17"/>
    </row>
    <row r="58" spans="1:18" ht="15">
      <c r="A58" s="370" t="s">
        <v>79</v>
      </c>
      <c r="B58" s="371"/>
      <c r="C58" s="314" t="s">
        <v>4</v>
      </c>
      <c r="D58" s="167">
        <v>9681</v>
      </c>
      <c r="E58" s="191">
        <v>0.79475581023060315</v>
      </c>
      <c r="F58" s="191"/>
      <c r="G58" s="191">
        <v>96.9</v>
      </c>
      <c r="H58" s="191">
        <v>1</v>
      </c>
      <c r="I58" s="191">
        <v>23.6</v>
      </c>
      <c r="J58" s="191">
        <v>0</v>
      </c>
      <c r="K58" s="191">
        <v>58.7</v>
      </c>
      <c r="L58" s="197">
        <v>5687</v>
      </c>
      <c r="M58" s="10"/>
      <c r="N58" s="19"/>
      <c r="O58" s="18"/>
      <c r="P58" s="17"/>
    </row>
    <row r="59" spans="1:18" ht="15">
      <c r="A59" s="372"/>
      <c r="B59" s="373"/>
      <c r="C59" s="315" t="s">
        <v>3</v>
      </c>
      <c r="D59" s="167">
        <v>2855</v>
      </c>
      <c r="E59" s="191">
        <v>0.23437948953706969</v>
      </c>
      <c r="F59" s="191"/>
      <c r="G59" s="191">
        <v>96.8</v>
      </c>
      <c r="H59" s="191">
        <v>0.6</v>
      </c>
      <c r="I59" s="191">
        <v>24.1</v>
      </c>
      <c r="J59" s="191">
        <v>0</v>
      </c>
      <c r="K59" s="191">
        <v>61.5</v>
      </c>
      <c r="L59" s="197">
        <v>1756</v>
      </c>
      <c r="M59" s="10"/>
      <c r="N59" s="19"/>
      <c r="O59" s="18"/>
      <c r="P59" s="17"/>
    </row>
    <row r="60" spans="1:18" ht="15">
      <c r="A60" s="374"/>
      <c r="B60" s="375"/>
      <c r="C60" s="315" t="s">
        <v>0</v>
      </c>
      <c r="D60" s="167">
        <v>12536</v>
      </c>
      <c r="E60" s="191">
        <v>1.029135299767673</v>
      </c>
      <c r="F60" s="191">
        <v>77.2</v>
      </c>
      <c r="G60" s="191">
        <v>96.9</v>
      </c>
      <c r="H60" s="191">
        <v>0.9</v>
      </c>
      <c r="I60" s="191">
        <v>23.8</v>
      </c>
      <c r="J60" s="191">
        <v>0</v>
      </c>
      <c r="K60" s="191">
        <v>59.4</v>
      </c>
      <c r="L60" s="201">
        <v>7443</v>
      </c>
      <c r="M60" s="10"/>
      <c r="N60" s="19"/>
      <c r="O60" s="20"/>
      <c r="P60" s="17"/>
    </row>
    <row r="61" spans="1:18" ht="15" customHeight="1">
      <c r="A61" s="370" t="s">
        <v>78</v>
      </c>
      <c r="B61" s="371"/>
      <c r="C61" s="314" t="s">
        <v>4</v>
      </c>
      <c r="D61" s="167">
        <v>901393</v>
      </c>
      <c r="E61" s="191">
        <v>73.999310407106094</v>
      </c>
      <c r="F61" s="191"/>
      <c r="G61" s="191">
        <v>20.5</v>
      </c>
      <c r="H61" s="191">
        <v>36.799999999999997</v>
      </c>
      <c r="I61" s="191">
        <v>44.5</v>
      </c>
      <c r="J61" s="191">
        <v>8.9</v>
      </c>
      <c r="K61" s="191">
        <v>89.7</v>
      </c>
      <c r="L61" s="201">
        <v>808831</v>
      </c>
      <c r="M61" s="10"/>
      <c r="N61" s="19"/>
      <c r="O61" s="18"/>
      <c r="P61" s="17"/>
    </row>
    <row r="62" spans="1:18" ht="15">
      <c r="A62" s="372"/>
      <c r="B62" s="373"/>
      <c r="C62" s="315" t="s">
        <v>3</v>
      </c>
      <c r="D62" s="167">
        <v>316717</v>
      </c>
      <c r="E62" s="191">
        <v>26.000689592893909</v>
      </c>
      <c r="F62" s="191"/>
      <c r="G62" s="191">
        <v>23.1</v>
      </c>
      <c r="H62" s="191">
        <v>40.799999999999997</v>
      </c>
      <c r="I62" s="191">
        <v>44.8</v>
      </c>
      <c r="J62" s="191">
        <v>3.9</v>
      </c>
      <c r="K62" s="191">
        <v>94.2</v>
      </c>
      <c r="L62" s="201">
        <v>298440</v>
      </c>
      <c r="M62" s="10"/>
      <c r="N62" s="19"/>
      <c r="O62" s="18"/>
      <c r="P62" s="17"/>
    </row>
    <row r="63" spans="1:18" ht="15">
      <c r="A63" s="374"/>
      <c r="B63" s="375"/>
      <c r="C63" s="315" t="s">
        <v>0</v>
      </c>
      <c r="D63" s="167">
        <v>1218110</v>
      </c>
      <c r="E63" s="192">
        <v>100</v>
      </c>
      <c r="F63" s="191">
        <v>74</v>
      </c>
      <c r="G63" s="192">
        <v>21.2</v>
      </c>
      <c r="H63" s="192">
        <v>37.799999999999997</v>
      </c>
      <c r="I63" s="192">
        <v>44.6</v>
      </c>
      <c r="J63" s="191">
        <v>7.6</v>
      </c>
      <c r="K63" s="191">
        <v>90.9</v>
      </c>
      <c r="L63" s="201">
        <v>1107271</v>
      </c>
      <c r="M63" s="10"/>
      <c r="N63" s="23"/>
      <c r="O63" s="18"/>
      <c r="P63" s="17"/>
    </row>
    <row r="64" spans="1:18" s="15" customFormat="1" ht="12.75" customHeight="1">
      <c r="A64" s="378" t="s">
        <v>98</v>
      </c>
      <c r="B64" s="378"/>
      <c r="C64" s="378"/>
      <c r="D64" s="378"/>
      <c r="E64" s="378"/>
      <c r="F64" s="378"/>
      <c r="G64" s="378"/>
      <c r="H64" s="378"/>
      <c r="I64" s="378"/>
      <c r="J64" s="378"/>
      <c r="K64" s="378"/>
      <c r="L64" s="378"/>
    </row>
    <row r="65" spans="1:13" ht="12" customHeight="1">
      <c r="A65" s="363" t="s">
        <v>106</v>
      </c>
      <c r="B65" s="363"/>
      <c r="C65" s="363"/>
      <c r="D65" s="363"/>
      <c r="E65" s="363"/>
      <c r="F65" s="363"/>
      <c r="G65" s="363"/>
      <c r="H65" s="363"/>
      <c r="I65" s="363"/>
      <c r="J65" s="363"/>
      <c r="K65" s="363"/>
      <c r="L65" s="363"/>
      <c r="M65" s="14"/>
    </row>
    <row r="66" spans="1:13" ht="26.25" customHeight="1">
      <c r="A66" s="363" t="s">
        <v>107</v>
      </c>
      <c r="B66" s="363"/>
      <c r="C66" s="363"/>
      <c r="D66" s="363"/>
      <c r="E66" s="363"/>
      <c r="F66" s="363"/>
      <c r="G66" s="363"/>
      <c r="H66" s="363"/>
      <c r="I66" s="363"/>
      <c r="J66" s="363"/>
      <c r="K66" s="363"/>
      <c r="L66" s="363"/>
    </row>
    <row r="67" spans="1:13" ht="37.5" customHeight="1">
      <c r="A67" s="379" t="s">
        <v>131</v>
      </c>
      <c r="B67" s="379"/>
      <c r="C67" s="379"/>
      <c r="D67" s="379"/>
      <c r="E67" s="379"/>
      <c r="F67" s="379"/>
      <c r="G67" s="379"/>
      <c r="H67" s="379"/>
      <c r="I67" s="379"/>
      <c r="J67" s="379"/>
      <c r="K67" s="379"/>
      <c r="L67" s="379"/>
    </row>
    <row r="68" spans="1:13">
      <c r="A68" s="376" t="s">
        <v>68</v>
      </c>
      <c r="B68" s="377"/>
      <c r="C68" s="377"/>
      <c r="D68" s="377"/>
      <c r="E68" s="377"/>
      <c r="F68" s="377"/>
      <c r="G68" s="377"/>
      <c r="H68" s="377"/>
      <c r="I68" s="377"/>
      <c r="J68" s="377"/>
      <c r="K68" s="377"/>
      <c r="L68" s="377"/>
    </row>
    <row r="69" spans="1:13" ht="36.75" customHeight="1">
      <c r="A69" s="363" t="s">
        <v>118</v>
      </c>
      <c r="B69" s="363"/>
      <c r="C69" s="363"/>
      <c r="D69" s="363"/>
      <c r="E69" s="363"/>
      <c r="F69" s="363"/>
      <c r="G69" s="363"/>
      <c r="H69" s="363"/>
      <c r="I69" s="363"/>
      <c r="J69" s="363"/>
      <c r="K69" s="363"/>
      <c r="L69" s="363"/>
      <c r="M69" s="14"/>
    </row>
    <row r="70" spans="1:13">
      <c r="A70" s="13" t="s">
        <v>119</v>
      </c>
      <c r="B70" s="12"/>
      <c r="C70" s="12"/>
      <c r="D70" s="12"/>
      <c r="E70" s="12"/>
      <c r="F70" s="12"/>
      <c r="G70" s="12"/>
      <c r="H70" s="12"/>
      <c r="I70" s="12"/>
      <c r="J70" s="12"/>
      <c r="K70" s="12"/>
      <c r="L70" s="11"/>
    </row>
    <row r="71" spans="1:13">
      <c r="A71" s="3" t="s">
        <v>94</v>
      </c>
      <c r="B71" s="12"/>
      <c r="C71" s="12"/>
      <c r="D71" s="12"/>
      <c r="E71" s="12"/>
      <c r="F71" s="12"/>
      <c r="G71" s="12"/>
      <c r="H71" s="12"/>
      <c r="I71" s="12"/>
      <c r="J71" s="12"/>
      <c r="K71" s="12"/>
      <c r="L71" s="11"/>
    </row>
    <row r="76" spans="1:13">
      <c r="D76" s="10"/>
    </row>
  </sheetData>
  <mergeCells count="32">
    <mergeCell ref="A3:C3"/>
    <mergeCell ref="N23:O23"/>
    <mergeCell ref="Q23:R23"/>
    <mergeCell ref="B34:B36"/>
    <mergeCell ref="B7:B9"/>
    <mergeCell ref="B13:B15"/>
    <mergeCell ref="B28:B30"/>
    <mergeCell ref="B37:B39"/>
    <mergeCell ref="B40:B42"/>
    <mergeCell ref="A4:A15"/>
    <mergeCell ref="B46:B48"/>
    <mergeCell ref="B10:B12"/>
    <mergeCell ref="B4:B6"/>
    <mergeCell ref="B43:B45"/>
    <mergeCell ref="B31:B33"/>
    <mergeCell ref="A31:A51"/>
    <mergeCell ref="B49:B51"/>
    <mergeCell ref="B22:B24"/>
    <mergeCell ref="A16:A30"/>
    <mergeCell ref="B25:B27"/>
    <mergeCell ref="B16:B18"/>
    <mergeCell ref="B19:B21"/>
    <mergeCell ref="A66:L66"/>
    <mergeCell ref="A52:B54"/>
    <mergeCell ref="A61:B63"/>
    <mergeCell ref="A65:L65"/>
    <mergeCell ref="A69:L69"/>
    <mergeCell ref="A58:B60"/>
    <mergeCell ref="A68:L68"/>
    <mergeCell ref="A64:L64"/>
    <mergeCell ref="A55:B57"/>
    <mergeCell ref="A67:L67"/>
  </mergeCells>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958B62"/>
  </sheetPr>
  <dimension ref="A1:L38"/>
  <sheetViews>
    <sheetView workbookViewId="0"/>
  </sheetViews>
  <sheetFormatPr baseColWidth="10" defaultRowHeight="12.75"/>
  <cols>
    <col min="1" max="1" width="15.140625" customWidth="1"/>
    <col min="5" max="6" width="13.28515625" bestFit="1" customWidth="1"/>
  </cols>
  <sheetData>
    <row r="1" spans="1:7">
      <c r="A1" s="335" t="s">
        <v>132</v>
      </c>
      <c r="B1" s="36"/>
      <c r="C1" s="36"/>
      <c r="D1" s="36"/>
      <c r="E1" s="36"/>
      <c r="F1" s="36"/>
      <c r="G1" s="36"/>
    </row>
    <row r="2" spans="1:7">
      <c r="A2" s="36"/>
      <c r="B2" s="36"/>
      <c r="C2" s="36"/>
      <c r="D2" s="36"/>
      <c r="E2" s="36"/>
      <c r="F2" s="36"/>
      <c r="G2" s="36"/>
    </row>
    <row r="3" spans="1:7">
      <c r="A3" s="36"/>
      <c r="B3" s="36"/>
      <c r="C3" s="36"/>
      <c r="D3" s="36"/>
      <c r="E3" s="36"/>
      <c r="F3" s="36"/>
      <c r="G3" s="36"/>
    </row>
    <row r="4" spans="1:7">
      <c r="A4" s="36"/>
      <c r="B4" s="36"/>
      <c r="C4" s="36"/>
      <c r="D4" s="36"/>
      <c r="E4" s="36"/>
      <c r="F4" s="36"/>
      <c r="G4" s="36"/>
    </row>
    <row r="5" spans="1:7" ht="12.75" customHeight="1">
      <c r="A5" s="36"/>
      <c r="B5" s="36"/>
      <c r="C5" s="36"/>
      <c r="D5" s="36"/>
      <c r="E5" s="36"/>
      <c r="F5" s="36"/>
      <c r="G5" s="36"/>
    </row>
    <row r="6" spans="1:7">
      <c r="A6" s="36"/>
      <c r="B6" s="36"/>
      <c r="C6" s="36"/>
      <c r="D6" s="36"/>
      <c r="E6" s="36"/>
      <c r="F6" s="36"/>
      <c r="G6" s="36"/>
    </row>
    <row r="7" spans="1:7">
      <c r="A7" s="36"/>
      <c r="B7" s="36"/>
      <c r="C7" s="36"/>
      <c r="D7" s="36"/>
      <c r="E7" s="36"/>
      <c r="F7" s="36"/>
      <c r="G7" s="36"/>
    </row>
    <row r="8" spans="1:7">
      <c r="A8" s="36"/>
      <c r="B8" s="36"/>
      <c r="C8" s="36"/>
      <c r="D8" s="36"/>
      <c r="E8" s="36"/>
      <c r="F8" s="36"/>
      <c r="G8" s="36"/>
    </row>
    <row r="9" spans="1:7">
      <c r="A9" s="36"/>
      <c r="B9" s="36"/>
      <c r="C9" s="36"/>
      <c r="D9" s="36"/>
      <c r="E9" s="36"/>
      <c r="F9" s="36"/>
      <c r="G9" s="36"/>
    </row>
    <row r="10" spans="1:7">
      <c r="A10" s="36"/>
      <c r="B10" s="36"/>
      <c r="C10" s="36"/>
      <c r="D10" s="36"/>
      <c r="E10" s="36"/>
      <c r="F10" s="36"/>
      <c r="G10" s="36"/>
    </row>
    <row r="11" spans="1:7">
      <c r="A11" s="36"/>
      <c r="B11" s="36"/>
      <c r="C11" s="36"/>
      <c r="D11" s="36"/>
      <c r="E11" s="36"/>
      <c r="F11" s="36"/>
      <c r="G11" s="36"/>
    </row>
    <row r="12" spans="1:7">
      <c r="A12" s="36"/>
      <c r="B12" s="36"/>
      <c r="C12" s="36"/>
      <c r="D12" s="36"/>
      <c r="E12" s="36"/>
      <c r="F12" s="36"/>
      <c r="G12" s="36"/>
    </row>
    <row r="13" spans="1:7">
      <c r="A13" s="36"/>
      <c r="B13" s="36"/>
      <c r="C13" s="36"/>
      <c r="D13" s="36"/>
      <c r="E13" s="36"/>
      <c r="F13" s="36"/>
      <c r="G13" s="36"/>
    </row>
    <row r="14" spans="1:7">
      <c r="A14" s="36"/>
      <c r="B14" s="36"/>
      <c r="C14" s="36"/>
      <c r="D14" s="36"/>
      <c r="E14" s="36"/>
      <c r="F14" s="36"/>
      <c r="G14" s="36"/>
    </row>
    <row r="15" spans="1:7">
      <c r="A15" s="36"/>
      <c r="B15" s="36"/>
      <c r="C15" s="36"/>
      <c r="D15" s="36"/>
      <c r="E15" s="36"/>
      <c r="F15" s="36"/>
      <c r="G15" s="36"/>
    </row>
    <row r="16" spans="1:7">
      <c r="A16" s="36"/>
      <c r="B16" s="36"/>
      <c r="C16" s="36"/>
      <c r="D16" s="36"/>
      <c r="E16" s="36"/>
      <c r="F16" s="36"/>
      <c r="G16" s="36"/>
    </row>
    <row r="17" spans="1:12">
      <c r="A17" s="36"/>
      <c r="B17" s="36"/>
      <c r="C17" s="36"/>
      <c r="D17" s="36"/>
      <c r="E17" s="36"/>
      <c r="F17" s="36"/>
      <c r="G17" s="36"/>
    </row>
    <row r="18" spans="1:12">
      <c r="A18" s="36"/>
      <c r="B18" s="36"/>
      <c r="C18" s="36"/>
      <c r="D18" s="36"/>
      <c r="E18" s="36"/>
      <c r="F18" s="36"/>
      <c r="G18" s="36"/>
    </row>
    <row r="19" spans="1:12" ht="15">
      <c r="A19" s="36"/>
      <c r="B19" s="36"/>
      <c r="C19" s="36"/>
      <c r="D19" s="36"/>
      <c r="E19" s="36"/>
      <c r="F19" s="36"/>
      <c r="G19" s="36"/>
      <c r="L19" s="37"/>
    </row>
    <row r="20" spans="1:12">
      <c r="A20" s="1" t="s">
        <v>98</v>
      </c>
      <c r="B20" s="36"/>
      <c r="C20" s="36"/>
      <c r="D20" s="36"/>
      <c r="E20" s="36"/>
      <c r="F20" s="36"/>
      <c r="G20" s="35"/>
    </row>
    <row r="21" spans="1:12" ht="42" customHeight="1">
      <c r="A21" s="379" t="s">
        <v>135</v>
      </c>
      <c r="B21" s="379"/>
      <c r="C21" s="379"/>
      <c r="D21" s="379"/>
      <c r="E21" s="379"/>
      <c r="F21" s="379"/>
      <c r="G21" s="379"/>
      <c r="H21" s="379"/>
      <c r="I21" s="379"/>
      <c r="J21" s="379"/>
      <c r="K21" s="379"/>
      <c r="L21" s="379"/>
    </row>
    <row r="22" spans="1:12" ht="15" customHeight="1">
      <c r="A22" s="406" t="s">
        <v>136</v>
      </c>
      <c r="B22" s="406"/>
      <c r="C22" s="406"/>
      <c r="D22" s="406"/>
      <c r="E22" s="406"/>
      <c r="F22" s="406"/>
      <c r="G22" s="406"/>
      <c r="H22" s="406"/>
      <c r="I22" s="406"/>
      <c r="J22" s="406"/>
      <c r="K22" s="406"/>
      <c r="L22" s="406"/>
    </row>
    <row r="23" spans="1:12" ht="28.5" customHeight="1">
      <c r="A23" s="406" t="s">
        <v>137</v>
      </c>
      <c r="B23" s="406"/>
      <c r="C23" s="406"/>
      <c r="D23" s="406"/>
      <c r="E23" s="406"/>
      <c r="F23" s="406"/>
      <c r="G23" s="406"/>
      <c r="H23" s="406"/>
      <c r="I23" s="406"/>
      <c r="J23" s="406"/>
      <c r="K23" s="406"/>
      <c r="L23" s="406"/>
    </row>
    <row r="24" spans="1:12">
      <c r="A24" s="3" t="s">
        <v>94</v>
      </c>
      <c r="B24" s="34"/>
      <c r="C24" s="34"/>
      <c r="D24" s="34"/>
      <c r="E24" s="34"/>
      <c r="F24" s="34"/>
      <c r="G24" s="34"/>
      <c r="H24" s="33"/>
    </row>
    <row r="25" spans="1:12">
      <c r="A25" s="32"/>
    </row>
    <row r="26" spans="1:12">
      <c r="A26" s="13"/>
    </row>
    <row r="28" spans="1:12">
      <c r="A28" s="30"/>
      <c r="B28" s="30"/>
      <c r="C28" s="168" t="s">
        <v>15</v>
      </c>
      <c r="D28" s="168" t="s">
        <v>130</v>
      </c>
      <c r="E28" s="168" t="s">
        <v>14</v>
      </c>
      <c r="F28" s="168" t="s">
        <v>134</v>
      </c>
    </row>
    <row r="29" spans="1:12">
      <c r="A29" s="29" t="s">
        <v>19</v>
      </c>
      <c r="B29" s="168" t="s">
        <v>4</v>
      </c>
      <c r="C29" s="235">
        <v>664850</v>
      </c>
      <c r="D29" s="235">
        <v>226862</v>
      </c>
      <c r="E29" s="344">
        <v>74.599999999999994</v>
      </c>
      <c r="F29" s="344">
        <v>25.4</v>
      </c>
      <c r="G29" s="343"/>
      <c r="H29" s="343"/>
      <c r="I29" s="343"/>
    </row>
    <row r="30" spans="1:12">
      <c r="A30" s="31"/>
      <c r="B30" s="169" t="s">
        <v>3</v>
      </c>
      <c r="C30" s="235">
        <v>246187</v>
      </c>
      <c r="D30" s="235">
        <v>67675</v>
      </c>
      <c r="E30" s="344">
        <v>78.400000000000006</v>
      </c>
      <c r="F30" s="344">
        <v>21.6</v>
      </c>
      <c r="G30" s="343"/>
      <c r="H30" s="343"/>
      <c r="I30" s="343"/>
    </row>
    <row r="31" spans="1:12">
      <c r="A31" s="31"/>
      <c r="B31" s="307" t="s">
        <v>0</v>
      </c>
      <c r="C31" s="235">
        <v>911037</v>
      </c>
      <c r="D31" s="235">
        <v>294537</v>
      </c>
      <c r="E31" s="344">
        <v>75.599999999999994</v>
      </c>
      <c r="F31" s="344">
        <v>24.4</v>
      </c>
      <c r="G31" s="343"/>
      <c r="H31" s="343"/>
      <c r="I31" s="343"/>
    </row>
    <row r="32" spans="1:12">
      <c r="A32" s="29" t="s">
        <v>5</v>
      </c>
      <c r="B32" s="168" t="s">
        <v>4</v>
      </c>
      <c r="C32" s="236">
        <v>586747</v>
      </c>
      <c r="D32" s="236">
        <v>49544</v>
      </c>
      <c r="E32" s="344">
        <v>92.2</v>
      </c>
      <c r="F32" s="344">
        <v>7.8</v>
      </c>
      <c r="G32" s="343"/>
      <c r="H32" s="343"/>
      <c r="I32" s="343"/>
    </row>
    <row r="33" spans="1:9">
      <c r="A33" s="31"/>
      <c r="B33" s="169" t="s">
        <v>3</v>
      </c>
      <c r="C33" s="236">
        <v>221941</v>
      </c>
      <c r="D33" s="236">
        <v>31749</v>
      </c>
      <c r="E33" s="344">
        <v>87.5</v>
      </c>
      <c r="F33" s="344">
        <v>12.5</v>
      </c>
      <c r="G33" s="343"/>
      <c r="H33" s="343"/>
      <c r="I33" s="343"/>
    </row>
    <row r="34" spans="1:9">
      <c r="A34" s="31"/>
      <c r="B34" s="307" t="s">
        <v>0</v>
      </c>
      <c r="C34" s="235">
        <v>808688</v>
      </c>
      <c r="D34" s="235">
        <v>81293</v>
      </c>
      <c r="E34" s="344">
        <v>90.9</v>
      </c>
      <c r="F34" s="344">
        <v>9.1</v>
      </c>
      <c r="G34" s="343"/>
      <c r="H34" s="343"/>
      <c r="I34" s="343"/>
    </row>
    <row r="35" spans="1:9">
      <c r="A35" s="309" t="s">
        <v>60</v>
      </c>
      <c r="B35" s="168" t="s">
        <v>4</v>
      </c>
      <c r="C35" s="236">
        <v>78103</v>
      </c>
      <c r="D35" s="235">
        <v>177318</v>
      </c>
      <c r="E35" s="344">
        <v>30.6</v>
      </c>
      <c r="F35" s="344">
        <v>69.400000000000006</v>
      </c>
      <c r="G35" s="343"/>
      <c r="H35" s="343"/>
      <c r="I35" s="343"/>
    </row>
    <row r="36" spans="1:9">
      <c r="A36" s="309"/>
      <c r="B36" s="308" t="s">
        <v>3</v>
      </c>
      <c r="C36" s="236">
        <v>24246</v>
      </c>
      <c r="D36" s="236">
        <v>35926</v>
      </c>
      <c r="E36" s="344">
        <v>40.299999999999997</v>
      </c>
      <c r="F36" s="344">
        <v>59.7</v>
      </c>
      <c r="G36" s="343"/>
      <c r="H36" s="343"/>
      <c r="I36" s="343"/>
    </row>
    <row r="37" spans="1:9">
      <c r="A37" s="311"/>
      <c r="B37" s="310" t="s">
        <v>0</v>
      </c>
      <c r="C37" s="235">
        <v>102349</v>
      </c>
      <c r="D37" s="235">
        <v>213244</v>
      </c>
      <c r="E37" s="344">
        <v>32.4</v>
      </c>
      <c r="F37" s="344">
        <v>67.599999999999994</v>
      </c>
      <c r="G37" s="343"/>
      <c r="H37" s="343"/>
      <c r="I37" s="343"/>
    </row>
    <row r="38" spans="1:9">
      <c r="F38" s="28"/>
    </row>
  </sheetData>
  <mergeCells count="3">
    <mergeCell ref="A21:L21"/>
    <mergeCell ref="A23:L23"/>
    <mergeCell ref="A22:L22"/>
  </mergeCell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958B62"/>
  </sheetPr>
  <dimension ref="A1:Q41"/>
  <sheetViews>
    <sheetView zoomScaleNormal="100" workbookViewId="0"/>
  </sheetViews>
  <sheetFormatPr baseColWidth="10" defaultRowHeight="12.75"/>
  <cols>
    <col min="1" max="1" width="14.7109375" customWidth="1"/>
    <col min="2" max="2" width="8.42578125" bestFit="1" customWidth="1"/>
    <col min="3" max="4" width="10.42578125" bestFit="1" customWidth="1"/>
    <col min="5" max="6" width="10.28515625" bestFit="1" customWidth="1"/>
    <col min="7" max="8" width="10.140625" bestFit="1" customWidth="1"/>
    <col min="9" max="9" width="10.28515625" customWidth="1"/>
    <col min="10" max="10" width="10.42578125" customWidth="1"/>
    <col min="11" max="11" width="10.28515625" bestFit="1" customWidth="1"/>
    <col min="12" max="12" width="10.28515625" customWidth="1"/>
    <col min="13" max="13" width="10.140625" bestFit="1" customWidth="1"/>
    <col min="14" max="14" width="10.140625" customWidth="1"/>
    <col min="15" max="15" width="7" bestFit="1" customWidth="1"/>
    <col min="16" max="16" width="6" bestFit="1" customWidth="1"/>
  </cols>
  <sheetData>
    <row r="1" spans="1:17">
      <c r="A1" s="335" t="s">
        <v>133</v>
      </c>
      <c r="B1" s="36"/>
      <c r="C1" s="36"/>
      <c r="D1" s="36"/>
      <c r="E1" s="36"/>
      <c r="F1" s="36"/>
      <c r="G1" s="36"/>
      <c r="H1" s="36"/>
    </row>
    <row r="2" spans="1:17">
      <c r="A2" s="38"/>
      <c r="B2" s="36"/>
      <c r="C2" s="36"/>
      <c r="D2" s="36"/>
      <c r="E2" s="36"/>
      <c r="F2" s="36"/>
      <c r="G2" s="36"/>
      <c r="H2" s="36"/>
    </row>
    <row r="3" spans="1:17" ht="12.75" customHeight="1">
      <c r="A3" s="36"/>
      <c r="B3" s="36"/>
      <c r="C3" s="36"/>
      <c r="D3" s="36"/>
      <c r="E3" s="36"/>
      <c r="F3" s="36"/>
      <c r="G3" s="36"/>
      <c r="H3" s="36"/>
    </row>
    <row r="4" spans="1:17">
      <c r="A4" s="36"/>
      <c r="B4" s="36"/>
      <c r="C4" s="36"/>
      <c r="D4" s="36"/>
      <c r="E4" s="36"/>
      <c r="F4" s="36"/>
      <c r="G4" s="36"/>
      <c r="H4" s="36"/>
      <c r="J4" t="s">
        <v>17</v>
      </c>
    </row>
    <row r="5" spans="1:17">
      <c r="A5" s="36"/>
      <c r="B5" s="36"/>
      <c r="C5" s="36"/>
      <c r="D5" s="36"/>
      <c r="E5" s="36"/>
      <c r="F5" s="36"/>
      <c r="G5" s="36"/>
      <c r="H5" s="36"/>
      <c r="J5" t="s">
        <v>16</v>
      </c>
    </row>
    <row r="6" spans="1:17" ht="12.75" customHeight="1">
      <c r="A6" s="36"/>
      <c r="B6" s="36"/>
      <c r="C6" s="36"/>
      <c r="D6" s="36"/>
      <c r="E6" s="36"/>
      <c r="F6" s="36"/>
      <c r="G6" s="36"/>
      <c r="H6" s="36"/>
    </row>
    <row r="7" spans="1:17">
      <c r="A7" s="36"/>
      <c r="B7" s="36"/>
      <c r="C7" s="36"/>
      <c r="D7" s="36"/>
      <c r="E7" s="36"/>
      <c r="F7" s="36"/>
      <c r="G7" s="36"/>
      <c r="H7" s="36"/>
    </row>
    <row r="8" spans="1:17">
      <c r="A8" s="36"/>
      <c r="B8" s="36"/>
      <c r="C8" s="36"/>
      <c r="D8" s="36"/>
      <c r="E8" s="36"/>
      <c r="F8" s="36"/>
      <c r="G8" s="36"/>
      <c r="H8" s="36"/>
    </row>
    <row r="9" spans="1:17" ht="12.75" customHeight="1">
      <c r="A9" s="36"/>
      <c r="B9" s="36"/>
      <c r="C9" s="36"/>
      <c r="D9" s="36"/>
      <c r="E9" s="36"/>
      <c r="F9" s="36"/>
      <c r="G9" s="36"/>
      <c r="H9" s="36"/>
    </row>
    <row r="10" spans="1:17">
      <c r="A10" s="36"/>
      <c r="B10" s="36"/>
      <c r="C10" s="36"/>
      <c r="D10" s="36"/>
      <c r="E10" s="36"/>
      <c r="F10" s="36"/>
      <c r="G10" s="36"/>
      <c r="H10" s="36"/>
    </row>
    <row r="11" spans="1:17">
      <c r="A11" s="36"/>
      <c r="B11" s="36"/>
      <c r="C11" s="36"/>
      <c r="D11" s="36"/>
      <c r="E11" s="36"/>
      <c r="F11" s="36"/>
      <c r="G11" s="36"/>
      <c r="H11" s="36"/>
      <c r="Q11" s="49"/>
    </row>
    <row r="12" spans="1:17" ht="12.75" customHeight="1">
      <c r="A12" s="36"/>
      <c r="B12" s="36"/>
      <c r="C12" s="36"/>
      <c r="D12" s="36"/>
      <c r="E12" s="36"/>
      <c r="F12" s="36"/>
      <c r="G12" s="36"/>
      <c r="H12" s="36"/>
    </row>
    <row r="13" spans="1:17">
      <c r="A13" s="36"/>
      <c r="B13" s="36"/>
      <c r="C13" s="36"/>
      <c r="D13" s="36"/>
      <c r="E13" s="36"/>
      <c r="F13" s="36"/>
      <c r="G13" s="36"/>
      <c r="H13" s="36"/>
    </row>
    <row r="14" spans="1:17">
      <c r="A14" s="36"/>
      <c r="B14" s="36"/>
      <c r="C14" s="36"/>
      <c r="D14" s="36"/>
      <c r="E14" s="36"/>
      <c r="F14" s="36"/>
      <c r="G14" s="36"/>
      <c r="H14" s="36"/>
    </row>
    <row r="15" spans="1:17">
      <c r="A15" s="36"/>
      <c r="B15" s="36"/>
      <c r="C15" s="36"/>
      <c r="D15" s="36"/>
      <c r="E15" s="36"/>
      <c r="F15" s="36"/>
      <c r="G15" s="36"/>
      <c r="H15" s="36"/>
    </row>
    <row r="16" spans="1:17">
      <c r="A16" s="36"/>
      <c r="B16" s="36"/>
      <c r="C16" s="36"/>
      <c r="D16" s="36"/>
      <c r="E16" s="36"/>
      <c r="F16" s="36"/>
      <c r="G16" s="36"/>
      <c r="H16" s="36"/>
    </row>
    <row r="17" spans="1:16">
      <c r="A17" s="36"/>
      <c r="B17" s="36"/>
      <c r="C17" s="36"/>
      <c r="D17" s="36"/>
      <c r="E17" s="36"/>
      <c r="F17" s="36"/>
      <c r="G17" s="36"/>
      <c r="H17" s="36"/>
    </row>
    <row r="18" spans="1:16">
      <c r="A18" s="36"/>
      <c r="B18" s="36"/>
      <c r="C18" s="36"/>
      <c r="D18" s="36"/>
      <c r="E18" s="36"/>
      <c r="F18" s="36"/>
      <c r="G18" s="36"/>
      <c r="H18" s="36"/>
    </row>
    <row r="19" spans="1:16">
      <c r="A19" s="1" t="s">
        <v>98</v>
      </c>
      <c r="B19" s="36"/>
      <c r="C19" s="36"/>
      <c r="D19" s="36"/>
      <c r="E19" s="36"/>
      <c r="F19" s="36"/>
      <c r="H19" s="35"/>
    </row>
    <row r="20" spans="1:16" ht="27" customHeight="1">
      <c r="A20" s="406" t="s">
        <v>100</v>
      </c>
      <c r="B20" s="406"/>
      <c r="C20" s="406"/>
      <c r="D20" s="406"/>
      <c r="E20" s="406"/>
      <c r="F20" s="406"/>
      <c r="G20" s="406"/>
      <c r="H20" s="406"/>
      <c r="I20" s="33"/>
      <c r="J20" s="33"/>
      <c r="K20" s="48"/>
      <c r="L20" s="48"/>
    </row>
    <row r="21" spans="1:16" ht="25.5" customHeight="1">
      <c r="A21" s="406" t="s">
        <v>119</v>
      </c>
      <c r="B21" s="406"/>
      <c r="C21" s="406"/>
      <c r="D21" s="406"/>
      <c r="E21" s="406"/>
      <c r="F21" s="406"/>
      <c r="G21" s="406"/>
      <c r="H21" s="406"/>
    </row>
    <row r="22" spans="1:16">
      <c r="A22" s="3" t="s">
        <v>94</v>
      </c>
      <c r="B22" s="36"/>
      <c r="C22" s="36"/>
      <c r="D22" s="36"/>
      <c r="E22" s="36"/>
      <c r="F22" s="36"/>
      <c r="G22" s="36"/>
      <c r="H22" s="36"/>
    </row>
    <row r="24" spans="1:16">
      <c r="A24" s="32"/>
      <c r="B24" s="47"/>
      <c r="C24" s="41"/>
      <c r="D24" s="41"/>
      <c r="E24" s="41"/>
      <c r="F24" s="28"/>
      <c r="G24" s="28"/>
      <c r="H24" s="28"/>
      <c r="I24" s="41"/>
      <c r="J24" s="41"/>
      <c r="K24" s="28"/>
      <c r="L24" s="28"/>
      <c r="O24" s="31"/>
      <c r="P24" s="31"/>
    </row>
    <row r="25" spans="1:16" ht="12.75" customHeight="1">
      <c r="A25" s="32"/>
      <c r="B25" s="46"/>
      <c r="C25" s="46" t="s">
        <v>63</v>
      </c>
      <c r="D25" s="46" t="s">
        <v>64</v>
      </c>
      <c r="E25" s="46" t="s">
        <v>65</v>
      </c>
      <c r="F25" s="46" t="s">
        <v>63</v>
      </c>
      <c r="G25" s="46" t="s">
        <v>64</v>
      </c>
      <c r="H25" s="46" t="s">
        <v>65</v>
      </c>
      <c r="J25" s="40"/>
      <c r="K25" s="40"/>
      <c r="L25" s="40"/>
      <c r="M25" s="40"/>
      <c r="N25" s="40"/>
      <c r="O25" s="31"/>
    </row>
    <row r="26" spans="1:16">
      <c r="A26" s="32" t="s">
        <v>19</v>
      </c>
      <c r="B26" s="44" t="s">
        <v>4</v>
      </c>
      <c r="C26" s="45">
        <v>629735</v>
      </c>
      <c r="D26" s="45">
        <v>15103</v>
      </c>
      <c r="E26" s="45">
        <v>20012</v>
      </c>
      <c r="F26" s="236">
        <v>94.7</v>
      </c>
      <c r="G26" s="236">
        <v>2.2999999999999998</v>
      </c>
      <c r="H26" s="236">
        <v>3</v>
      </c>
      <c r="I26" s="42"/>
      <c r="J26" s="345"/>
      <c r="K26" s="345"/>
      <c r="L26" s="345"/>
      <c r="M26" s="40"/>
      <c r="N26" s="40"/>
      <c r="O26" s="31"/>
    </row>
    <row r="27" spans="1:16">
      <c r="B27" s="44" t="s">
        <v>3</v>
      </c>
      <c r="C27" s="45">
        <v>238783</v>
      </c>
      <c r="D27" s="45">
        <v>3561</v>
      </c>
      <c r="E27" s="45">
        <v>3843</v>
      </c>
      <c r="F27" s="236">
        <v>97</v>
      </c>
      <c r="G27" s="236">
        <v>1.4</v>
      </c>
      <c r="H27" s="236">
        <v>1.6</v>
      </c>
      <c r="I27" s="42"/>
      <c r="J27" s="345"/>
      <c r="K27" s="345"/>
      <c r="L27" s="345"/>
      <c r="M27" s="40"/>
      <c r="N27" s="40"/>
      <c r="O27" s="31"/>
    </row>
    <row r="28" spans="1:16">
      <c r="B28" s="44" t="s">
        <v>0</v>
      </c>
      <c r="C28" s="45">
        <v>868518</v>
      </c>
      <c r="D28" s="45">
        <v>18664</v>
      </c>
      <c r="E28" s="45">
        <v>23855</v>
      </c>
      <c r="F28" s="236">
        <v>95.3</v>
      </c>
      <c r="G28" s="236">
        <v>2</v>
      </c>
      <c r="H28" s="236">
        <v>2.6</v>
      </c>
      <c r="I28" s="42"/>
      <c r="J28" s="345"/>
      <c r="K28" s="345"/>
      <c r="L28" s="345"/>
      <c r="M28" s="40"/>
      <c r="N28" s="40"/>
      <c r="O28" s="31"/>
    </row>
    <row r="29" spans="1:16">
      <c r="A29" s="32" t="s">
        <v>5</v>
      </c>
      <c r="B29" s="44" t="s">
        <v>4</v>
      </c>
      <c r="C29" s="43">
        <v>586288</v>
      </c>
      <c r="D29" s="43">
        <v>459</v>
      </c>
      <c r="E29" s="43"/>
      <c r="F29" s="236">
        <v>99.9</v>
      </c>
      <c r="G29" s="236">
        <v>0.1</v>
      </c>
      <c r="H29" s="236"/>
      <c r="I29" s="42"/>
      <c r="J29" s="345"/>
      <c r="K29" s="345"/>
      <c r="L29" s="345"/>
      <c r="M29" s="40"/>
      <c r="N29" s="40"/>
      <c r="O29" s="31"/>
    </row>
    <row r="30" spans="1:16" ht="12.75" customHeight="1">
      <c r="B30" s="44" t="s">
        <v>3</v>
      </c>
      <c r="C30" s="43">
        <v>221791</v>
      </c>
      <c r="D30" s="43">
        <v>150</v>
      </c>
      <c r="E30" s="43"/>
      <c r="F30" s="236">
        <v>99.9</v>
      </c>
      <c r="G30" s="236">
        <v>0.1</v>
      </c>
      <c r="H30" s="236"/>
      <c r="I30" s="42"/>
      <c r="J30" s="345"/>
      <c r="K30" s="345"/>
      <c r="L30" s="345"/>
      <c r="M30" s="40"/>
      <c r="N30" s="40"/>
      <c r="O30" s="31"/>
    </row>
    <row r="31" spans="1:16" ht="12.75" customHeight="1">
      <c r="B31" s="44" t="s">
        <v>0</v>
      </c>
      <c r="C31" s="45">
        <v>808079</v>
      </c>
      <c r="D31" s="45">
        <v>609</v>
      </c>
      <c r="E31" s="45"/>
      <c r="F31" s="236">
        <v>99.9</v>
      </c>
      <c r="G31" s="236">
        <v>0.1</v>
      </c>
      <c r="H31" s="236"/>
      <c r="I31" s="42"/>
      <c r="J31" s="345"/>
      <c r="K31" s="345"/>
      <c r="L31" s="345"/>
      <c r="M31" s="40"/>
      <c r="N31" s="40"/>
      <c r="O31" s="31"/>
    </row>
    <row r="32" spans="1:16">
      <c r="A32" s="1" t="s">
        <v>35</v>
      </c>
      <c r="B32" s="44" t="s">
        <v>4</v>
      </c>
      <c r="C32" s="43">
        <v>43447</v>
      </c>
      <c r="D32" s="43">
        <v>14644</v>
      </c>
      <c r="E32" s="43">
        <v>20012</v>
      </c>
      <c r="F32" s="236">
        <v>55.6</v>
      </c>
      <c r="G32" s="236">
        <v>18.7</v>
      </c>
      <c r="H32" s="236">
        <v>25.6</v>
      </c>
      <c r="I32" s="42"/>
      <c r="J32" s="345"/>
      <c r="K32" s="345"/>
      <c r="L32" s="345"/>
      <c r="M32" s="40"/>
      <c r="N32" s="40"/>
      <c r="O32" s="31"/>
    </row>
    <row r="33" spans="1:16">
      <c r="B33" s="44" t="s">
        <v>3</v>
      </c>
      <c r="C33" s="43">
        <v>16992</v>
      </c>
      <c r="D33" s="43">
        <v>3411</v>
      </c>
      <c r="E33" s="43">
        <v>3843</v>
      </c>
      <c r="F33" s="236">
        <v>70.099999999999994</v>
      </c>
      <c r="G33" s="236">
        <v>14.1</v>
      </c>
      <c r="H33" s="236">
        <v>15.9</v>
      </c>
      <c r="I33" s="42"/>
      <c r="J33" s="345"/>
      <c r="K33" s="345"/>
      <c r="L33" s="345"/>
      <c r="M33" s="40"/>
      <c r="N33" s="40"/>
      <c r="O33" s="31"/>
    </row>
    <row r="34" spans="1:16">
      <c r="B34" s="44" t="s">
        <v>0</v>
      </c>
      <c r="C34" s="45">
        <v>60439</v>
      </c>
      <c r="D34" s="45">
        <v>18055</v>
      </c>
      <c r="E34" s="45">
        <v>23855</v>
      </c>
      <c r="F34" s="236">
        <v>59.1</v>
      </c>
      <c r="G34" s="236">
        <v>17.600000000000001</v>
      </c>
      <c r="H34" s="236">
        <v>23.3</v>
      </c>
      <c r="J34" s="345"/>
      <c r="K34" s="345"/>
      <c r="L34" s="345"/>
      <c r="M34" s="40"/>
      <c r="N34" s="40"/>
      <c r="O34" s="40"/>
      <c r="P34" s="31"/>
    </row>
    <row r="35" spans="1:16">
      <c r="K35" s="40"/>
      <c r="L35" s="40"/>
      <c r="M35" s="40"/>
      <c r="N35" s="40"/>
      <c r="O35" s="40"/>
    </row>
    <row r="36" spans="1:16" ht="12.75" customHeight="1">
      <c r="A36" s="36"/>
      <c r="B36" s="36"/>
      <c r="C36" s="36"/>
      <c r="D36" s="36"/>
      <c r="E36" s="36"/>
      <c r="F36" s="36"/>
      <c r="G36" s="36"/>
      <c r="H36" s="36"/>
    </row>
    <row r="37" spans="1:16">
      <c r="I37" s="1" t="s">
        <v>16</v>
      </c>
      <c r="J37" s="1"/>
    </row>
    <row r="38" spans="1:16" ht="15">
      <c r="F38" s="37"/>
    </row>
    <row r="39" spans="1:16">
      <c r="A39" s="376"/>
      <c r="B39" s="376"/>
      <c r="C39" s="376"/>
      <c r="D39" s="376"/>
      <c r="E39" s="376"/>
      <c r="F39" s="376"/>
      <c r="G39" s="376"/>
      <c r="H39" s="376"/>
      <c r="I39" s="376"/>
      <c r="J39" s="39"/>
    </row>
    <row r="40" spans="1:16">
      <c r="A40" s="32"/>
    </row>
    <row r="41" spans="1:16">
      <c r="A41" s="13"/>
    </row>
  </sheetData>
  <mergeCells count="3">
    <mergeCell ref="A39:I39"/>
    <mergeCell ref="A20:H20"/>
    <mergeCell ref="A21:H21"/>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91AE4F"/>
  </sheetPr>
  <dimension ref="A1:O49"/>
  <sheetViews>
    <sheetView zoomScaleNormal="100" workbookViewId="0"/>
  </sheetViews>
  <sheetFormatPr baseColWidth="10" defaultColWidth="11.42578125" defaultRowHeight="12.75"/>
  <cols>
    <col min="1" max="2" width="11.42578125" style="50"/>
    <col min="3" max="3" width="28.85546875" style="50" customWidth="1"/>
    <col min="4" max="6" width="9.42578125" style="50" customWidth="1"/>
    <col min="7" max="7" width="10.140625" style="50" customWidth="1"/>
    <col min="8" max="8" width="8.85546875" style="50" customWidth="1"/>
    <col min="9" max="9" width="10.28515625" style="50" customWidth="1"/>
    <col min="10" max="10" width="11.42578125" style="50"/>
    <col min="11" max="15" width="11.42578125" style="299"/>
    <col min="16" max="16384" width="11.42578125" style="50"/>
  </cols>
  <sheetData>
    <row r="1" spans="1:12">
      <c r="A1" s="339" t="s">
        <v>96</v>
      </c>
      <c r="B1" s="77"/>
      <c r="C1" s="77"/>
      <c r="D1" s="77"/>
      <c r="E1" s="77"/>
      <c r="F1" s="77"/>
      <c r="G1" s="77"/>
      <c r="H1" s="77"/>
      <c r="I1" s="77"/>
    </row>
    <row r="2" spans="1:12">
      <c r="A2" s="78"/>
      <c r="B2" s="77"/>
      <c r="C2" s="77"/>
      <c r="D2" s="77"/>
      <c r="E2" s="77"/>
      <c r="F2" s="77"/>
      <c r="G2" s="77"/>
      <c r="H2" s="77"/>
      <c r="I2" s="77"/>
    </row>
    <row r="3" spans="1:12" ht="12" customHeight="1">
      <c r="A3" s="429"/>
      <c r="B3" s="430"/>
      <c r="C3" s="431"/>
      <c r="D3" s="426" t="s">
        <v>58</v>
      </c>
      <c r="E3" s="426" t="s">
        <v>69</v>
      </c>
      <c r="F3" s="426" t="s">
        <v>101</v>
      </c>
      <c r="G3" s="428" t="s">
        <v>110</v>
      </c>
      <c r="H3" s="428"/>
      <c r="I3" s="426" t="s">
        <v>111</v>
      </c>
    </row>
    <row r="4" spans="1:12" ht="50.25" customHeight="1">
      <c r="A4" s="432"/>
      <c r="B4" s="433"/>
      <c r="C4" s="434"/>
      <c r="D4" s="426"/>
      <c r="E4" s="426"/>
      <c r="F4" s="426"/>
      <c r="G4" s="276" t="s">
        <v>89</v>
      </c>
      <c r="H4" s="276" t="s">
        <v>88</v>
      </c>
      <c r="I4" s="426"/>
    </row>
    <row r="5" spans="1:12">
      <c r="A5" s="407" t="s">
        <v>5</v>
      </c>
      <c r="B5" s="437" t="s">
        <v>33</v>
      </c>
      <c r="C5" s="76" t="s">
        <v>32</v>
      </c>
      <c r="D5" s="75">
        <v>346867</v>
      </c>
      <c r="E5" s="75">
        <v>355667</v>
      </c>
      <c r="F5" s="75">
        <v>355510</v>
      </c>
      <c r="G5" s="74">
        <v>2.4917331426742817</v>
      </c>
      <c r="H5" s="74">
        <v>0.2753820965349047</v>
      </c>
      <c r="I5" s="74">
        <v>-4.4142414112076749E-2</v>
      </c>
      <c r="J5" s="70"/>
      <c r="K5" s="306"/>
    </row>
    <row r="6" spans="1:12" ht="13.15" customHeight="1">
      <c r="A6" s="408"/>
      <c r="B6" s="420"/>
      <c r="C6" s="69" t="s">
        <v>29</v>
      </c>
      <c r="D6" s="60">
        <v>390926</v>
      </c>
      <c r="E6" s="60">
        <v>391453</v>
      </c>
      <c r="F6" s="60">
        <v>392958</v>
      </c>
      <c r="G6" s="59">
        <v>0.51979146948527344</v>
      </c>
      <c r="H6" s="59">
        <v>5.9934796447371597E-2</v>
      </c>
      <c r="I6" s="59">
        <v>0.38446505710774986</v>
      </c>
      <c r="J6" s="70"/>
      <c r="K6" s="306"/>
    </row>
    <row r="7" spans="1:12">
      <c r="A7" s="408"/>
      <c r="B7" s="420"/>
      <c r="C7" s="69" t="s">
        <v>15</v>
      </c>
      <c r="D7" s="60">
        <v>706152</v>
      </c>
      <c r="E7" s="60">
        <v>696076</v>
      </c>
      <c r="F7" s="60">
        <v>694382</v>
      </c>
      <c r="G7" s="59">
        <v>-1.6667799567231985</v>
      </c>
      <c r="H7" s="59">
        <v>-0.18490544442802676</v>
      </c>
      <c r="I7" s="59">
        <v>-0.24336423034266372</v>
      </c>
      <c r="J7" s="68"/>
      <c r="K7" s="306"/>
    </row>
    <row r="8" spans="1:12" ht="12.75" customHeight="1">
      <c r="A8" s="408"/>
      <c r="B8" s="420"/>
      <c r="C8" s="69" t="s">
        <v>130</v>
      </c>
      <c r="D8" s="60">
        <v>31641</v>
      </c>
      <c r="E8" s="60">
        <v>51044</v>
      </c>
      <c r="F8" s="60">
        <v>54086</v>
      </c>
      <c r="G8" s="59">
        <v>70.936443222401309</v>
      </c>
      <c r="H8" s="59">
        <v>6.2976410157981659</v>
      </c>
      <c r="I8" s="59">
        <v>5.9595642974688499</v>
      </c>
      <c r="J8" s="68"/>
      <c r="K8" s="306"/>
      <c r="L8" s="271"/>
    </row>
    <row r="9" spans="1:12" ht="22.5">
      <c r="A9" s="408"/>
      <c r="B9" s="421"/>
      <c r="C9" s="67" t="s">
        <v>26</v>
      </c>
      <c r="D9" s="64">
        <v>737793</v>
      </c>
      <c r="E9" s="64">
        <v>747120</v>
      </c>
      <c r="F9" s="64">
        <v>748468</v>
      </c>
      <c r="G9" s="63">
        <v>1.4468827977495042</v>
      </c>
      <c r="H9" s="272">
        <v>0.161460934439729</v>
      </c>
      <c r="I9" s="63">
        <v>0.18042616982546311</v>
      </c>
      <c r="J9" s="68"/>
      <c r="K9" s="306"/>
    </row>
    <row r="10" spans="1:12" ht="14.25" customHeight="1">
      <c r="A10" s="408"/>
      <c r="B10" s="419" t="s">
        <v>31</v>
      </c>
      <c r="C10" s="73" t="s">
        <v>30</v>
      </c>
      <c r="D10" s="72">
        <v>46365</v>
      </c>
      <c r="E10" s="72">
        <v>46109</v>
      </c>
      <c r="F10" s="72">
        <v>45810</v>
      </c>
      <c r="G10" s="71">
        <v>-1.1970236169524426</v>
      </c>
      <c r="H10" s="71">
        <v>-0.13025053607035697</v>
      </c>
      <c r="I10" s="71">
        <v>-0.6484634236266239</v>
      </c>
      <c r="J10" s="70"/>
      <c r="K10" s="271"/>
    </row>
    <row r="11" spans="1:12">
      <c r="A11" s="408"/>
      <c r="B11" s="420"/>
      <c r="C11" s="69" t="s">
        <v>29</v>
      </c>
      <c r="D11" s="60">
        <v>95173</v>
      </c>
      <c r="E11" s="60">
        <v>95383</v>
      </c>
      <c r="F11" s="60">
        <v>95703</v>
      </c>
      <c r="G11" s="59">
        <v>0.55688062790917592</v>
      </c>
      <c r="H11" s="59">
        <v>6.2815111395154638E-2</v>
      </c>
      <c r="I11" s="59">
        <v>0.33548955264564967</v>
      </c>
      <c r="J11" s="70"/>
      <c r="K11" s="271"/>
    </row>
    <row r="12" spans="1:12" ht="25.5" customHeight="1">
      <c r="A12" s="408"/>
      <c r="B12" s="420"/>
      <c r="C12" s="69" t="s">
        <v>28</v>
      </c>
      <c r="D12" s="60">
        <v>117756</v>
      </c>
      <c r="E12" s="60">
        <v>114232</v>
      </c>
      <c r="F12" s="60">
        <v>114306</v>
      </c>
      <c r="G12" s="59">
        <v>-2.9297870172220524</v>
      </c>
      <c r="H12" s="59">
        <v>-0.32928391810738211</v>
      </c>
      <c r="I12" s="59">
        <v>6.4780446810000697E-2</v>
      </c>
      <c r="K12" s="271"/>
    </row>
    <row r="13" spans="1:12" ht="15" customHeight="1">
      <c r="A13" s="408"/>
      <c r="B13" s="420"/>
      <c r="C13" s="69" t="s">
        <v>27</v>
      </c>
      <c r="D13" s="60">
        <v>23782</v>
      </c>
      <c r="E13" s="60">
        <v>27260</v>
      </c>
      <c r="F13" s="60">
        <v>27207</v>
      </c>
      <c r="G13" s="59">
        <v>14.401648305441089</v>
      </c>
      <c r="H13" s="59">
        <v>1.5360805899243979</v>
      </c>
      <c r="I13" s="59">
        <v>-0.19442406456346295</v>
      </c>
      <c r="J13" s="68"/>
      <c r="K13" s="271"/>
    </row>
    <row r="14" spans="1:12" ht="22.5">
      <c r="A14" s="408"/>
      <c r="B14" s="421"/>
      <c r="C14" s="67" t="s">
        <v>26</v>
      </c>
      <c r="D14" s="66">
        <v>141538</v>
      </c>
      <c r="E14" s="66">
        <v>141492</v>
      </c>
      <c r="F14" s="66">
        <v>141513</v>
      </c>
      <c r="G14" s="65">
        <v>-1.7663101075329594E-2</v>
      </c>
      <c r="H14" s="65">
        <v>-3.9790372693347312E-4</v>
      </c>
      <c r="I14" s="65">
        <v>1.4841828513272834E-2</v>
      </c>
    </row>
    <row r="15" spans="1:12" ht="12.75" customHeight="1">
      <c r="A15" s="408"/>
      <c r="B15" s="435" t="s">
        <v>25</v>
      </c>
      <c r="C15" s="436"/>
      <c r="D15" s="64">
        <v>879331</v>
      </c>
      <c r="E15" s="64">
        <v>888612</v>
      </c>
      <c r="F15" s="64">
        <v>889981</v>
      </c>
      <c r="G15" s="63">
        <v>1.2111480204837541</v>
      </c>
      <c r="H15" s="272">
        <v>0.13545179441080565</v>
      </c>
      <c r="I15" s="63">
        <v>0.15406048984258597</v>
      </c>
    </row>
    <row r="16" spans="1:12" ht="12.75" customHeight="1">
      <c r="A16" s="408"/>
      <c r="B16" s="422" t="s">
        <v>24</v>
      </c>
      <c r="C16" s="423"/>
      <c r="D16" s="60">
        <v>4397</v>
      </c>
      <c r="E16" s="60">
        <v>14144</v>
      </c>
      <c r="F16" s="60">
        <v>12253</v>
      </c>
      <c r="G16" s="59">
        <v>178.66727314077778</v>
      </c>
      <c r="H16" s="59">
        <v>15.166291986720388</v>
      </c>
      <c r="I16" s="59">
        <v>-13.369626696832579</v>
      </c>
      <c r="K16" s="300"/>
    </row>
    <row r="17" spans="1:12" ht="22.5" customHeight="1">
      <c r="A17" s="409"/>
      <c r="B17" s="410" t="s">
        <v>23</v>
      </c>
      <c r="C17" s="411"/>
      <c r="D17" s="58">
        <v>883728</v>
      </c>
      <c r="E17" s="58">
        <v>902756</v>
      </c>
      <c r="F17" s="58">
        <v>902234</v>
      </c>
      <c r="G17" s="57">
        <v>2.0940832473340212</v>
      </c>
      <c r="H17" s="57">
        <v>0.23178145759179142</v>
      </c>
      <c r="I17" s="57">
        <v>-5.7822933328607072E-2</v>
      </c>
      <c r="K17" s="301"/>
      <c r="L17" s="301"/>
    </row>
    <row r="18" spans="1:12" ht="12.75" customHeight="1">
      <c r="A18" s="412" t="s">
        <v>80</v>
      </c>
      <c r="B18" s="417" t="s">
        <v>40</v>
      </c>
      <c r="C18" s="418"/>
      <c r="D18" s="322">
        <v>17804</v>
      </c>
      <c r="E18" s="55">
        <v>18407</v>
      </c>
      <c r="F18" s="55">
        <v>18563</v>
      </c>
      <c r="G18" s="54">
        <v>4.2630869467535391</v>
      </c>
      <c r="H18" s="54">
        <v>0.46687290488763905</v>
      </c>
      <c r="I18" s="54">
        <v>0.84750366708317493</v>
      </c>
    </row>
    <row r="19" spans="1:12">
      <c r="A19" s="413"/>
      <c r="B19" s="424" t="s">
        <v>15</v>
      </c>
      <c r="C19" s="425"/>
      <c r="D19" s="318">
        <v>19460</v>
      </c>
      <c r="E19" s="75">
        <v>18666</v>
      </c>
      <c r="F19" s="318">
        <v>18643</v>
      </c>
      <c r="G19" s="74">
        <v>-4.198355601233299</v>
      </c>
      <c r="H19" s="319">
        <v>-0.47125207094182753</v>
      </c>
      <c r="I19" s="74">
        <v>-0.12321868638165648</v>
      </c>
      <c r="K19" s="187"/>
      <c r="L19" s="187"/>
    </row>
    <row r="20" spans="1:12" ht="13.15" customHeight="1">
      <c r="A20" s="413"/>
      <c r="B20" s="422" t="s">
        <v>130</v>
      </c>
      <c r="C20" s="423"/>
      <c r="D20" s="188">
        <v>88948</v>
      </c>
      <c r="E20" s="60">
        <v>195751</v>
      </c>
      <c r="F20" s="188">
        <v>201660</v>
      </c>
      <c r="G20" s="59">
        <v>126.71673337230742</v>
      </c>
      <c r="H20" s="316">
        <v>9.7408190919175706</v>
      </c>
      <c r="I20" s="59">
        <v>3.0186308115922782</v>
      </c>
      <c r="K20" s="188"/>
      <c r="L20" s="188"/>
    </row>
    <row r="21" spans="1:12">
      <c r="A21" s="413"/>
      <c r="B21" s="415" t="s">
        <v>59</v>
      </c>
      <c r="C21" s="416"/>
      <c r="D21" s="320">
        <v>108408</v>
      </c>
      <c r="E21" s="64">
        <v>214417</v>
      </c>
      <c r="F21" s="320">
        <v>220303</v>
      </c>
      <c r="G21" s="63">
        <v>103.21655228396429</v>
      </c>
      <c r="H21" s="321">
        <v>8.3595911750894114</v>
      </c>
      <c r="I21" s="63">
        <v>2.7451181576087715</v>
      </c>
      <c r="K21" s="188"/>
      <c r="L21" s="188"/>
    </row>
    <row r="22" spans="1:12">
      <c r="A22" s="413"/>
      <c r="B22" s="424" t="s">
        <v>15</v>
      </c>
      <c r="C22" s="425"/>
      <c r="D22" s="318">
        <v>59764</v>
      </c>
      <c r="E22" s="75">
        <v>55273</v>
      </c>
      <c r="F22" s="318">
        <v>55738</v>
      </c>
      <c r="G22" s="74">
        <v>-6.7364968877585172</v>
      </c>
      <c r="H22" s="319">
        <v>-0.76920250121636813</v>
      </c>
      <c r="I22" s="74">
        <v>0.84127874369040945</v>
      </c>
    </row>
    <row r="23" spans="1:12" ht="15" customHeight="1">
      <c r="A23" s="413"/>
      <c r="B23" s="422" t="s">
        <v>130</v>
      </c>
      <c r="C23" s="423"/>
      <c r="D23" s="188">
        <v>6912</v>
      </c>
      <c r="E23" s="60">
        <v>9392</v>
      </c>
      <c r="F23" s="188">
        <v>9431</v>
      </c>
      <c r="G23" s="59">
        <v>36.44386574074074</v>
      </c>
      <c r="H23" s="316">
        <v>3.6728726179975331</v>
      </c>
      <c r="I23" s="59">
        <v>0.4152470187393526</v>
      </c>
    </row>
    <row r="24" spans="1:12" ht="13.5" customHeight="1">
      <c r="A24" s="413"/>
      <c r="B24" s="415" t="s">
        <v>22</v>
      </c>
      <c r="C24" s="416"/>
      <c r="D24" s="320">
        <v>66676</v>
      </c>
      <c r="E24" s="64">
        <v>64665</v>
      </c>
      <c r="F24" s="320">
        <v>65169</v>
      </c>
      <c r="G24" s="63">
        <v>-2.2601835742995982</v>
      </c>
      <c r="H24" s="321">
        <v>-0.25083898126287885</v>
      </c>
      <c r="I24" s="63">
        <v>0.77940153096729292</v>
      </c>
    </row>
    <row r="25" spans="1:12">
      <c r="A25" s="413"/>
      <c r="B25" s="424" t="s">
        <v>15</v>
      </c>
      <c r="C25" s="425"/>
      <c r="D25" s="318">
        <v>9796</v>
      </c>
      <c r="E25" s="75">
        <v>9301</v>
      </c>
      <c r="F25" s="318">
        <v>9410</v>
      </c>
      <c r="G25" s="74">
        <v>-3.9403838301347491</v>
      </c>
      <c r="H25" s="319">
        <v>-0.43930460911190955</v>
      </c>
      <c r="I25" s="74">
        <v>1.1719169981722395</v>
      </c>
    </row>
    <row r="26" spans="1:12">
      <c r="A26" s="413"/>
      <c r="B26" s="422" t="s">
        <v>130</v>
      </c>
      <c r="C26" s="423"/>
      <c r="D26" s="188">
        <v>1130</v>
      </c>
      <c r="E26" s="60">
        <v>1943</v>
      </c>
      <c r="F26" s="188">
        <v>2148</v>
      </c>
      <c r="G26" s="59">
        <v>90.088495575221245</v>
      </c>
      <c r="H26" s="316">
        <v>7.714690049760784</v>
      </c>
      <c r="I26" s="59">
        <v>10.550694801852805</v>
      </c>
    </row>
    <row r="27" spans="1:12" ht="24.75" customHeight="1">
      <c r="A27" s="413"/>
      <c r="B27" s="415" t="s">
        <v>21</v>
      </c>
      <c r="C27" s="416"/>
      <c r="D27" s="320">
        <v>10926</v>
      </c>
      <c r="E27" s="64">
        <v>11244</v>
      </c>
      <c r="F27" s="320">
        <v>11558</v>
      </c>
      <c r="G27" s="63">
        <v>5.784367563609738</v>
      </c>
      <c r="H27" s="321">
        <v>0.63518025463177097</v>
      </c>
      <c r="I27" s="63">
        <v>2.7926004980434009</v>
      </c>
    </row>
    <row r="28" spans="1:12">
      <c r="A28" s="413"/>
      <c r="B28" s="440" t="s">
        <v>81</v>
      </c>
      <c r="C28" s="441"/>
      <c r="D28" s="320">
        <v>203814</v>
      </c>
      <c r="E28" s="64">
        <v>308733</v>
      </c>
      <c r="F28" s="320">
        <v>315593</v>
      </c>
      <c r="G28" s="63">
        <v>54.843631938924709</v>
      </c>
      <c r="H28" s="321">
        <v>5.0340556250723081</v>
      </c>
      <c r="I28" s="63">
        <v>2.2219846922745545</v>
      </c>
      <c r="K28" s="302"/>
    </row>
    <row r="29" spans="1:12">
      <c r="A29" s="413"/>
      <c r="B29" s="438" t="s">
        <v>20</v>
      </c>
      <c r="C29" s="439"/>
      <c r="D29" s="330">
        <v>1233</v>
      </c>
      <c r="E29" s="323">
        <v>367</v>
      </c>
      <c r="F29" s="330">
        <v>283</v>
      </c>
      <c r="G29" s="324">
        <v>-77.047850770478505</v>
      </c>
      <c r="H29" s="331">
        <v>12.150733012884968</v>
      </c>
      <c r="I29" s="324">
        <v>-22.888283378746593</v>
      </c>
    </row>
    <row r="30" spans="1:12">
      <c r="A30" s="414"/>
      <c r="B30" s="415" t="s">
        <v>82</v>
      </c>
      <c r="C30" s="416"/>
      <c r="D30" s="327">
        <v>205047</v>
      </c>
      <c r="E30" s="55">
        <v>309100</v>
      </c>
      <c r="F30" s="327">
        <v>315876</v>
      </c>
      <c r="G30" s="54">
        <v>54.050534755446314</v>
      </c>
      <c r="H30" s="328">
        <v>4.9698025631421672</v>
      </c>
      <c r="I30" s="54">
        <v>2.1921708185053381</v>
      </c>
    </row>
    <row r="31" spans="1:12">
      <c r="A31" s="325" t="s">
        <v>19</v>
      </c>
      <c r="B31" s="56"/>
      <c r="C31" s="56"/>
      <c r="D31" s="326">
        <v>1088775</v>
      </c>
      <c r="E31" s="55">
        <v>1211856</v>
      </c>
      <c r="F31" s="327">
        <v>1218110</v>
      </c>
      <c r="G31" s="54">
        <v>11.87894652246791</v>
      </c>
      <c r="H31" s="328">
        <v>1.258622813295321</v>
      </c>
      <c r="I31" s="54">
        <v>0.51606791565994636</v>
      </c>
      <c r="J31" s="53"/>
    </row>
    <row r="32" spans="1:12">
      <c r="A32" s="442" t="s">
        <v>15</v>
      </c>
      <c r="B32" s="443"/>
      <c r="C32" s="443"/>
      <c r="D32" s="205">
        <v>930730</v>
      </c>
      <c r="E32" s="62">
        <v>911952</v>
      </c>
      <c r="F32" s="187">
        <v>911037</v>
      </c>
      <c r="G32" s="61">
        <v>-2.1158660406347707</v>
      </c>
      <c r="H32" s="317">
        <v>-0.23600165310465399</v>
      </c>
      <c r="I32" s="61">
        <v>-0.10033422811726933</v>
      </c>
      <c r="K32" s="302"/>
      <c r="L32" s="303"/>
    </row>
    <row r="33" spans="1:15">
      <c r="A33" s="415" t="s">
        <v>130</v>
      </c>
      <c r="B33" s="444"/>
      <c r="C33" s="444"/>
      <c r="D33" s="329">
        <v>158045</v>
      </c>
      <c r="E33" s="64">
        <v>299904</v>
      </c>
      <c r="F33" s="320">
        <v>307073</v>
      </c>
      <c r="G33" s="63">
        <v>94.294662912461632</v>
      </c>
      <c r="H33" s="321">
        <v>7.7246084237286619</v>
      </c>
      <c r="I33" s="63">
        <v>2.3904316047801961</v>
      </c>
    </row>
    <row r="34" spans="1:15" ht="12.75" customHeight="1">
      <c r="A34" s="427" t="s">
        <v>98</v>
      </c>
      <c r="B34" s="427"/>
      <c r="C34" s="427"/>
      <c r="D34" s="427"/>
      <c r="E34" s="427"/>
      <c r="F34" s="427"/>
      <c r="G34" s="427"/>
      <c r="H34" s="427"/>
      <c r="I34" s="427"/>
    </row>
    <row r="35" spans="1:15" ht="12.75" customHeight="1">
      <c r="A35" s="447" t="s">
        <v>18</v>
      </c>
      <c r="B35" s="447"/>
      <c r="C35" s="447"/>
      <c r="D35" s="447"/>
      <c r="E35" s="447"/>
      <c r="F35" s="447"/>
      <c r="G35" s="447"/>
      <c r="H35" s="447"/>
      <c r="I35" s="447"/>
      <c r="J35" s="52"/>
    </row>
    <row r="36" spans="1:15" ht="41.25" customHeight="1">
      <c r="A36" s="446" t="s">
        <v>138</v>
      </c>
      <c r="B36" s="446"/>
      <c r="C36" s="446"/>
      <c r="D36" s="446"/>
      <c r="E36" s="446"/>
      <c r="F36" s="446"/>
      <c r="G36" s="446"/>
      <c r="H36" s="446"/>
      <c r="I36" s="446"/>
      <c r="J36" s="52"/>
    </row>
    <row r="37" spans="1:15" customFormat="1" ht="38.25" customHeight="1">
      <c r="A37" s="406" t="s">
        <v>102</v>
      </c>
      <c r="B37" s="406"/>
      <c r="C37" s="406"/>
      <c r="D37" s="406"/>
      <c r="E37" s="406"/>
      <c r="F37" s="406"/>
      <c r="G37" s="406"/>
      <c r="H37" s="406"/>
      <c r="I37" s="406"/>
      <c r="J37" s="33"/>
      <c r="K37" s="304"/>
      <c r="L37" s="304"/>
      <c r="M37" s="305"/>
      <c r="N37" s="305"/>
      <c r="O37" s="305"/>
    </row>
    <row r="38" spans="1:15" ht="14.25" customHeight="1">
      <c r="A38" s="406" t="s">
        <v>112</v>
      </c>
      <c r="B38" s="406"/>
      <c r="C38" s="406"/>
      <c r="D38" s="406"/>
      <c r="E38" s="406"/>
      <c r="F38" s="406"/>
      <c r="G38" s="406"/>
      <c r="H38" s="406"/>
      <c r="I38" s="406"/>
    </row>
    <row r="39" spans="1:15" ht="12.75" customHeight="1">
      <c r="A39" s="445" t="s">
        <v>94</v>
      </c>
      <c r="B39" s="445"/>
      <c r="C39" s="445"/>
      <c r="D39" s="445"/>
      <c r="E39" s="445"/>
      <c r="F39" s="445"/>
      <c r="G39" s="445"/>
      <c r="H39" s="445"/>
      <c r="I39" s="445"/>
    </row>
    <row r="40" spans="1:15">
      <c r="E40" s="53"/>
      <c r="F40" s="53"/>
    </row>
    <row r="41" spans="1:15" ht="15.75">
      <c r="A41" s="51"/>
    </row>
    <row r="43" spans="1:15" ht="12.75" customHeight="1"/>
    <row r="49" ht="12.75" customHeight="1"/>
  </sheetData>
  <mergeCells count="34">
    <mergeCell ref="A32:C32"/>
    <mergeCell ref="A33:C33"/>
    <mergeCell ref="A37:I37"/>
    <mergeCell ref="A39:I39"/>
    <mergeCell ref="A36:I36"/>
    <mergeCell ref="A38:I38"/>
    <mergeCell ref="A35:I35"/>
    <mergeCell ref="E3:E4"/>
    <mergeCell ref="A34:I34"/>
    <mergeCell ref="I3:I4"/>
    <mergeCell ref="D3:D4"/>
    <mergeCell ref="F3:F4"/>
    <mergeCell ref="G3:H3"/>
    <mergeCell ref="A3:C4"/>
    <mergeCell ref="B22:C22"/>
    <mergeCell ref="B20:C20"/>
    <mergeCell ref="B24:C24"/>
    <mergeCell ref="B15:C15"/>
    <mergeCell ref="B5:B9"/>
    <mergeCell ref="B16:C16"/>
    <mergeCell ref="B26:C26"/>
    <mergeCell ref="B29:C29"/>
    <mergeCell ref="B28:C28"/>
    <mergeCell ref="A5:A17"/>
    <mergeCell ref="B17:C17"/>
    <mergeCell ref="A18:A30"/>
    <mergeCell ref="B30:C30"/>
    <mergeCell ref="B18:C18"/>
    <mergeCell ref="B10:B14"/>
    <mergeCell ref="B23:C23"/>
    <mergeCell ref="B19:C19"/>
    <mergeCell ref="B21:C21"/>
    <mergeCell ref="B25:C25"/>
    <mergeCell ref="B27:C27"/>
  </mergeCells>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91AE4F"/>
  </sheetPr>
  <dimension ref="A1:N31"/>
  <sheetViews>
    <sheetView zoomScaleNormal="100" workbookViewId="0"/>
  </sheetViews>
  <sheetFormatPr baseColWidth="10" defaultColWidth="11.42578125" defaultRowHeight="12.75"/>
  <cols>
    <col min="1" max="1" width="27.42578125" style="79" customWidth="1"/>
    <col min="2" max="2" width="19.7109375" style="79" customWidth="1"/>
    <col min="3" max="7" width="12.85546875" style="79" bestFit="1" customWidth="1"/>
    <col min="8" max="8" width="14.140625" style="79" customWidth="1"/>
    <col min="9" max="9" width="13.140625" style="79" customWidth="1"/>
    <col min="10" max="10" width="11.140625" style="79" bestFit="1" customWidth="1"/>
    <col min="11" max="11" width="11.5703125" style="79" customWidth="1"/>
    <col min="12" max="12" width="12.42578125" style="79" bestFit="1" customWidth="1"/>
    <col min="13" max="16384" width="11.42578125" style="79"/>
  </cols>
  <sheetData>
    <row r="1" spans="1:12">
      <c r="A1" s="336" t="s">
        <v>126</v>
      </c>
      <c r="B1" s="86"/>
      <c r="C1" s="86"/>
      <c r="D1" s="86"/>
      <c r="E1" s="86"/>
      <c r="F1" s="86"/>
      <c r="G1" s="86"/>
      <c r="H1" s="86"/>
    </row>
    <row r="2" spans="1:12">
      <c r="A2" s="86"/>
      <c r="B2" s="86"/>
      <c r="C2" s="86"/>
      <c r="D2" s="86"/>
      <c r="E2" s="86"/>
      <c r="F2" s="86"/>
      <c r="G2" s="86"/>
      <c r="H2" s="86"/>
    </row>
    <row r="3" spans="1:12">
      <c r="A3" s="86"/>
      <c r="B3" s="86"/>
      <c r="C3" s="86"/>
      <c r="D3" s="86"/>
      <c r="E3" s="86"/>
      <c r="F3" s="86"/>
      <c r="G3" s="86"/>
      <c r="H3" s="86"/>
    </row>
    <row r="4" spans="1:12">
      <c r="A4" s="86"/>
      <c r="B4" s="86"/>
      <c r="C4" s="86"/>
      <c r="D4" s="86"/>
      <c r="E4" s="86"/>
      <c r="F4" s="86"/>
      <c r="G4" s="86"/>
      <c r="H4" s="86"/>
    </row>
    <row r="5" spans="1:12">
      <c r="A5" s="86"/>
      <c r="B5" s="86"/>
      <c r="C5" s="86"/>
      <c r="D5" s="86"/>
      <c r="E5" s="86"/>
      <c r="F5" s="86"/>
      <c r="G5" s="86"/>
      <c r="H5" s="86"/>
    </row>
    <row r="6" spans="1:12">
      <c r="A6" s="86"/>
      <c r="B6" s="86"/>
      <c r="C6" s="86"/>
      <c r="D6" s="86"/>
      <c r="E6" s="86"/>
      <c r="F6" s="86"/>
      <c r="G6" s="86"/>
      <c r="H6" s="86"/>
    </row>
    <row r="7" spans="1:12">
      <c r="A7" s="86"/>
      <c r="B7" s="86"/>
      <c r="C7" s="86"/>
      <c r="D7" s="86"/>
      <c r="E7" s="86"/>
      <c r="F7" s="86"/>
      <c r="G7" s="86"/>
      <c r="H7" s="86"/>
    </row>
    <row r="8" spans="1:12">
      <c r="A8" s="86"/>
      <c r="B8" s="86"/>
      <c r="C8" s="86"/>
      <c r="D8" s="86"/>
      <c r="E8" s="86"/>
      <c r="F8" s="86"/>
      <c r="G8" s="86"/>
      <c r="H8" s="86"/>
    </row>
    <row r="9" spans="1:12">
      <c r="A9" s="86"/>
      <c r="B9" s="86"/>
      <c r="C9" s="86"/>
      <c r="D9" s="86"/>
      <c r="E9" s="86"/>
      <c r="F9" s="86"/>
      <c r="G9" s="86"/>
      <c r="H9" s="86"/>
    </row>
    <row r="10" spans="1:12">
      <c r="A10" s="86"/>
      <c r="B10" s="86"/>
      <c r="C10" s="86"/>
      <c r="D10" s="86"/>
      <c r="E10" s="86"/>
      <c r="F10" s="86"/>
      <c r="G10" s="86"/>
      <c r="H10" s="86"/>
    </row>
    <row r="11" spans="1:12">
      <c r="A11" s="86"/>
      <c r="B11" s="86"/>
      <c r="C11" s="86"/>
      <c r="D11" s="86"/>
      <c r="E11" s="86"/>
      <c r="F11" s="86"/>
      <c r="G11" s="86"/>
      <c r="H11" s="86"/>
    </row>
    <row r="12" spans="1:12">
      <c r="A12" s="86"/>
      <c r="B12" s="86"/>
      <c r="C12" s="86"/>
      <c r="D12" s="86"/>
      <c r="E12" s="86"/>
      <c r="F12" s="86"/>
      <c r="G12" s="86"/>
      <c r="H12" s="86"/>
    </row>
    <row r="13" spans="1:12">
      <c r="A13" s="86"/>
      <c r="B13" s="86"/>
      <c r="C13" s="86"/>
      <c r="D13" s="86"/>
      <c r="E13" s="86"/>
      <c r="F13" s="86"/>
      <c r="G13" s="86"/>
      <c r="H13" s="86"/>
      <c r="L13" s="80"/>
    </row>
    <row r="14" spans="1:12">
      <c r="A14" s="86"/>
      <c r="B14" s="86"/>
      <c r="C14" s="86"/>
      <c r="D14" s="86"/>
      <c r="E14" s="86"/>
      <c r="F14" s="86"/>
      <c r="G14" s="86"/>
      <c r="H14" s="86"/>
    </row>
    <row r="15" spans="1:12">
      <c r="A15" s="86"/>
      <c r="B15" s="86"/>
      <c r="C15" s="86"/>
      <c r="D15" s="86"/>
      <c r="E15" s="86"/>
      <c r="F15" s="86"/>
      <c r="G15" s="86"/>
      <c r="H15" s="86"/>
    </row>
    <row r="16" spans="1:12">
      <c r="A16" s="86"/>
      <c r="B16" s="86"/>
      <c r="C16" s="86"/>
      <c r="D16" s="86"/>
      <c r="E16" s="86"/>
      <c r="F16" s="86"/>
      <c r="G16" s="86"/>
      <c r="H16" s="86"/>
    </row>
    <row r="17" spans="1:14">
      <c r="A17" s="86"/>
      <c r="B17" s="86"/>
      <c r="C17" s="86"/>
      <c r="D17" s="86"/>
      <c r="E17" s="86"/>
      <c r="F17" s="86"/>
      <c r="G17" s="86"/>
      <c r="H17" s="86"/>
    </row>
    <row r="18" spans="1:14">
      <c r="A18" s="86"/>
      <c r="B18" s="86"/>
      <c r="C18" s="86"/>
      <c r="D18" s="86"/>
      <c r="E18" s="86"/>
      <c r="F18" s="86"/>
      <c r="G18" s="86"/>
      <c r="H18" s="86"/>
    </row>
    <row r="19" spans="1:14">
      <c r="A19" s="1" t="s">
        <v>98</v>
      </c>
      <c r="B19" s="86"/>
      <c r="C19" s="86"/>
      <c r="D19" s="86"/>
      <c r="E19" s="86"/>
      <c r="F19" s="86"/>
      <c r="H19" s="35"/>
    </row>
    <row r="20" spans="1:14" ht="41.25" customHeight="1">
      <c r="A20" s="446" t="s">
        <v>93</v>
      </c>
      <c r="B20" s="446"/>
      <c r="C20" s="446"/>
      <c r="D20" s="446"/>
      <c r="E20" s="446"/>
      <c r="F20" s="446"/>
      <c r="G20" s="446"/>
      <c r="H20" s="446"/>
    </row>
    <row r="21" spans="1:14">
      <c r="A21" s="105" t="s">
        <v>92</v>
      </c>
      <c r="C21" s="86"/>
      <c r="D21" s="86"/>
      <c r="E21" s="86"/>
      <c r="F21" s="86"/>
      <c r="G21" s="86"/>
      <c r="H21" s="86"/>
      <c r="I21" s="86"/>
      <c r="J21" s="86"/>
      <c r="K21" s="86"/>
    </row>
    <row r="22" spans="1:14">
      <c r="A22" s="448" t="s">
        <v>112</v>
      </c>
      <c r="B22" s="449"/>
      <c r="C22" s="449"/>
      <c r="D22" s="449"/>
      <c r="E22" s="449"/>
      <c r="F22" s="449"/>
      <c r="G22" s="449"/>
      <c r="H22" s="449"/>
    </row>
    <row r="23" spans="1:14">
      <c r="A23" s="3" t="s">
        <v>94</v>
      </c>
      <c r="B23" s="86"/>
      <c r="C23" s="86"/>
      <c r="D23" s="86"/>
      <c r="E23" s="86"/>
      <c r="F23" s="86"/>
      <c r="G23" s="86"/>
      <c r="H23" s="86"/>
    </row>
    <row r="24" spans="1:14">
      <c r="A24" s="87"/>
      <c r="B24" s="86"/>
      <c r="C24" s="86"/>
      <c r="D24" s="86"/>
      <c r="E24" s="86"/>
      <c r="F24" s="86"/>
      <c r="G24" s="86"/>
      <c r="H24" s="86"/>
    </row>
    <row r="26" spans="1:14" ht="15">
      <c r="B26" s="85">
        <v>2015</v>
      </c>
      <c r="C26" s="85">
        <v>2016</v>
      </c>
      <c r="D26" s="85">
        <v>2017</v>
      </c>
      <c r="E26" s="85">
        <v>2018</v>
      </c>
      <c r="F26" s="85">
        <v>2019</v>
      </c>
      <c r="G26" s="85">
        <v>2020</v>
      </c>
      <c r="H26" s="85">
        <v>2021</v>
      </c>
      <c r="I26" s="85">
        <v>2022</v>
      </c>
      <c r="J26" s="85">
        <v>2023</v>
      </c>
      <c r="K26" s="85">
        <v>2024</v>
      </c>
      <c r="M26" s="206"/>
      <c r="N26" s="206"/>
    </row>
    <row r="27" spans="1:14">
      <c r="A27" s="83" t="s">
        <v>5</v>
      </c>
      <c r="B27" s="170">
        <v>879331</v>
      </c>
      <c r="C27" s="171">
        <v>888665</v>
      </c>
      <c r="D27" s="171">
        <v>897341</v>
      </c>
      <c r="E27" s="170">
        <v>899267</v>
      </c>
      <c r="F27" s="170">
        <v>895572</v>
      </c>
      <c r="G27" s="170">
        <v>898392</v>
      </c>
      <c r="H27" s="171">
        <v>892323</v>
      </c>
      <c r="I27" s="171">
        <v>888579</v>
      </c>
      <c r="J27" s="171">
        <v>888612</v>
      </c>
      <c r="K27" s="171">
        <v>889981</v>
      </c>
    </row>
    <row r="28" spans="1:14">
      <c r="A28" s="182" t="s">
        <v>60</v>
      </c>
      <c r="B28" s="170">
        <v>203814</v>
      </c>
      <c r="C28" s="171">
        <v>216506</v>
      </c>
      <c r="D28" s="171">
        <v>231297</v>
      </c>
      <c r="E28" s="170">
        <v>250135</v>
      </c>
      <c r="F28" s="170">
        <v>277673</v>
      </c>
      <c r="G28" s="170">
        <v>297124</v>
      </c>
      <c r="H28" s="171">
        <v>299953</v>
      </c>
      <c r="I28" s="171">
        <v>301509</v>
      </c>
      <c r="J28" s="171">
        <v>308733</v>
      </c>
      <c r="K28" s="171">
        <v>315593</v>
      </c>
      <c r="M28" s="183"/>
      <c r="N28" s="183"/>
    </row>
    <row r="29" spans="1:14" ht="38.25">
      <c r="A29" s="340" t="s">
        <v>139</v>
      </c>
      <c r="B29" s="170">
        <v>5630</v>
      </c>
      <c r="C29" s="171">
        <v>7484</v>
      </c>
      <c r="D29" s="171">
        <v>8190</v>
      </c>
      <c r="E29" s="170">
        <v>7140</v>
      </c>
      <c r="F29" s="170">
        <v>6180</v>
      </c>
      <c r="G29" s="170">
        <v>6732</v>
      </c>
      <c r="H29" s="171">
        <v>13209</v>
      </c>
      <c r="I29" s="171">
        <v>15052</v>
      </c>
      <c r="J29" s="171">
        <v>14511</v>
      </c>
      <c r="K29" s="171">
        <v>12536</v>
      </c>
    </row>
    <row r="30" spans="1:14" ht="15">
      <c r="A30" s="82" t="s">
        <v>34</v>
      </c>
      <c r="B30" s="172">
        <v>1088775</v>
      </c>
      <c r="C30" s="172">
        <v>1112655</v>
      </c>
      <c r="D30" s="172">
        <v>1136828</v>
      </c>
      <c r="E30" s="172">
        <v>1156542</v>
      </c>
      <c r="F30" s="172">
        <v>1179425</v>
      </c>
      <c r="G30" s="172">
        <v>1202248</v>
      </c>
      <c r="H30" s="172">
        <v>1205485</v>
      </c>
      <c r="I30" s="172">
        <v>1205140</v>
      </c>
      <c r="J30" s="172">
        <v>1211856</v>
      </c>
      <c r="K30" s="172">
        <v>1218110</v>
      </c>
      <c r="L30" s="183"/>
    </row>
    <row r="31" spans="1:14">
      <c r="B31" s="81"/>
      <c r="C31" s="81"/>
      <c r="D31" s="81"/>
      <c r="E31" s="81"/>
      <c r="F31" s="81"/>
      <c r="G31" s="81"/>
      <c r="H31" s="81"/>
      <c r="I31" s="81"/>
      <c r="J31" s="81"/>
      <c r="K31" s="81"/>
      <c r="L31" s="81"/>
    </row>
  </sheetData>
  <mergeCells count="2">
    <mergeCell ref="A22:H22"/>
    <mergeCell ref="A20:H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91AE4F"/>
  </sheetPr>
  <dimension ref="A1:N44"/>
  <sheetViews>
    <sheetView zoomScaleNormal="100" workbookViewId="0"/>
  </sheetViews>
  <sheetFormatPr baseColWidth="10" defaultColWidth="11.42578125" defaultRowHeight="12.75"/>
  <cols>
    <col min="1" max="1" width="31.140625" style="79" customWidth="1"/>
    <col min="2" max="2" width="30.85546875" style="79" customWidth="1"/>
    <col min="3" max="10" width="8.7109375" style="79" bestFit="1" customWidth="1"/>
    <col min="11" max="11" width="8.42578125" style="79" customWidth="1"/>
    <col min="12" max="12" width="8.85546875" style="79" customWidth="1"/>
    <col min="13" max="14" width="7" style="79" bestFit="1" customWidth="1"/>
    <col min="15" max="21" width="22.140625" style="79" bestFit="1" customWidth="1"/>
    <col min="22" max="22" width="17.85546875" style="79" bestFit="1" customWidth="1"/>
    <col min="23" max="23" width="27.140625" style="79" bestFit="1" customWidth="1"/>
    <col min="24" max="16384" width="11.42578125" style="79"/>
  </cols>
  <sheetData>
    <row r="1" spans="1:5">
      <c r="A1" s="337" t="s">
        <v>121</v>
      </c>
      <c r="B1" s="91"/>
      <c r="C1" s="91"/>
      <c r="D1" s="86"/>
      <c r="E1" s="86"/>
    </row>
    <row r="2" spans="1:5">
      <c r="A2" s="91"/>
      <c r="B2" s="91"/>
      <c r="C2" s="91"/>
      <c r="D2" s="86"/>
      <c r="E2" s="86"/>
    </row>
    <row r="3" spans="1:5">
      <c r="A3" s="90"/>
      <c r="B3" s="90"/>
      <c r="C3" s="90"/>
      <c r="D3" s="86"/>
      <c r="E3" s="86"/>
    </row>
    <row r="4" spans="1:5">
      <c r="A4" s="90"/>
      <c r="B4" s="90"/>
      <c r="C4" s="90"/>
      <c r="D4" s="86"/>
      <c r="E4" s="86"/>
    </row>
    <row r="5" spans="1:5">
      <c r="A5" s="90"/>
      <c r="B5" s="90"/>
      <c r="C5" s="90"/>
      <c r="D5" s="86"/>
      <c r="E5" s="86"/>
    </row>
    <row r="6" spans="1:5">
      <c r="A6" s="90"/>
      <c r="B6" s="90"/>
      <c r="C6" s="90"/>
      <c r="D6" s="86"/>
      <c r="E6" s="86"/>
    </row>
    <row r="7" spans="1:5">
      <c r="A7" s="90"/>
      <c r="B7" s="90"/>
      <c r="C7" s="90"/>
      <c r="D7" s="86"/>
      <c r="E7" s="86"/>
    </row>
    <row r="8" spans="1:5">
      <c r="A8" s="90"/>
      <c r="B8" s="90"/>
      <c r="C8" s="90"/>
      <c r="D8" s="86"/>
      <c r="E8" s="86"/>
    </row>
    <row r="9" spans="1:5">
      <c r="A9" s="90"/>
      <c r="B9" s="90"/>
      <c r="C9" s="90"/>
      <c r="D9" s="86"/>
      <c r="E9" s="86"/>
    </row>
    <row r="10" spans="1:5">
      <c r="A10" s="90"/>
      <c r="B10" s="90"/>
      <c r="C10" s="90"/>
      <c r="D10" s="86"/>
      <c r="E10" s="86"/>
    </row>
    <row r="11" spans="1:5">
      <c r="A11" s="90"/>
      <c r="B11" s="90"/>
      <c r="C11" s="90"/>
      <c r="D11" s="86"/>
      <c r="E11" s="86"/>
    </row>
    <row r="12" spans="1:5">
      <c r="A12" s="90"/>
      <c r="B12" s="90"/>
      <c r="C12" s="90"/>
      <c r="D12" s="86"/>
      <c r="E12" s="86"/>
    </row>
    <row r="13" spans="1:5">
      <c r="A13" s="90"/>
      <c r="B13" s="90"/>
      <c r="C13" s="90"/>
      <c r="D13" s="86"/>
      <c r="E13" s="86"/>
    </row>
    <row r="14" spans="1:5">
      <c r="A14" s="90"/>
      <c r="B14" s="90"/>
      <c r="C14" s="90"/>
      <c r="D14" s="86"/>
      <c r="E14" s="86"/>
    </row>
    <row r="15" spans="1:5">
      <c r="A15" s="90"/>
      <c r="B15" s="90"/>
      <c r="C15" s="90"/>
      <c r="D15" s="86"/>
      <c r="E15" s="86"/>
    </row>
    <row r="16" spans="1:5">
      <c r="A16" s="90"/>
      <c r="B16" s="90"/>
      <c r="C16" s="90"/>
      <c r="D16" s="86"/>
      <c r="E16" s="86"/>
    </row>
    <row r="17" spans="1:12">
      <c r="A17" s="90"/>
      <c r="B17" s="90"/>
      <c r="C17" s="90"/>
      <c r="D17" s="86"/>
      <c r="E17" s="86"/>
    </row>
    <row r="18" spans="1:12">
      <c r="A18" s="90"/>
      <c r="B18" s="90"/>
      <c r="C18" s="90"/>
      <c r="D18" s="86"/>
      <c r="E18" s="86"/>
    </row>
    <row r="19" spans="1:12">
      <c r="A19" s="90"/>
      <c r="B19" s="90"/>
      <c r="C19" s="90"/>
      <c r="D19" s="86"/>
      <c r="E19" s="86"/>
    </row>
    <row r="20" spans="1:12">
      <c r="A20" s="90"/>
      <c r="B20" s="90"/>
      <c r="C20" s="90"/>
      <c r="D20" s="86"/>
      <c r="E20" s="86"/>
    </row>
    <row r="21" spans="1:12">
      <c r="A21" s="90"/>
      <c r="B21" s="90"/>
      <c r="C21" s="90"/>
      <c r="D21" s="86"/>
      <c r="E21" s="86"/>
    </row>
    <row r="22" spans="1:12">
      <c r="A22" s="90"/>
      <c r="B22" s="90"/>
      <c r="C22" s="90"/>
      <c r="D22" s="86"/>
      <c r="E22" s="86"/>
    </row>
    <row r="23" spans="1:12">
      <c r="A23" s="90"/>
      <c r="B23" s="90"/>
      <c r="C23" s="90"/>
      <c r="D23" s="86"/>
      <c r="E23" s="86"/>
    </row>
    <row r="24" spans="1:12">
      <c r="A24" s="1" t="s">
        <v>98</v>
      </c>
      <c r="B24" s="90"/>
      <c r="C24" s="89"/>
      <c r="D24" s="86"/>
      <c r="E24" s="86"/>
    </row>
    <row r="25" spans="1:12">
      <c r="A25" s="105" t="s">
        <v>120</v>
      </c>
      <c r="C25" s="86"/>
      <c r="D25" s="86"/>
      <c r="E25" s="86"/>
      <c r="F25" s="86"/>
      <c r="G25" s="86"/>
      <c r="H25" s="86"/>
      <c r="I25" s="86"/>
      <c r="J25" s="86"/>
      <c r="K25" s="86"/>
    </row>
    <row r="26" spans="1:12">
      <c r="A26" s="291" t="s">
        <v>114</v>
      </c>
      <c r="B26" s="291"/>
      <c r="C26" s="291"/>
      <c r="D26" s="291"/>
      <c r="E26" s="291"/>
    </row>
    <row r="27" spans="1:12">
      <c r="A27" s="3" t="s">
        <v>94</v>
      </c>
      <c r="B27" s="86"/>
      <c r="C27" s="86"/>
      <c r="D27" s="86"/>
      <c r="E27" s="86"/>
    </row>
    <row r="30" spans="1:12">
      <c r="A30" s="450" t="s">
        <v>13</v>
      </c>
      <c r="B30" s="450"/>
      <c r="C30" s="450"/>
      <c r="D30" s="450"/>
      <c r="E30" s="450"/>
      <c r="F30" s="450"/>
    </row>
    <row r="31" spans="1:12" ht="15">
      <c r="A31" s="85"/>
      <c r="B31" s="85"/>
      <c r="C31" s="85">
        <v>2015</v>
      </c>
      <c r="D31" s="85">
        <v>2016</v>
      </c>
      <c r="E31" s="85">
        <v>2017</v>
      </c>
      <c r="F31" s="85">
        <v>2018</v>
      </c>
      <c r="G31" s="85">
        <v>2019</v>
      </c>
      <c r="H31" s="85">
        <v>2020</v>
      </c>
      <c r="I31" s="85">
        <v>2021</v>
      </c>
      <c r="J31" s="85">
        <v>2022</v>
      </c>
      <c r="K31" s="85">
        <v>2023</v>
      </c>
      <c r="L31" s="85">
        <v>2024</v>
      </c>
    </row>
    <row r="32" spans="1:12">
      <c r="A32" s="88" t="s">
        <v>36</v>
      </c>
      <c r="B32" s="88" t="s">
        <v>140</v>
      </c>
      <c r="C32" s="174">
        <v>46365</v>
      </c>
      <c r="D32" s="174">
        <v>46623</v>
      </c>
      <c r="E32" s="174">
        <v>46970</v>
      </c>
      <c r="F32" s="174">
        <v>46619</v>
      </c>
      <c r="G32" s="174">
        <v>46413</v>
      </c>
      <c r="H32" s="174">
        <v>47090</v>
      </c>
      <c r="I32" s="174">
        <v>46531</v>
      </c>
      <c r="J32" s="174">
        <v>46108</v>
      </c>
      <c r="K32" s="174">
        <v>46109</v>
      </c>
      <c r="L32" s="174">
        <v>45810</v>
      </c>
    </row>
    <row r="33" spans="1:14">
      <c r="A33" s="88"/>
      <c r="B33" s="88" t="s">
        <v>141</v>
      </c>
      <c r="C33" s="174">
        <v>95173</v>
      </c>
      <c r="D33" s="174">
        <v>95846</v>
      </c>
      <c r="E33" s="174">
        <v>96457</v>
      </c>
      <c r="F33" s="174">
        <v>96136</v>
      </c>
      <c r="G33" s="174">
        <v>95857</v>
      </c>
      <c r="H33" s="174">
        <v>96405</v>
      </c>
      <c r="I33" s="174">
        <v>95833</v>
      </c>
      <c r="J33" s="174">
        <v>95596</v>
      </c>
      <c r="K33" s="174">
        <v>95383</v>
      </c>
      <c r="L33" s="174">
        <v>95703</v>
      </c>
    </row>
    <row r="34" spans="1:14">
      <c r="A34" s="88" t="s">
        <v>37</v>
      </c>
      <c r="B34" s="88" t="s">
        <v>140</v>
      </c>
      <c r="C34" s="174">
        <v>346867</v>
      </c>
      <c r="D34" s="174">
        <v>351162</v>
      </c>
      <c r="E34" s="174">
        <v>354667</v>
      </c>
      <c r="F34" s="174">
        <v>357059</v>
      </c>
      <c r="G34" s="174">
        <v>357118</v>
      </c>
      <c r="H34" s="174">
        <v>358747</v>
      </c>
      <c r="I34" s="174">
        <v>357229</v>
      </c>
      <c r="J34" s="174">
        <v>356402</v>
      </c>
      <c r="K34" s="174">
        <v>355667</v>
      </c>
      <c r="L34" s="174">
        <v>355510</v>
      </c>
    </row>
    <row r="35" spans="1:14">
      <c r="A35" s="88"/>
      <c r="B35" s="88" t="s">
        <v>141</v>
      </c>
      <c r="C35" s="174">
        <v>390926</v>
      </c>
      <c r="D35" s="174">
        <v>395034</v>
      </c>
      <c r="E35" s="174">
        <v>399247</v>
      </c>
      <c r="F35" s="174">
        <v>399453</v>
      </c>
      <c r="G35" s="174">
        <v>396184</v>
      </c>
      <c r="H35" s="174">
        <v>396150</v>
      </c>
      <c r="I35" s="174">
        <v>392730</v>
      </c>
      <c r="J35" s="174">
        <v>390473</v>
      </c>
      <c r="K35" s="174">
        <v>391453</v>
      </c>
      <c r="L35" s="174">
        <v>392958</v>
      </c>
    </row>
    <row r="36" spans="1:14">
      <c r="A36" s="88" t="s">
        <v>25</v>
      </c>
      <c r="B36" s="88"/>
      <c r="C36" s="174">
        <f>SUM(C32:C35)</f>
        <v>879331</v>
      </c>
      <c r="D36" s="174">
        <f t="shared" ref="D36:L36" si="0">SUM(D32:D35)</f>
        <v>888665</v>
      </c>
      <c r="E36" s="174">
        <f t="shared" si="0"/>
        <v>897341</v>
      </c>
      <c r="F36" s="174">
        <f t="shared" si="0"/>
        <v>899267</v>
      </c>
      <c r="G36" s="174">
        <f t="shared" si="0"/>
        <v>895572</v>
      </c>
      <c r="H36" s="174">
        <f t="shared" si="0"/>
        <v>898392</v>
      </c>
      <c r="I36" s="174">
        <f t="shared" si="0"/>
        <v>892323</v>
      </c>
      <c r="J36" s="174">
        <f t="shared" si="0"/>
        <v>888579</v>
      </c>
      <c r="K36" s="174">
        <f t="shared" si="0"/>
        <v>888612</v>
      </c>
      <c r="L36" s="174">
        <f t="shared" si="0"/>
        <v>889981</v>
      </c>
    </row>
    <row r="38" spans="1:14">
      <c r="A38" s="450" t="s">
        <v>124</v>
      </c>
      <c r="B38" s="450"/>
      <c r="C38" s="450"/>
      <c r="D38" s="450"/>
      <c r="E38" s="450"/>
      <c r="F38" s="450"/>
    </row>
    <row r="39" spans="1:14" ht="15">
      <c r="A39" s="85"/>
      <c r="B39" s="85"/>
      <c r="C39" s="85">
        <v>2015</v>
      </c>
      <c r="D39" s="85">
        <v>2016</v>
      </c>
      <c r="E39" s="85">
        <v>2017</v>
      </c>
      <c r="F39" s="85">
        <v>2018</v>
      </c>
      <c r="G39" s="85">
        <v>2019</v>
      </c>
      <c r="H39" s="85">
        <v>2020</v>
      </c>
      <c r="I39" s="85">
        <v>2021</v>
      </c>
      <c r="J39" s="85">
        <v>2022</v>
      </c>
      <c r="K39" s="85">
        <v>2023</v>
      </c>
      <c r="L39" s="85">
        <v>2024</v>
      </c>
    </row>
    <row r="40" spans="1:14">
      <c r="A40" s="88" t="s">
        <v>36</v>
      </c>
      <c r="B40" s="88" t="s">
        <v>140</v>
      </c>
      <c r="C40" s="332">
        <v>100</v>
      </c>
      <c r="D40" s="332">
        <f>100*D32/$C32</f>
        <v>100.55645422193464</v>
      </c>
      <c r="E40" s="332">
        <f t="shared" ref="E40:L40" si="1">100*E32/$C32</f>
        <v>101.30486358244366</v>
      </c>
      <c r="F40" s="332">
        <f t="shared" si="1"/>
        <v>100.54782702469535</v>
      </c>
      <c r="G40" s="332">
        <f t="shared" si="1"/>
        <v>100.10352636687156</v>
      </c>
      <c r="H40" s="332">
        <f t="shared" si="1"/>
        <v>101.56367949962257</v>
      </c>
      <c r="I40" s="332">
        <f t="shared" si="1"/>
        <v>100.35802868543082</v>
      </c>
      <c r="J40" s="332">
        <f t="shared" si="1"/>
        <v>99.445702577375172</v>
      </c>
      <c r="K40" s="332">
        <f>100*K32/$C32</f>
        <v>99.447859376685003</v>
      </c>
      <c r="L40" s="332">
        <f t="shared" si="1"/>
        <v>98.802976383047564</v>
      </c>
      <c r="N40" s="334"/>
    </row>
    <row r="41" spans="1:14">
      <c r="A41" s="88"/>
      <c r="B41" s="88" t="s">
        <v>141</v>
      </c>
      <c r="C41" s="332">
        <v>100</v>
      </c>
      <c r="D41" s="332">
        <f t="shared" ref="D41:L44" si="2">100*D33/$C33</f>
        <v>100.70713332562806</v>
      </c>
      <c r="E41" s="332">
        <f t="shared" si="2"/>
        <v>101.34912212497242</v>
      </c>
      <c r="F41" s="332">
        <f t="shared" si="2"/>
        <v>101.01184159372932</v>
      </c>
      <c r="G41" s="332">
        <f t="shared" si="2"/>
        <v>100.7186912254526</v>
      </c>
      <c r="H41" s="332">
        <f t="shared" si="2"/>
        <v>101.29448478034736</v>
      </c>
      <c r="I41" s="332">
        <f t="shared" si="2"/>
        <v>100.6934739894718</v>
      </c>
      <c r="J41" s="332">
        <f t="shared" si="2"/>
        <v>100.44445378416147</v>
      </c>
      <c r="K41" s="332">
        <f t="shared" si="2"/>
        <v>100.22065081483194</v>
      </c>
      <c r="L41" s="332">
        <f t="shared" si="2"/>
        <v>100.55688062790918</v>
      </c>
    </row>
    <row r="42" spans="1:14">
      <c r="A42" s="88" t="s">
        <v>37</v>
      </c>
      <c r="B42" s="88" t="s">
        <v>140</v>
      </c>
      <c r="C42" s="332">
        <v>100</v>
      </c>
      <c r="D42" s="332">
        <f t="shared" si="2"/>
        <v>101.23822675549995</v>
      </c>
      <c r="E42" s="332">
        <f t="shared" si="2"/>
        <v>102.24870051057033</v>
      </c>
      <c r="F42" s="332">
        <f t="shared" si="2"/>
        <v>102.93830200047857</v>
      </c>
      <c r="G42" s="332">
        <f t="shared" si="2"/>
        <v>102.95531140177647</v>
      </c>
      <c r="H42" s="332">
        <f t="shared" si="2"/>
        <v>103.42494385456096</v>
      </c>
      <c r="I42" s="332">
        <f t="shared" si="2"/>
        <v>102.98731213981151</v>
      </c>
      <c r="J42" s="332">
        <f t="shared" si="2"/>
        <v>102.7488922267036</v>
      </c>
      <c r="K42" s="332">
        <f t="shared" si="2"/>
        <v>102.53699544782295</v>
      </c>
      <c r="L42" s="332">
        <f t="shared" si="2"/>
        <v>102.49173314267428</v>
      </c>
    </row>
    <row r="43" spans="1:14">
      <c r="A43" s="88"/>
      <c r="B43" s="88" t="s">
        <v>141</v>
      </c>
      <c r="C43" s="332">
        <v>100</v>
      </c>
      <c r="D43" s="332">
        <f t="shared" si="2"/>
        <v>101.0508382660657</v>
      </c>
      <c r="E43" s="332">
        <f t="shared" si="2"/>
        <v>102.12853583542666</v>
      </c>
      <c r="F43" s="332">
        <f t="shared" si="2"/>
        <v>102.18123123046306</v>
      </c>
      <c r="G43" s="332">
        <f t="shared" si="2"/>
        <v>101.34501158787086</v>
      </c>
      <c r="H43" s="332">
        <f t="shared" si="2"/>
        <v>101.33631428966096</v>
      </c>
      <c r="I43" s="332">
        <f t="shared" si="2"/>
        <v>100.46146841090129</v>
      </c>
      <c r="J43" s="332">
        <f t="shared" si="2"/>
        <v>99.884121291497621</v>
      </c>
      <c r="K43" s="332">
        <f t="shared" si="2"/>
        <v>100.13480812225332</v>
      </c>
      <c r="L43" s="332">
        <f t="shared" si="2"/>
        <v>100.51979146948527</v>
      </c>
    </row>
    <row r="44" spans="1:14">
      <c r="A44" s="88" t="s">
        <v>25</v>
      </c>
      <c r="B44" s="88"/>
      <c r="C44" s="332">
        <v>100</v>
      </c>
      <c r="D44" s="332">
        <f t="shared" si="2"/>
        <v>101.06148879091036</v>
      </c>
      <c r="E44" s="332">
        <f t="shared" si="2"/>
        <v>102.04814796703403</v>
      </c>
      <c r="F44" s="332">
        <f t="shared" si="2"/>
        <v>102.26717811609053</v>
      </c>
      <c r="G44" s="332">
        <f t="shared" si="2"/>
        <v>101.84697230053303</v>
      </c>
      <c r="H44" s="332">
        <f t="shared" si="2"/>
        <v>102.16767064961886</v>
      </c>
      <c r="I44" s="332">
        <f t="shared" si="2"/>
        <v>101.47748686217136</v>
      </c>
      <c r="J44" s="332">
        <f t="shared" si="2"/>
        <v>101.05170862849143</v>
      </c>
      <c r="K44" s="332">
        <f t="shared" si="2"/>
        <v>101.05546148151265</v>
      </c>
      <c r="L44" s="332">
        <f t="shared" si="2"/>
        <v>101.21114802048375</v>
      </c>
    </row>
  </sheetData>
  <mergeCells count="2">
    <mergeCell ref="A30:F30"/>
    <mergeCell ref="A38:F38"/>
  </mergeCells>
  <pageMargins left="0.31496062992125984"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91AE4F"/>
  </sheetPr>
  <dimension ref="A1:O64"/>
  <sheetViews>
    <sheetView zoomScaleNormal="100" workbookViewId="0"/>
  </sheetViews>
  <sheetFormatPr baseColWidth="10" defaultColWidth="11.42578125" defaultRowHeight="12.75"/>
  <cols>
    <col min="1" max="1" width="27.85546875" style="79" customWidth="1"/>
    <col min="2" max="9" width="8.7109375" style="79" bestFit="1" customWidth="1"/>
    <col min="10" max="10" width="9.140625" style="79" customWidth="1"/>
    <col min="11" max="11" width="9" style="79" customWidth="1"/>
    <col min="12" max="13" width="10.85546875" style="79" customWidth="1"/>
    <col min="14" max="16384" width="11.42578125" style="79"/>
  </cols>
  <sheetData>
    <row r="1" spans="1:9">
      <c r="A1" s="336" t="s">
        <v>122</v>
      </c>
      <c r="B1" s="86"/>
      <c r="C1" s="86"/>
      <c r="D1" s="86"/>
      <c r="E1" s="86"/>
      <c r="F1" s="86"/>
      <c r="G1" s="86"/>
      <c r="H1" s="86"/>
      <c r="I1" s="86"/>
    </row>
    <row r="2" spans="1:9">
      <c r="A2" s="86"/>
      <c r="B2" s="86"/>
      <c r="C2" s="86"/>
      <c r="D2" s="86"/>
      <c r="E2" s="86"/>
      <c r="F2" s="86"/>
      <c r="G2" s="86"/>
      <c r="H2" s="86"/>
      <c r="I2" s="86"/>
    </row>
    <row r="3" spans="1:9">
      <c r="A3" s="86"/>
      <c r="B3" s="86"/>
      <c r="C3" s="86"/>
      <c r="D3" s="86"/>
      <c r="E3" s="86"/>
      <c r="F3" s="86"/>
      <c r="G3" s="86"/>
      <c r="H3" s="86"/>
      <c r="I3" s="86"/>
    </row>
    <row r="4" spans="1:9">
      <c r="A4" s="86"/>
      <c r="B4" s="86"/>
      <c r="C4" s="86"/>
      <c r="D4" s="86"/>
      <c r="E4" s="86"/>
      <c r="F4" s="86"/>
      <c r="G4" s="86"/>
      <c r="H4" s="86"/>
      <c r="I4" s="86"/>
    </row>
    <row r="5" spans="1:9">
      <c r="A5" s="86"/>
      <c r="B5" s="86"/>
      <c r="C5" s="86"/>
      <c r="D5" s="86"/>
      <c r="E5" s="86"/>
      <c r="F5" s="86"/>
      <c r="G5" s="86"/>
      <c r="H5" s="86"/>
      <c r="I5" s="86"/>
    </row>
    <row r="6" spans="1:9">
      <c r="A6" s="86"/>
      <c r="B6" s="86"/>
      <c r="C6" s="86"/>
      <c r="D6" s="86"/>
      <c r="E6" s="86"/>
      <c r="F6" s="86"/>
      <c r="G6" s="86"/>
      <c r="H6" s="86"/>
      <c r="I6" s="86"/>
    </row>
    <row r="7" spans="1:9">
      <c r="A7" s="86"/>
      <c r="B7" s="86"/>
      <c r="C7" s="86"/>
      <c r="D7" s="86"/>
      <c r="E7" s="86"/>
      <c r="F7" s="86"/>
      <c r="G7" s="86"/>
      <c r="H7" s="86"/>
      <c r="I7" s="86"/>
    </row>
    <row r="8" spans="1:9">
      <c r="A8" s="86"/>
      <c r="B8" s="86"/>
      <c r="C8" s="86"/>
      <c r="D8" s="86"/>
      <c r="E8" s="86"/>
      <c r="F8" s="86"/>
      <c r="G8" s="86"/>
      <c r="H8" s="86"/>
      <c r="I8" s="86"/>
    </row>
    <row r="9" spans="1:9">
      <c r="A9" s="86"/>
      <c r="B9" s="86"/>
      <c r="C9" s="86"/>
      <c r="D9" s="86"/>
      <c r="E9" s="86"/>
      <c r="F9" s="86"/>
      <c r="G9" s="86"/>
      <c r="H9" s="86"/>
      <c r="I9" s="86"/>
    </row>
    <row r="10" spans="1:9">
      <c r="A10" s="86"/>
      <c r="B10" s="86"/>
      <c r="C10" s="86"/>
      <c r="D10" s="86"/>
      <c r="E10" s="86"/>
      <c r="F10" s="86"/>
      <c r="G10" s="86"/>
      <c r="H10" s="86"/>
      <c r="I10" s="86"/>
    </row>
    <row r="11" spans="1:9">
      <c r="A11" s="86"/>
      <c r="B11" s="86"/>
      <c r="C11" s="86"/>
      <c r="D11" s="86"/>
      <c r="E11" s="86"/>
      <c r="F11" s="86"/>
      <c r="G11" s="86"/>
      <c r="H11" s="86"/>
      <c r="I11" s="86"/>
    </row>
    <row r="12" spans="1:9">
      <c r="A12" s="86"/>
      <c r="B12" s="86"/>
      <c r="C12" s="86"/>
      <c r="D12" s="86"/>
      <c r="E12" s="86"/>
      <c r="F12" s="86"/>
      <c r="G12" s="86"/>
      <c r="H12" s="86"/>
      <c r="I12" s="86"/>
    </row>
    <row r="13" spans="1:9">
      <c r="A13" s="86"/>
      <c r="B13" s="86"/>
      <c r="C13" s="86"/>
      <c r="D13" s="86"/>
      <c r="E13" s="86"/>
      <c r="F13" s="86"/>
      <c r="G13" s="86"/>
      <c r="H13" s="86"/>
      <c r="I13" s="86"/>
    </row>
    <row r="14" spans="1:9">
      <c r="A14" s="86"/>
      <c r="B14" s="86"/>
      <c r="C14" s="86"/>
      <c r="D14" s="86"/>
      <c r="E14" s="86"/>
      <c r="F14" s="86"/>
      <c r="G14" s="86"/>
      <c r="H14" s="86"/>
      <c r="I14" s="86"/>
    </row>
    <row r="15" spans="1:9">
      <c r="A15" s="86"/>
      <c r="B15" s="86"/>
      <c r="C15" s="86"/>
      <c r="D15" s="86"/>
      <c r="E15" s="86"/>
      <c r="F15" s="86"/>
      <c r="G15" s="86"/>
      <c r="H15" s="86"/>
      <c r="I15" s="86"/>
    </row>
    <row r="16" spans="1:9">
      <c r="A16" s="86"/>
      <c r="B16" s="86"/>
      <c r="C16" s="86"/>
      <c r="D16" s="86"/>
      <c r="E16" s="86"/>
      <c r="F16" s="86"/>
      <c r="G16" s="86"/>
      <c r="H16" s="86"/>
      <c r="I16" s="86"/>
    </row>
    <row r="17" spans="1:9">
      <c r="A17" s="86"/>
      <c r="B17" s="86"/>
      <c r="C17" s="86"/>
      <c r="D17" s="86"/>
      <c r="E17" s="86"/>
      <c r="F17" s="86"/>
      <c r="G17" s="86"/>
      <c r="H17" s="86"/>
      <c r="I17" s="86"/>
    </row>
    <row r="18" spans="1:9">
      <c r="A18" s="86"/>
      <c r="B18" s="86"/>
      <c r="C18" s="86"/>
      <c r="D18" s="86"/>
      <c r="E18" s="86"/>
      <c r="F18" s="86"/>
      <c r="G18" s="86"/>
      <c r="H18" s="86"/>
      <c r="I18" s="86"/>
    </row>
    <row r="19" spans="1:9">
      <c r="A19" s="86"/>
      <c r="B19" s="86"/>
      <c r="C19" s="86"/>
      <c r="D19" s="86"/>
      <c r="E19" s="86"/>
      <c r="F19" s="86"/>
      <c r="G19" s="86"/>
      <c r="H19" s="86"/>
      <c r="I19" s="86"/>
    </row>
    <row r="20" spans="1:9">
      <c r="A20" s="86"/>
      <c r="B20" s="86"/>
      <c r="C20" s="86"/>
      <c r="D20" s="86"/>
      <c r="E20" s="86"/>
      <c r="F20" s="86"/>
      <c r="G20" s="86"/>
      <c r="H20" s="86"/>
      <c r="I20" s="86"/>
    </row>
    <row r="21" spans="1:9">
      <c r="A21" s="86"/>
      <c r="B21" s="86"/>
      <c r="C21" s="86"/>
      <c r="D21" s="86"/>
      <c r="E21" s="86"/>
      <c r="F21" s="86"/>
      <c r="G21" s="86"/>
      <c r="H21" s="86"/>
      <c r="I21" s="86"/>
    </row>
    <row r="22" spans="1:9">
      <c r="A22" s="86"/>
      <c r="B22" s="86"/>
      <c r="C22" s="86"/>
      <c r="D22" s="86"/>
      <c r="E22" s="86"/>
      <c r="F22" s="86"/>
      <c r="G22" s="86"/>
      <c r="H22" s="86"/>
      <c r="I22" s="86"/>
    </row>
    <row r="23" spans="1:9">
      <c r="A23" s="86"/>
      <c r="B23" s="86"/>
      <c r="C23" s="86"/>
      <c r="D23" s="86"/>
      <c r="E23" s="86"/>
      <c r="F23" s="86"/>
      <c r="G23" s="86"/>
      <c r="H23" s="86"/>
      <c r="I23" s="93"/>
    </row>
    <row r="24" spans="1:9">
      <c r="A24" s="86"/>
      <c r="B24" s="86"/>
      <c r="C24" s="86"/>
      <c r="D24" s="86"/>
      <c r="E24" s="86"/>
      <c r="F24" s="86"/>
      <c r="G24" s="86"/>
      <c r="H24" s="86"/>
      <c r="I24" s="86"/>
    </row>
    <row r="25" spans="1:9">
      <c r="A25" s="86"/>
      <c r="B25" s="86"/>
      <c r="C25" s="86"/>
      <c r="D25" s="86"/>
      <c r="E25" s="86"/>
      <c r="F25" s="86"/>
      <c r="G25" s="86"/>
      <c r="H25" s="86"/>
      <c r="I25" s="86"/>
    </row>
    <row r="26" spans="1:9">
      <c r="A26" s="86"/>
      <c r="B26" s="86"/>
      <c r="C26" s="86"/>
      <c r="D26" s="86"/>
      <c r="E26" s="86"/>
      <c r="F26" s="86"/>
      <c r="G26" s="86"/>
      <c r="H26" s="86"/>
      <c r="I26" s="86"/>
    </row>
    <row r="27" spans="1:9">
      <c r="A27" s="86"/>
      <c r="B27" s="86"/>
      <c r="C27" s="86"/>
      <c r="D27" s="86"/>
      <c r="E27" s="86"/>
      <c r="F27" s="86"/>
      <c r="G27" s="86"/>
      <c r="H27" s="86"/>
      <c r="I27" s="86"/>
    </row>
    <row r="28" spans="1:9">
      <c r="A28" s="86"/>
      <c r="B28" s="86"/>
      <c r="C28" s="86"/>
      <c r="D28" s="86"/>
      <c r="E28" s="86"/>
      <c r="F28" s="86"/>
      <c r="G28" s="86"/>
      <c r="H28" s="86"/>
      <c r="I28" s="86"/>
    </row>
    <row r="29" spans="1:9">
      <c r="A29" s="86"/>
      <c r="B29" s="86"/>
      <c r="C29" s="86"/>
      <c r="D29" s="86"/>
      <c r="E29" s="86"/>
      <c r="F29" s="86"/>
      <c r="G29" s="86"/>
      <c r="H29" s="86"/>
      <c r="I29" s="86"/>
    </row>
    <row r="30" spans="1:9">
      <c r="A30" s="86"/>
      <c r="B30" s="86"/>
      <c r="C30" s="86"/>
      <c r="D30" s="86"/>
      <c r="E30" s="86"/>
      <c r="F30" s="86"/>
      <c r="G30" s="86"/>
      <c r="H30" s="86"/>
      <c r="I30" s="86"/>
    </row>
    <row r="31" spans="1:9">
      <c r="A31" s="86"/>
      <c r="B31" s="86"/>
      <c r="C31" s="86"/>
      <c r="D31" s="86"/>
      <c r="E31" s="86"/>
      <c r="F31" s="86"/>
      <c r="G31" s="86"/>
      <c r="H31" s="86"/>
      <c r="I31" s="86"/>
    </row>
    <row r="32" spans="1:9">
      <c r="A32" s="86"/>
      <c r="B32" s="86"/>
      <c r="C32" s="86"/>
      <c r="D32" s="86"/>
      <c r="E32" s="86"/>
      <c r="F32" s="86"/>
      <c r="G32" s="86"/>
      <c r="H32" s="86"/>
      <c r="I32" s="86"/>
    </row>
    <row r="33" spans="1:11">
      <c r="A33" s="86"/>
      <c r="B33" s="86"/>
      <c r="C33" s="86"/>
      <c r="D33" s="86"/>
      <c r="E33" s="86"/>
      <c r="F33" s="86"/>
      <c r="G33" s="86"/>
      <c r="H33" s="86"/>
      <c r="I33" s="86"/>
    </row>
    <row r="34" spans="1:11">
      <c r="A34" s="86"/>
      <c r="B34" s="86"/>
      <c r="C34" s="86"/>
      <c r="D34" s="86"/>
      <c r="E34" s="86"/>
      <c r="F34" s="86"/>
      <c r="G34" s="86"/>
      <c r="H34" s="86"/>
      <c r="I34" s="86"/>
    </row>
    <row r="35" spans="1:11">
      <c r="A35" s="86"/>
      <c r="B35" s="86"/>
      <c r="C35" s="86"/>
      <c r="D35" s="86"/>
      <c r="E35" s="86"/>
      <c r="F35" s="86"/>
      <c r="G35" s="86"/>
      <c r="H35" s="86"/>
      <c r="I35" s="86"/>
    </row>
    <row r="36" spans="1:11">
      <c r="A36" s="86"/>
      <c r="B36" s="86"/>
      <c r="C36" s="86"/>
      <c r="D36" s="86"/>
      <c r="E36" s="86"/>
      <c r="F36" s="86"/>
      <c r="G36" s="86"/>
      <c r="H36" s="86"/>
      <c r="I36" s="86"/>
    </row>
    <row r="37" spans="1:11">
      <c r="A37" s="86"/>
      <c r="B37" s="86"/>
      <c r="C37" s="86"/>
      <c r="D37" s="86"/>
      <c r="E37" s="86"/>
      <c r="F37" s="86"/>
      <c r="G37" s="86"/>
      <c r="H37" s="86"/>
      <c r="I37" s="86"/>
    </row>
    <row r="38" spans="1:11">
      <c r="A38" s="86"/>
      <c r="B38" s="86"/>
      <c r="C38" s="86"/>
      <c r="D38" s="86"/>
      <c r="E38" s="86"/>
      <c r="F38" s="86"/>
      <c r="G38" s="86"/>
      <c r="H38" s="86"/>
      <c r="I38" s="86"/>
    </row>
    <row r="39" spans="1:11">
      <c r="A39" s="86"/>
      <c r="B39" s="86"/>
      <c r="C39" s="86"/>
      <c r="D39" s="86"/>
      <c r="E39" s="86"/>
      <c r="F39" s="86"/>
      <c r="G39" s="86"/>
      <c r="H39" s="86"/>
      <c r="I39" s="86"/>
    </row>
    <row r="40" spans="1:11">
      <c r="A40" s="86"/>
      <c r="B40" s="86"/>
      <c r="C40" s="86"/>
      <c r="D40" s="86"/>
      <c r="E40" s="86"/>
      <c r="F40" s="86"/>
      <c r="G40" s="86"/>
      <c r="H40" s="86"/>
      <c r="I40" s="86"/>
    </row>
    <row r="41" spans="1:11">
      <c r="A41" s="1" t="s">
        <v>98</v>
      </c>
      <c r="B41" s="86"/>
      <c r="C41" s="86"/>
      <c r="D41" s="86"/>
      <c r="E41" s="86"/>
      <c r="F41" s="86"/>
      <c r="G41" s="86"/>
      <c r="H41" s="86"/>
      <c r="I41" s="35"/>
    </row>
    <row r="42" spans="1:11" ht="52.5" customHeight="1">
      <c r="A42" s="451" t="s">
        <v>142</v>
      </c>
      <c r="B42" s="451"/>
      <c r="C42" s="451"/>
      <c r="D42" s="451"/>
      <c r="E42" s="451"/>
      <c r="F42" s="451"/>
      <c r="G42" s="451"/>
      <c r="H42" s="451"/>
      <c r="I42" s="35"/>
    </row>
    <row r="43" spans="1:11">
      <c r="A43" s="105" t="s">
        <v>125</v>
      </c>
      <c r="C43" s="86"/>
      <c r="D43" s="86"/>
      <c r="E43" s="86"/>
      <c r="F43" s="86"/>
      <c r="G43" s="86"/>
      <c r="H43" s="86"/>
      <c r="I43" s="86"/>
      <c r="J43" s="86"/>
      <c r="K43" s="86"/>
    </row>
    <row r="44" spans="1:11" ht="27.75" customHeight="1">
      <c r="A44" s="406" t="s">
        <v>143</v>
      </c>
      <c r="B44" s="406"/>
      <c r="C44" s="406"/>
      <c r="D44" s="406"/>
      <c r="E44" s="406"/>
      <c r="F44" s="406"/>
      <c r="G44" s="406"/>
      <c r="H44" s="406"/>
      <c r="I44" s="406"/>
    </row>
    <row r="45" spans="1:11">
      <c r="A45" s="3" t="s">
        <v>94</v>
      </c>
      <c r="B45" s="86"/>
      <c r="C45" s="86"/>
      <c r="D45" s="86"/>
      <c r="E45" s="86"/>
      <c r="F45" s="86"/>
      <c r="G45" s="86"/>
      <c r="H45" s="86"/>
      <c r="I45" s="86"/>
    </row>
    <row r="46" spans="1:11">
      <c r="A46" s="86"/>
      <c r="B46" s="86"/>
      <c r="C46" s="86"/>
      <c r="D46" s="86"/>
      <c r="E46" s="86"/>
      <c r="F46" s="86"/>
      <c r="G46" s="86"/>
      <c r="H46" s="86"/>
      <c r="I46" s="86"/>
    </row>
    <row r="50" spans="1:15">
      <c r="A50" s="333" t="s">
        <v>13</v>
      </c>
    </row>
    <row r="51" spans="1:15" ht="15">
      <c r="A51" s="85"/>
      <c r="B51" s="92">
        <v>2015</v>
      </c>
      <c r="C51" s="92">
        <v>2016</v>
      </c>
      <c r="D51" s="92">
        <v>2017</v>
      </c>
      <c r="E51" s="92">
        <v>2018</v>
      </c>
      <c r="F51" s="92">
        <v>2019</v>
      </c>
      <c r="G51" s="92">
        <v>2020</v>
      </c>
      <c r="H51" s="92">
        <v>2021</v>
      </c>
      <c r="I51" s="92">
        <v>2022</v>
      </c>
      <c r="J51" s="92">
        <v>2023</v>
      </c>
      <c r="K51" s="92">
        <v>2024</v>
      </c>
    </row>
    <row r="52" spans="1:15">
      <c r="A52" s="211" t="s">
        <v>40</v>
      </c>
      <c r="B52" s="174">
        <v>17804</v>
      </c>
      <c r="C52" s="174">
        <v>17948</v>
      </c>
      <c r="D52" s="174">
        <v>17944</v>
      </c>
      <c r="E52" s="174">
        <v>18076</v>
      </c>
      <c r="F52" s="174">
        <v>17989</v>
      </c>
      <c r="G52" s="174">
        <v>18271</v>
      </c>
      <c r="H52" s="174">
        <v>18257</v>
      </c>
      <c r="I52" s="174">
        <v>18239</v>
      </c>
      <c r="J52" s="174">
        <v>18407</v>
      </c>
      <c r="K52" s="174">
        <v>18563</v>
      </c>
    </row>
    <row r="53" spans="1:15">
      <c r="A53" s="88" t="s">
        <v>61</v>
      </c>
      <c r="B53" s="173">
        <v>108408</v>
      </c>
      <c r="C53" s="173">
        <v>120866</v>
      </c>
      <c r="D53" s="173">
        <v>135316</v>
      </c>
      <c r="E53" s="173">
        <v>154266</v>
      </c>
      <c r="F53" s="173">
        <v>182746</v>
      </c>
      <c r="G53" s="173">
        <v>201922</v>
      </c>
      <c r="H53" s="207">
        <v>204407</v>
      </c>
      <c r="I53" s="207">
        <v>206778</v>
      </c>
      <c r="J53" s="207">
        <v>214417</v>
      </c>
      <c r="K53" s="207">
        <v>220303</v>
      </c>
      <c r="N53" s="183"/>
      <c r="O53" s="183"/>
    </row>
    <row r="54" spans="1:15">
      <c r="A54" s="88" t="s">
        <v>39</v>
      </c>
      <c r="B54" s="174">
        <v>66676</v>
      </c>
      <c r="C54" s="174">
        <v>66677</v>
      </c>
      <c r="D54" s="174">
        <v>66867</v>
      </c>
      <c r="E54" s="174">
        <v>66550</v>
      </c>
      <c r="F54" s="174">
        <v>65840</v>
      </c>
      <c r="G54" s="174">
        <v>65819</v>
      </c>
      <c r="H54" s="174">
        <v>66303</v>
      </c>
      <c r="I54" s="174">
        <v>65495</v>
      </c>
      <c r="J54" s="174">
        <v>64665</v>
      </c>
      <c r="K54" s="174">
        <v>65169</v>
      </c>
      <c r="N54" s="206"/>
      <c r="O54" s="206"/>
    </row>
    <row r="55" spans="1:15">
      <c r="A55" s="88" t="s">
        <v>41</v>
      </c>
      <c r="B55" s="173">
        <v>10926</v>
      </c>
      <c r="C55" s="173">
        <v>11015</v>
      </c>
      <c r="D55" s="173">
        <v>11170</v>
      </c>
      <c r="E55" s="173">
        <v>11243</v>
      </c>
      <c r="F55" s="173">
        <v>11098</v>
      </c>
      <c r="G55" s="173">
        <v>11112</v>
      </c>
      <c r="H55" s="173">
        <v>10986</v>
      </c>
      <c r="I55" s="173">
        <v>10997</v>
      </c>
      <c r="J55" s="173">
        <v>11244</v>
      </c>
      <c r="K55" s="173">
        <v>11558</v>
      </c>
    </row>
    <row r="56" spans="1:15">
      <c r="A56" s="88" t="s">
        <v>123</v>
      </c>
      <c r="B56" s="174">
        <v>203814</v>
      </c>
      <c r="C56" s="174">
        <v>216506</v>
      </c>
      <c r="D56" s="174">
        <v>231297</v>
      </c>
      <c r="E56" s="174">
        <v>250135</v>
      </c>
      <c r="F56" s="174">
        <v>277673</v>
      </c>
      <c r="G56" s="174">
        <v>297124</v>
      </c>
      <c r="H56" s="174">
        <v>299953</v>
      </c>
      <c r="I56" s="174">
        <v>301509</v>
      </c>
      <c r="J56" s="174">
        <v>308733</v>
      </c>
      <c r="K56" s="174">
        <v>315593</v>
      </c>
      <c r="L56" s="183"/>
      <c r="M56" s="81"/>
      <c r="O56" s="80"/>
    </row>
    <row r="58" spans="1:15">
      <c r="A58" s="333" t="s">
        <v>124</v>
      </c>
    </row>
    <row r="59" spans="1:15" ht="15">
      <c r="A59" s="85"/>
      <c r="B59" s="92">
        <v>2015</v>
      </c>
      <c r="C59" s="92">
        <v>2016</v>
      </c>
      <c r="D59" s="92">
        <v>2017</v>
      </c>
      <c r="E59" s="92">
        <v>2018</v>
      </c>
      <c r="F59" s="92">
        <v>2019</v>
      </c>
      <c r="G59" s="92">
        <v>2020</v>
      </c>
      <c r="H59" s="92">
        <v>2021</v>
      </c>
      <c r="I59" s="92">
        <v>2022</v>
      </c>
      <c r="J59" s="92">
        <v>2023</v>
      </c>
      <c r="K59" s="92">
        <v>2024</v>
      </c>
    </row>
    <row r="60" spans="1:15">
      <c r="A60" s="211" t="s">
        <v>40</v>
      </c>
      <c r="B60" s="332">
        <v>100</v>
      </c>
      <c r="C60" s="332">
        <v>100.80880700966075</v>
      </c>
      <c r="D60" s="332">
        <v>100.78634014828128</v>
      </c>
      <c r="E60" s="332">
        <v>101.52774657380364</v>
      </c>
      <c r="F60" s="332">
        <v>101.03909233880027</v>
      </c>
      <c r="G60" s="332">
        <v>102.62300606605257</v>
      </c>
      <c r="H60" s="332">
        <v>102.54437205122444</v>
      </c>
      <c r="I60" s="332">
        <v>102.44327117501685</v>
      </c>
      <c r="J60" s="332">
        <v>103.3868793529544</v>
      </c>
      <c r="K60" s="332">
        <v>104.26308694675353</v>
      </c>
    </row>
    <row r="61" spans="1:15">
      <c r="A61" s="88" t="s">
        <v>61</v>
      </c>
      <c r="B61" s="332">
        <v>100</v>
      </c>
      <c r="C61" s="332">
        <v>111.49177182495757</v>
      </c>
      <c r="D61" s="332">
        <v>124.82104641723858</v>
      </c>
      <c r="E61" s="332">
        <v>142.30130617666592</v>
      </c>
      <c r="F61" s="332">
        <v>168.57243007896096</v>
      </c>
      <c r="G61" s="332">
        <v>186.26116153789388</v>
      </c>
      <c r="H61" s="332">
        <v>188.55342779130692</v>
      </c>
      <c r="I61" s="332">
        <v>190.7405357538189</v>
      </c>
      <c r="J61" s="332">
        <v>197.78706368533688</v>
      </c>
      <c r="K61" s="332">
        <v>203.21655228396429</v>
      </c>
    </row>
    <row r="62" spans="1:15">
      <c r="A62" s="88" t="s">
        <v>39</v>
      </c>
      <c r="B62" s="332">
        <v>100</v>
      </c>
      <c r="C62" s="332">
        <v>100.0014997900294</v>
      </c>
      <c r="D62" s="332">
        <v>100.28645989561461</v>
      </c>
      <c r="E62" s="332">
        <v>99.811026456296119</v>
      </c>
      <c r="F62" s="332">
        <v>98.746175535425039</v>
      </c>
      <c r="G62" s="332">
        <v>98.714679944807727</v>
      </c>
      <c r="H62" s="332">
        <v>99.440578319035339</v>
      </c>
      <c r="I62" s="332">
        <v>98.228747975283454</v>
      </c>
      <c r="J62" s="332">
        <v>96.983922250884874</v>
      </c>
      <c r="K62" s="332">
        <v>97.739816425700397</v>
      </c>
    </row>
    <row r="63" spans="1:15">
      <c r="A63" s="88" t="s">
        <v>41</v>
      </c>
      <c r="B63" s="332">
        <v>100</v>
      </c>
      <c r="C63" s="332">
        <v>100.81457074867289</v>
      </c>
      <c r="D63" s="332">
        <v>102.23320519860883</v>
      </c>
      <c r="E63" s="332">
        <v>102.90133626212703</v>
      </c>
      <c r="F63" s="332">
        <v>101.57422661541278</v>
      </c>
      <c r="G63" s="332">
        <v>101.70236133992312</v>
      </c>
      <c r="H63" s="332">
        <v>100.54914881933004</v>
      </c>
      <c r="I63" s="332">
        <v>100.64982610287387</v>
      </c>
      <c r="J63" s="332">
        <v>102.9104887424492</v>
      </c>
      <c r="K63" s="332">
        <v>105.78436756360973</v>
      </c>
    </row>
    <row r="64" spans="1:15">
      <c r="A64" s="88" t="s">
        <v>123</v>
      </c>
      <c r="B64" s="332">
        <v>100</v>
      </c>
      <c r="C64" s="332">
        <v>106.22724641094331</v>
      </c>
      <c r="D64" s="332">
        <v>113.48435338102388</v>
      </c>
      <c r="E64" s="332">
        <v>122.72709431148007</v>
      </c>
      <c r="F64" s="332">
        <v>136.2384330811426</v>
      </c>
      <c r="G64" s="332">
        <v>145.78193843406243</v>
      </c>
      <c r="H64" s="332">
        <v>147.16996869694918</v>
      </c>
      <c r="I64" s="332">
        <v>147.93340987370837</v>
      </c>
      <c r="J64" s="332">
        <v>151.47781801053901</v>
      </c>
      <c r="K64" s="332">
        <v>154.84363193892472</v>
      </c>
    </row>
  </sheetData>
  <mergeCells count="2">
    <mergeCell ref="A44:I44"/>
    <mergeCell ref="A42:H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91AE4F"/>
  </sheetPr>
  <dimension ref="A1:N66"/>
  <sheetViews>
    <sheetView zoomScaleNormal="100" workbookViewId="0"/>
  </sheetViews>
  <sheetFormatPr baseColWidth="10" defaultColWidth="11.42578125" defaultRowHeight="12.75"/>
  <cols>
    <col min="1" max="1" width="29.7109375" style="79" customWidth="1"/>
    <col min="2" max="2" width="11.5703125" style="79" bestFit="1" customWidth="1"/>
    <col min="3" max="9" width="11" style="79" bestFit="1" customWidth="1"/>
    <col min="10" max="12" width="10.140625" style="79" bestFit="1" customWidth="1"/>
    <col min="13" max="16384" width="11.42578125" style="79"/>
  </cols>
  <sheetData>
    <row r="1" spans="1:11">
      <c r="A1" s="338" t="s">
        <v>144</v>
      </c>
      <c r="B1" s="86"/>
      <c r="D1" s="106"/>
      <c r="E1" s="106"/>
      <c r="F1" s="106"/>
      <c r="G1" s="106"/>
      <c r="H1" s="106"/>
      <c r="I1" s="106"/>
      <c r="J1" s="106"/>
      <c r="K1" s="86"/>
    </row>
    <row r="2" spans="1:11">
      <c r="A2" s="86"/>
      <c r="B2" s="86"/>
      <c r="C2" s="86"/>
      <c r="D2" s="86"/>
      <c r="E2" s="86"/>
      <c r="F2" s="86"/>
      <c r="G2" s="86"/>
      <c r="H2" s="86"/>
      <c r="I2" s="86"/>
      <c r="J2" s="86"/>
      <c r="K2" s="86"/>
    </row>
    <row r="3" spans="1:11">
      <c r="A3" s="86"/>
      <c r="B3" s="86"/>
      <c r="C3" s="86"/>
      <c r="D3" s="86"/>
      <c r="E3" s="86"/>
      <c r="F3" s="86"/>
      <c r="G3" s="86"/>
      <c r="H3" s="86"/>
      <c r="I3" s="86"/>
      <c r="J3" s="86"/>
      <c r="K3" s="86"/>
    </row>
    <row r="4" spans="1:11">
      <c r="A4" s="86"/>
      <c r="B4" s="86"/>
      <c r="C4" s="86"/>
      <c r="D4" s="86"/>
      <c r="E4" s="86"/>
      <c r="F4" s="86"/>
      <c r="G4" s="86"/>
      <c r="H4" s="86"/>
      <c r="I4" s="86"/>
      <c r="J4" s="86"/>
      <c r="K4" s="86"/>
    </row>
    <row r="5" spans="1:11">
      <c r="A5" s="86"/>
      <c r="B5" s="86"/>
      <c r="C5" s="86"/>
      <c r="D5" s="86"/>
      <c r="E5" s="86"/>
      <c r="F5" s="86"/>
      <c r="G5" s="86"/>
      <c r="H5" s="86"/>
      <c r="I5" s="86"/>
      <c r="J5" s="86"/>
      <c r="K5" s="86"/>
    </row>
    <row r="6" spans="1:11">
      <c r="A6" s="86"/>
      <c r="B6" s="86"/>
      <c r="C6" s="86"/>
      <c r="D6" s="86"/>
      <c r="E6" s="86"/>
      <c r="F6" s="86"/>
      <c r="G6" s="86"/>
      <c r="H6" s="86"/>
      <c r="I6" s="86"/>
      <c r="J6" s="86"/>
      <c r="K6" s="86"/>
    </row>
    <row r="7" spans="1:11">
      <c r="A7" s="86"/>
      <c r="B7" s="86"/>
      <c r="C7" s="86"/>
      <c r="D7" s="86"/>
      <c r="E7" s="86"/>
      <c r="F7" s="86"/>
      <c r="G7" s="86"/>
      <c r="H7" s="86"/>
      <c r="I7" s="86"/>
      <c r="J7" s="86"/>
      <c r="K7" s="86"/>
    </row>
    <row r="8" spans="1:11" ht="30" customHeight="1">
      <c r="A8" s="86"/>
      <c r="B8" s="86"/>
      <c r="C8" s="86"/>
      <c r="D8" s="86"/>
      <c r="E8" s="86"/>
      <c r="F8" s="86"/>
      <c r="G8" s="86"/>
      <c r="H8" s="86"/>
      <c r="I8" s="86"/>
      <c r="J8" s="86"/>
      <c r="K8" s="86"/>
    </row>
    <row r="9" spans="1:11">
      <c r="A9" s="86"/>
      <c r="B9" s="86"/>
      <c r="C9" s="86"/>
      <c r="D9" s="86"/>
      <c r="E9" s="86"/>
      <c r="F9" s="86"/>
      <c r="G9" s="86"/>
      <c r="H9" s="86"/>
      <c r="I9" s="86"/>
      <c r="J9" s="86"/>
      <c r="K9" s="86"/>
    </row>
    <row r="10" spans="1:11">
      <c r="A10" s="86"/>
      <c r="B10" s="86"/>
      <c r="C10" s="86"/>
      <c r="D10" s="86"/>
      <c r="E10" s="86"/>
      <c r="F10" s="86"/>
      <c r="G10" s="86"/>
      <c r="H10" s="86"/>
      <c r="I10" s="86"/>
      <c r="J10" s="86"/>
      <c r="K10" s="86"/>
    </row>
    <row r="11" spans="1:11">
      <c r="A11" s="86"/>
      <c r="B11" s="86"/>
      <c r="C11" s="86"/>
      <c r="D11" s="86"/>
      <c r="E11" s="86"/>
      <c r="F11" s="86"/>
      <c r="G11" s="86"/>
      <c r="H11" s="86"/>
      <c r="I11" s="86"/>
      <c r="J11" s="86"/>
      <c r="K11" s="86"/>
    </row>
    <row r="12" spans="1:11">
      <c r="A12" s="86"/>
      <c r="B12" s="86"/>
      <c r="C12" s="86"/>
      <c r="D12" s="86"/>
      <c r="E12" s="86"/>
      <c r="F12" s="86"/>
      <c r="G12" s="86"/>
      <c r="H12" s="86"/>
      <c r="I12" s="86"/>
      <c r="J12" s="86"/>
      <c r="K12" s="86"/>
    </row>
    <row r="13" spans="1:11">
      <c r="A13" s="86"/>
      <c r="B13" s="86"/>
      <c r="C13" s="86"/>
      <c r="D13" s="86"/>
      <c r="E13" s="86"/>
      <c r="F13" s="86"/>
      <c r="G13" s="86"/>
      <c r="H13" s="86"/>
      <c r="I13" s="86"/>
      <c r="J13" s="86"/>
      <c r="K13" s="86"/>
    </row>
    <row r="14" spans="1:11">
      <c r="A14" s="86"/>
      <c r="B14" s="86"/>
      <c r="C14" s="86"/>
      <c r="D14" s="86"/>
      <c r="E14" s="86"/>
      <c r="F14" s="86"/>
      <c r="G14" s="86"/>
      <c r="H14" s="86"/>
      <c r="I14" s="86"/>
      <c r="J14" s="86"/>
      <c r="K14" s="86"/>
    </row>
    <row r="15" spans="1:11">
      <c r="A15" s="86"/>
      <c r="B15" s="86"/>
      <c r="C15" s="86"/>
      <c r="D15" s="86"/>
      <c r="E15" s="86"/>
      <c r="F15" s="86"/>
      <c r="G15" s="86"/>
      <c r="H15" s="86"/>
      <c r="I15" s="86"/>
      <c r="J15" s="86"/>
      <c r="K15" s="86"/>
    </row>
    <row r="16" spans="1:11">
      <c r="A16" s="86"/>
      <c r="B16" s="86"/>
      <c r="C16" s="86"/>
      <c r="D16" s="86"/>
      <c r="E16" s="86"/>
      <c r="F16" s="86"/>
      <c r="G16" s="86"/>
      <c r="H16" s="86"/>
      <c r="I16" s="86"/>
      <c r="J16" s="86"/>
      <c r="K16" s="86"/>
    </row>
    <row r="17" spans="1:11">
      <c r="A17" s="86"/>
      <c r="B17" s="86"/>
      <c r="C17" s="86"/>
      <c r="D17" s="86"/>
      <c r="E17" s="86"/>
      <c r="F17" s="86"/>
      <c r="G17" s="86"/>
      <c r="H17" s="86"/>
      <c r="I17" s="86"/>
      <c r="J17" s="86"/>
      <c r="K17" s="86"/>
    </row>
    <row r="18" spans="1:11">
      <c r="A18" s="86"/>
      <c r="B18" s="86"/>
      <c r="C18" s="86"/>
      <c r="D18" s="86"/>
      <c r="E18" s="86"/>
      <c r="F18" s="86"/>
      <c r="G18" s="86"/>
      <c r="H18" s="86"/>
      <c r="I18" s="86"/>
      <c r="J18" s="86"/>
      <c r="K18" s="86"/>
    </row>
    <row r="19" spans="1:11">
      <c r="A19" s="86"/>
      <c r="B19" s="86"/>
      <c r="C19" s="86"/>
      <c r="D19" s="86"/>
      <c r="E19" s="86"/>
      <c r="F19" s="86"/>
      <c r="G19" s="86"/>
      <c r="H19" s="86"/>
      <c r="I19" s="86"/>
      <c r="J19" s="86"/>
      <c r="K19" s="86"/>
    </row>
    <row r="20" spans="1:11">
      <c r="A20" s="86"/>
      <c r="B20" s="86"/>
      <c r="C20" s="86"/>
      <c r="D20" s="86"/>
      <c r="E20" s="86"/>
      <c r="F20" s="86"/>
      <c r="G20" s="86"/>
      <c r="H20" s="86"/>
      <c r="I20" s="86"/>
      <c r="J20" s="86"/>
      <c r="K20" s="86"/>
    </row>
    <row r="21" spans="1:11">
      <c r="A21" s="86"/>
      <c r="B21" s="86"/>
      <c r="C21" s="86"/>
      <c r="D21" s="86"/>
      <c r="E21" s="86"/>
      <c r="F21" s="86"/>
      <c r="G21" s="86"/>
      <c r="H21" s="86"/>
      <c r="I21" s="86"/>
      <c r="J21" s="86"/>
      <c r="K21" s="86"/>
    </row>
    <row r="22" spans="1:11">
      <c r="A22" s="86"/>
      <c r="B22" s="86"/>
      <c r="C22" s="86"/>
      <c r="D22" s="86"/>
      <c r="E22" s="86"/>
      <c r="F22" s="86"/>
      <c r="G22" s="86"/>
      <c r="H22" s="86"/>
      <c r="I22" s="86"/>
      <c r="J22" s="86"/>
      <c r="K22" s="86"/>
    </row>
    <row r="23" spans="1:11">
      <c r="A23" s="86"/>
      <c r="B23" s="86"/>
      <c r="C23" s="86"/>
      <c r="D23" s="86"/>
      <c r="E23" s="86"/>
      <c r="F23" s="86"/>
      <c r="G23" s="86"/>
      <c r="H23" s="86"/>
      <c r="I23" s="86"/>
      <c r="J23" s="86"/>
      <c r="K23" s="86"/>
    </row>
    <row r="24" spans="1:11">
      <c r="A24" s="86"/>
      <c r="B24" s="86"/>
      <c r="C24" s="86"/>
      <c r="D24" s="86"/>
      <c r="E24" s="86"/>
      <c r="F24" s="86"/>
      <c r="G24" s="86"/>
      <c r="H24" s="86"/>
      <c r="I24" s="86"/>
      <c r="J24" s="86"/>
      <c r="K24" s="86"/>
    </row>
    <row r="25" spans="1:11">
      <c r="A25" s="86"/>
      <c r="B25" s="86"/>
      <c r="C25" s="86"/>
      <c r="D25" s="86"/>
      <c r="E25" s="86"/>
      <c r="F25" s="86"/>
      <c r="G25" s="86"/>
      <c r="H25" s="86"/>
      <c r="I25" s="86"/>
      <c r="J25" s="86"/>
      <c r="K25" s="86"/>
    </row>
    <row r="26" spans="1:11">
      <c r="A26" s="86"/>
      <c r="B26" s="86"/>
      <c r="C26" s="86"/>
      <c r="D26" s="86"/>
      <c r="E26" s="86"/>
      <c r="F26" s="86"/>
      <c r="G26" s="86"/>
      <c r="H26" s="86"/>
      <c r="I26" s="86"/>
      <c r="J26" s="86"/>
      <c r="K26" s="86"/>
    </row>
    <row r="27" spans="1:11">
      <c r="A27" s="86"/>
      <c r="B27" s="86"/>
      <c r="C27" s="86"/>
      <c r="D27" s="86"/>
      <c r="E27" s="86"/>
      <c r="F27" s="86"/>
      <c r="G27" s="86"/>
      <c r="H27" s="86"/>
      <c r="I27" s="86"/>
      <c r="J27" s="86"/>
      <c r="K27" s="86"/>
    </row>
    <row r="28" spans="1:11">
      <c r="A28" s="86"/>
      <c r="B28" s="86"/>
      <c r="C28" s="86"/>
      <c r="D28" s="86"/>
      <c r="E28" s="86"/>
      <c r="F28" s="86"/>
      <c r="G28" s="86"/>
      <c r="H28" s="86"/>
      <c r="I28" s="86"/>
      <c r="J28" s="86"/>
      <c r="K28" s="86"/>
    </row>
    <row r="29" spans="1:11">
      <c r="A29" s="86"/>
      <c r="B29" s="86"/>
      <c r="C29" s="86"/>
      <c r="D29" s="86"/>
      <c r="E29" s="86"/>
      <c r="F29" s="86"/>
      <c r="G29" s="86"/>
      <c r="H29" s="86"/>
      <c r="I29" s="86"/>
      <c r="J29" s="86"/>
      <c r="K29" s="86"/>
    </row>
    <row r="30" spans="1:11">
      <c r="A30" s="1" t="s">
        <v>98</v>
      </c>
      <c r="B30" s="86"/>
      <c r="C30" s="86"/>
      <c r="D30" s="86"/>
      <c r="E30" s="86"/>
      <c r="F30" s="86"/>
      <c r="G30" s="86"/>
      <c r="H30" s="86"/>
      <c r="I30" s="35"/>
      <c r="J30" s="86"/>
      <c r="K30" s="86"/>
    </row>
    <row r="31" spans="1:11">
      <c r="A31" s="105" t="s">
        <v>103</v>
      </c>
      <c r="C31" s="86"/>
      <c r="D31" s="86"/>
      <c r="E31" s="86"/>
      <c r="F31" s="86"/>
      <c r="G31" s="86"/>
      <c r="H31" s="86"/>
      <c r="I31" s="86"/>
      <c r="J31" s="86"/>
      <c r="K31" s="86"/>
    </row>
    <row r="32" spans="1:11">
      <c r="A32" s="406" t="s">
        <v>115</v>
      </c>
      <c r="B32" s="406"/>
      <c r="C32" s="406"/>
      <c r="D32" s="406"/>
      <c r="E32" s="406"/>
      <c r="F32" s="406"/>
      <c r="G32" s="406"/>
      <c r="H32" s="406"/>
      <c r="I32" s="406"/>
      <c r="J32" s="406"/>
      <c r="K32" s="406"/>
    </row>
    <row r="33" spans="1:14">
      <c r="A33" s="3" t="s">
        <v>94</v>
      </c>
      <c r="C33" s="86"/>
      <c r="D33" s="86"/>
      <c r="E33" s="86"/>
      <c r="F33" s="86"/>
      <c r="G33" s="86"/>
      <c r="H33" s="86"/>
      <c r="I33" s="86"/>
      <c r="J33" s="86"/>
      <c r="K33" s="86"/>
    </row>
    <row r="36" spans="1:14">
      <c r="C36" s="13"/>
    </row>
    <row r="37" spans="1:14" ht="15">
      <c r="A37" s="85"/>
      <c r="B37" s="85" t="s">
        <v>50</v>
      </c>
      <c r="C37" s="92">
        <v>2015</v>
      </c>
      <c r="D37" s="85">
        <v>2016</v>
      </c>
      <c r="E37" s="85">
        <v>2017</v>
      </c>
      <c r="F37" s="85">
        <v>2018</v>
      </c>
      <c r="G37" s="85">
        <v>2019</v>
      </c>
      <c r="H37" s="85">
        <v>2020</v>
      </c>
      <c r="I37" s="92">
        <v>2021</v>
      </c>
      <c r="J37" s="92">
        <v>2022</v>
      </c>
      <c r="K37" s="92">
        <v>2023</v>
      </c>
      <c r="L37" s="92">
        <v>2024</v>
      </c>
    </row>
    <row r="38" spans="1:14">
      <c r="A38" s="453" t="s">
        <v>51</v>
      </c>
      <c r="B38" s="104" t="s">
        <v>48</v>
      </c>
      <c r="C38" s="237">
        <v>17704</v>
      </c>
      <c r="D38" s="238">
        <v>17757</v>
      </c>
      <c r="E38" s="239">
        <v>17707</v>
      </c>
      <c r="F38" s="239">
        <v>17622</v>
      </c>
      <c r="G38" s="239">
        <v>20366</v>
      </c>
      <c r="H38" s="239">
        <v>20243</v>
      </c>
      <c r="I38" s="240">
        <v>19994</v>
      </c>
      <c r="J38" s="240">
        <v>20365</v>
      </c>
      <c r="K38" s="240">
        <v>20455</v>
      </c>
      <c r="L38" s="237">
        <v>21063</v>
      </c>
    </row>
    <row r="39" spans="1:14">
      <c r="A39" s="453"/>
      <c r="B39" s="102" t="s">
        <v>47</v>
      </c>
      <c r="C39" s="241">
        <v>17248</v>
      </c>
      <c r="D39" s="242">
        <v>17462</v>
      </c>
      <c r="E39" s="240">
        <v>17679</v>
      </c>
      <c r="F39" s="240">
        <v>17723</v>
      </c>
      <c r="G39" s="240">
        <v>14898</v>
      </c>
      <c r="H39" s="240">
        <v>14850</v>
      </c>
      <c r="I39" s="240">
        <v>15146</v>
      </c>
      <c r="J39" s="240">
        <v>15457</v>
      </c>
      <c r="K39" s="240">
        <v>15516</v>
      </c>
      <c r="L39" s="241">
        <v>15950</v>
      </c>
    </row>
    <row r="40" spans="1:14" ht="12.75" customHeight="1" thickBot="1">
      <c r="A40" s="454"/>
      <c r="B40" s="102" t="s">
        <v>46</v>
      </c>
      <c r="C40" s="241">
        <v>24812</v>
      </c>
      <c r="D40" s="242">
        <v>24436</v>
      </c>
      <c r="E40" s="240">
        <v>23891</v>
      </c>
      <c r="F40" s="240">
        <v>23405</v>
      </c>
      <c r="G40" s="240">
        <v>22838</v>
      </c>
      <c r="H40" s="240">
        <v>22339</v>
      </c>
      <c r="I40" s="240">
        <v>21457</v>
      </c>
      <c r="J40" s="240">
        <v>20474</v>
      </c>
      <c r="K40" s="240">
        <v>19302</v>
      </c>
      <c r="L40" s="241">
        <v>18725</v>
      </c>
    </row>
    <row r="41" spans="1:14" ht="12.75" customHeight="1">
      <c r="A41" s="455" t="s">
        <v>21</v>
      </c>
      <c r="B41" s="103" t="s">
        <v>48</v>
      </c>
      <c r="C41" s="243">
        <v>1838</v>
      </c>
      <c r="D41" s="244">
        <v>1890</v>
      </c>
      <c r="E41" s="245">
        <v>1918</v>
      </c>
      <c r="F41" s="245">
        <v>1909</v>
      </c>
      <c r="G41" s="245">
        <v>1924</v>
      </c>
      <c r="H41" s="245">
        <v>1934</v>
      </c>
      <c r="I41" s="245">
        <v>1923</v>
      </c>
      <c r="J41" s="245">
        <v>1948</v>
      </c>
      <c r="K41" s="245">
        <v>1995</v>
      </c>
      <c r="L41" s="245">
        <v>2175</v>
      </c>
    </row>
    <row r="42" spans="1:14">
      <c r="A42" s="456"/>
      <c r="B42" s="102" t="s">
        <v>47</v>
      </c>
      <c r="C42" s="241">
        <v>1713</v>
      </c>
      <c r="D42" s="242">
        <v>1743</v>
      </c>
      <c r="E42" s="240">
        <v>1819</v>
      </c>
      <c r="F42" s="240">
        <v>1848</v>
      </c>
      <c r="G42" s="240">
        <v>1875</v>
      </c>
      <c r="H42" s="240">
        <v>1904</v>
      </c>
      <c r="I42" s="240">
        <v>1953</v>
      </c>
      <c r="J42" s="240">
        <v>1961</v>
      </c>
      <c r="K42" s="240">
        <v>2014</v>
      </c>
      <c r="L42" s="240">
        <v>2105</v>
      </c>
    </row>
    <row r="43" spans="1:14">
      <c r="A43" s="457"/>
      <c r="B43" s="102" t="s">
        <v>46</v>
      </c>
      <c r="C43" s="241">
        <v>6245</v>
      </c>
      <c r="D43" s="242">
        <v>6230</v>
      </c>
      <c r="E43" s="240">
        <v>6249</v>
      </c>
      <c r="F43" s="240">
        <v>6212</v>
      </c>
      <c r="G43" s="240">
        <v>6041</v>
      </c>
      <c r="H43" s="240">
        <v>5861</v>
      </c>
      <c r="I43" s="240">
        <v>5726</v>
      </c>
      <c r="J43" s="240">
        <v>5558</v>
      </c>
      <c r="K43" s="240">
        <v>5292</v>
      </c>
      <c r="L43" s="240">
        <v>5130</v>
      </c>
    </row>
    <row r="44" spans="1:14" ht="15" customHeight="1">
      <c r="A44" s="458" t="s">
        <v>49</v>
      </c>
      <c r="B44" s="101" t="s">
        <v>48</v>
      </c>
      <c r="C44" s="237">
        <v>56771</v>
      </c>
      <c r="D44" s="246">
        <v>57141</v>
      </c>
      <c r="E44" s="247">
        <v>57401</v>
      </c>
      <c r="F44" s="247">
        <v>57281</v>
      </c>
      <c r="G44" s="247">
        <v>59672</v>
      </c>
      <c r="H44" s="247">
        <v>59724</v>
      </c>
      <c r="I44" s="247">
        <v>59123</v>
      </c>
      <c r="J44" s="247">
        <v>59385</v>
      </c>
      <c r="K44" s="247">
        <v>59520</v>
      </c>
      <c r="L44" s="247">
        <v>60439</v>
      </c>
    </row>
    <row r="45" spans="1:14" customFormat="1" ht="15" customHeight="1">
      <c r="A45" s="459"/>
      <c r="B45" s="100" t="s">
        <v>47</v>
      </c>
      <c r="C45" s="241">
        <v>18994</v>
      </c>
      <c r="D45" s="242">
        <v>19228</v>
      </c>
      <c r="E45" s="240">
        <v>19510</v>
      </c>
      <c r="F45" s="240">
        <v>19571</v>
      </c>
      <c r="G45" s="240">
        <v>16773</v>
      </c>
      <c r="H45" s="240">
        <v>16754</v>
      </c>
      <c r="I45" s="240">
        <v>17099</v>
      </c>
      <c r="J45" s="240">
        <v>17418</v>
      </c>
      <c r="K45" s="240">
        <v>17530</v>
      </c>
      <c r="L45" s="240">
        <v>18055</v>
      </c>
    </row>
    <row r="46" spans="1:14" customFormat="1" ht="15" customHeight="1">
      <c r="A46" s="460"/>
      <c r="B46" s="99" t="s">
        <v>46</v>
      </c>
      <c r="C46" s="248">
        <v>31057</v>
      </c>
      <c r="D46" s="249">
        <v>30666</v>
      </c>
      <c r="E46" s="250">
        <v>30140</v>
      </c>
      <c r="F46" s="250">
        <v>29617</v>
      </c>
      <c r="G46" s="250">
        <v>28879</v>
      </c>
      <c r="H46" s="250">
        <v>28200</v>
      </c>
      <c r="I46" s="251">
        <v>27183</v>
      </c>
      <c r="J46" s="251">
        <v>26032</v>
      </c>
      <c r="K46" s="251">
        <v>24594</v>
      </c>
      <c r="L46" s="250">
        <v>23855</v>
      </c>
      <c r="M46" s="79"/>
    </row>
    <row r="47" spans="1:14" customFormat="1">
      <c r="A47" s="79"/>
      <c r="B47" s="79"/>
      <c r="C47" s="79"/>
      <c r="D47" s="79"/>
      <c r="E47" s="79"/>
      <c r="F47" s="79"/>
      <c r="G47" s="79"/>
      <c r="H47" s="79"/>
      <c r="I47" s="79"/>
      <c r="J47" s="79"/>
      <c r="K47" s="79"/>
      <c r="N47" s="79"/>
    </row>
    <row r="48" spans="1:14">
      <c r="C48" s="98"/>
      <c r="D48" s="98"/>
      <c r="E48" s="98"/>
      <c r="F48" s="98"/>
      <c r="G48" s="98"/>
      <c r="H48" s="98"/>
      <c r="I48" s="98"/>
      <c r="J48" s="98"/>
      <c r="K48" s="98"/>
    </row>
    <row r="49" spans="1:12">
      <c r="C49" s="98"/>
      <c r="D49" s="98"/>
      <c r="E49" s="98"/>
      <c r="F49" s="98"/>
      <c r="G49" s="98"/>
      <c r="H49" s="98"/>
      <c r="I49" s="98"/>
      <c r="J49" s="98"/>
      <c r="K49" s="98"/>
    </row>
    <row r="50" spans="1:12">
      <c r="C50" s="98"/>
      <c r="D50" s="98"/>
      <c r="E50" s="98"/>
      <c r="F50" s="98"/>
      <c r="G50" s="98"/>
      <c r="H50" s="98"/>
      <c r="I50" s="98"/>
      <c r="J50" s="98"/>
      <c r="K50" s="98"/>
    </row>
    <row r="51" spans="1:12">
      <c r="A51" s="97"/>
      <c r="B51" s="97"/>
      <c r="C51" s="97">
        <v>2015</v>
      </c>
      <c r="D51" s="97">
        <v>2016</v>
      </c>
      <c r="E51" s="97">
        <v>2017</v>
      </c>
      <c r="F51" s="97">
        <v>2018</v>
      </c>
      <c r="G51" s="97">
        <v>2019</v>
      </c>
      <c r="H51" s="97">
        <v>2020</v>
      </c>
      <c r="I51" s="97">
        <v>2021</v>
      </c>
      <c r="J51" s="97">
        <v>2022</v>
      </c>
      <c r="K51" s="97">
        <v>2023</v>
      </c>
      <c r="L51" s="97">
        <v>2024</v>
      </c>
    </row>
    <row r="52" spans="1:12">
      <c r="A52" s="452" t="s">
        <v>45</v>
      </c>
      <c r="B52" s="96" t="s">
        <v>44</v>
      </c>
      <c r="C52" s="95">
        <v>29.623184525801488</v>
      </c>
      <c r="D52" s="95">
        <v>29.766155393512701</v>
      </c>
      <c r="E52" s="95">
        <v>29.871619683857148</v>
      </c>
      <c r="F52" s="95">
        <v>29.99489361702128</v>
      </c>
      <c r="G52" s="95">
        <v>35.052149667825546</v>
      </c>
      <c r="H52" s="95">
        <v>35.246900682546318</v>
      </c>
      <c r="I52" s="95">
        <v>35.326960792974894</v>
      </c>
      <c r="J52" s="95">
        <v>36.174861446639198</v>
      </c>
      <c r="K52" s="95">
        <v>37.007218714381345</v>
      </c>
      <c r="L52" s="95">
        <v>37.789299939000323</v>
      </c>
    </row>
    <row r="53" spans="1:12">
      <c r="A53" s="452"/>
      <c r="B53" s="96" t="s">
        <v>43</v>
      </c>
      <c r="C53" s="95">
        <v>28.860183387992773</v>
      </c>
      <c r="D53" s="95">
        <v>29.271645293772526</v>
      </c>
      <c r="E53" s="95">
        <v>29.824383825092365</v>
      </c>
      <c r="F53" s="95">
        <v>30.166808510638297</v>
      </c>
      <c r="G53" s="95">
        <v>25.641113903135864</v>
      </c>
      <c r="H53" s="95">
        <v>25.856665273715002</v>
      </c>
      <c r="I53" s="95">
        <v>26.761135749244659</v>
      </c>
      <c r="J53" s="95">
        <v>27.4566576666193</v>
      </c>
      <c r="K53" s="95">
        <v>28.071572015269663</v>
      </c>
      <c r="L53" s="95">
        <v>28.616024973985432</v>
      </c>
    </row>
    <row r="54" spans="1:12">
      <c r="A54" s="452"/>
      <c r="B54" s="96" t="s">
        <v>42</v>
      </c>
      <c r="C54" s="95">
        <v>41.516632086205739</v>
      </c>
      <c r="D54" s="95">
        <v>40.962199312714773</v>
      </c>
      <c r="E54" s="95">
        <v>40.303996491050491</v>
      </c>
      <c r="F54" s="95">
        <v>39.838297872340426</v>
      </c>
      <c r="G54" s="95">
        <v>39.306736429038587</v>
      </c>
      <c r="H54" s="95">
        <v>38.89643404373868</v>
      </c>
      <c r="I54" s="95">
        <v>37.911903457780447</v>
      </c>
      <c r="J54" s="95">
        <v>36.368480886741509</v>
      </c>
      <c r="K54" s="95">
        <v>34.921209270348996</v>
      </c>
      <c r="L54" s="95">
        <v>33.594675087014245</v>
      </c>
    </row>
    <row r="55" spans="1:12">
      <c r="A55" s="452" t="s">
        <v>41</v>
      </c>
      <c r="B55" s="96" t="s">
        <v>44</v>
      </c>
      <c r="C55" s="95">
        <v>18.762760310330748</v>
      </c>
      <c r="D55" s="95">
        <v>19.162526614620297</v>
      </c>
      <c r="E55" s="95">
        <v>19.206889645503704</v>
      </c>
      <c r="F55" s="95">
        <v>19.149363025378673</v>
      </c>
      <c r="G55" s="95">
        <v>19.552845528455283</v>
      </c>
      <c r="H55" s="95">
        <v>19.940200020620683</v>
      </c>
      <c r="I55" s="95">
        <v>20.027077692147468</v>
      </c>
      <c r="J55" s="95">
        <v>20.576740255624802</v>
      </c>
      <c r="K55" s="95">
        <v>21.449306526179981</v>
      </c>
      <c r="L55" s="95">
        <v>23.113708820403826</v>
      </c>
    </row>
    <row r="56" spans="1:12">
      <c r="A56" s="452"/>
      <c r="B56" s="96" t="s">
        <v>43</v>
      </c>
      <c r="C56" s="95">
        <v>17.486729277256021</v>
      </c>
      <c r="D56" s="95">
        <v>17.672107877927608</v>
      </c>
      <c r="E56" s="95">
        <v>18.215501702383335</v>
      </c>
      <c r="F56" s="95">
        <v>18.537466145049656</v>
      </c>
      <c r="G56" s="95">
        <v>19.054878048780488</v>
      </c>
      <c r="H56" s="95">
        <v>19.630889782451799</v>
      </c>
      <c r="I56" s="95">
        <v>20.339512601541347</v>
      </c>
      <c r="J56" s="95">
        <v>20.714059364106898</v>
      </c>
      <c r="K56" s="95">
        <v>21.653585635953124</v>
      </c>
      <c r="L56" s="95">
        <v>22.369819341126462</v>
      </c>
    </row>
    <row r="57" spans="1:12">
      <c r="A57" s="452"/>
      <c r="B57" s="96" t="s">
        <v>42</v>
      </c>
      <c r="C57" s="95">
        <v>63.750510412413227</v>
      </c>
      <c r="D57" s="95">
        <v>63.165365507452101</v>
      </c>
      <c r="E57" s="95">
        <v>62.577608652112957</v>
      </c>
      <c r="F57" s="95">
        <v>62.313170829571675</v>
      </c>
      <c r="G57" s="95">
        <v>61.392276422764226</v>
      </c>
      <c r="H57" s="95">
        <v>60.428910196927518</v>
      </c>
      <c r="I57" s="95">
        <v>59.633409706311177</v>
      </c>
      <c r="J57" s="95">
        <v>58.7092003802683</v>
      </c>
      <c r="K57" s="95">
        <v>56.897107837866898</v>
      </c>
      <c r="L57" s="95">
        <v>54.516471838469712</v>
      </c>
    </row>
    <row r="58" spans="1:12">
      <c r="A58" s="452" t="s">
        <v>0</v>
      </c>
      <c r="B58" s="96" t="s">
        <v>44</v>
      </c>
      <c r="C58" s="95">
        <v>53.145419482878054</v>
      </c>
      <c r="D58" s="95">
        <v>53.385341243518482</v>
      </c>
      <c r="E58" s="95">
        <v>53.620237083259383</v>
      </c>
      <c r="F58" s="95">
        <v>53.800636805079414</v>
      </c>
      <c r="G58" s="95">
        <v>56.655653032547193</v>
      </c>
      <c r="H58" s="95">
        <v>57.054968570282192</v>
      </c>
      <c r="I58" s="95">
        <v>57.176152023596536</v>
      </c>
      <c r="J58" s="95">
        <v>57.74784849516216</v>
      </c>
      <c r="K58" s="95">
        <v>58.557317697060327</v>
      </c>
      <c r="L58" s="95">
        <v>59.051871537582187</v>
      </c>
    </row>
    <row r="59" spans="1:12">
      <c r="A59" s="452"/>
      <c r="B59" s="96" t="s">
        <v>43</v>
      </c>
      <c r="C59" s="95">
        <v>17.780981445769598</v>
      </c>
      <c r="D59" s="95">
        <v>17.964217312094174</v>
      </c>
      <c r="E59" s="95">
        <v>18.224958197494654</v>
      </c>
      <c r="F59" s="95">
        <v>18.38187641473105</v>
      </c>
      <c r="G59" s="95">
        <v>15.92514526603623</v>
      </c>
      <c r="H59" s="95">
        <v>16.005273314354497</v>
      </c>
      <c r="I59" s="95">
        <v>16.535950872781779</v>
      </c>
      <c r="J59" s="95">
        <v>16.937813001410028</v>
      </c>
      <c r="K59" s="95">
        <v>17.246468065011218</v>
      </c>
      <c r="L59" s="95">
        <v>17.640621794057587</v>
      </c>
    </row>
    <row r="60" spans="1:12">
      <c r="A60" s="452"/>
      <c r="B60" s="96" t="s">
        <v>42</v>
      </c>
      <c r="C60" s="95">
        <v>29.073599071352341</v>
      </c>
      <c r="D60" s="95">
        <v>28.650441444387347</v>
      </c>
      <c r="E60" s="95">
        <v>28.15480471924597</v>
      </c>
      <c r="F60" s="95">
        <v>27.817486780189537</v>
      </c>
      <c r="G60" s="95">
        <v>27.419201701416579</v>
      </c>
      <c r="H60" s="95">
        <v>26.939758115363304</v>
      </c>
      <c r="I60" s="95">
        <v>26.287897103621681</v>
      </c>
      <c r="J60" s="95">
        <v>25.31433850342782</v>
      </c>
      <c r="K60" s="95">
        <v>24.196214237928455</v>
      </c>
      <c r="L60" s="95">
        <v>23.307506668360219</v>
      </c>
    </row>
    <row r="63" spans="1:12">
      <c r="B63" s="84"/>
      <c r="C63" s="84"/>
      <c r="D63" s="84"/>
      <c r="E63" s="84"/>
      <c r="F63" s="84"/>
      <c r="G63" s="84"/>
      <c r="H63" s="84"/>
    </row>
    <row r="64" spans="1:12">
      <c r="B64" s="84"/>
      <c r="C64" s="84"/>
      <c r="D64" s="84"/>
      <c r="E64" s="84"/>
      <c r="F64" s="84"/>
      <c r="G64" s="84"/>
      <c r="H64" s="84"/>
    </row>
    <row r="65" spans="2:8">
      <c r="B65" s="84"/>
      <c r="C65" s="84"/>
      <c r="D65" s="84"/>
      <c r="E65" s="84"/>
      <c r="F65" s="84"/>
      <c r="G65" s="84"/>
      <c r="H65" s="84"/>
    </row>
    <row r="66" spans="2:8">
      <c r="G66" s="94"/>
      <c r="H66" s="94"/>
    </row>
  </sheetData>
  <mergeCells count="7">
    <mergeCell ref="A32:K32"/>
    <mergeCell ref="A58:A60"/>
    <mergeCell ref="A38:A40"/>
    <mergeCell ref="A41:A43"/>
    <mergeCell ref="A44:A46"/>
    <mergeCell ref="A52:A54"/>
    <mergeCell ref="A55:A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Table des matières</vt:lpstr>
      <vt:lpstr>1.1</vt:lpstr>
      <vt:lpstr>1.2</vt:lpstr>
      <vt:lpstr>1.3</vt:lpstr>
      <vt:lpstr>1.4</vt:lpstr>
      <vt:lpstr>1.5</vt:lpstr>
      <vt:lpstr>1.6</vt:lpstr>
      <vt:lpstr>1.7</vt:lpstr>
      <vt:lpstr>1.8</vt:lpstr>
      <vt:lpstr>1.9</vt:lpstr>
      <vt:lpstr>1.10</vt:lpstr>
      <vt:lpstr>1.11</vt:lpstr>
      <vt:lpstr>1.12</vt:lpstr>
      <vt:lpstr>'1.1'!Impression_des_titres</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2022-06-21T13:32:55Z</cp:lastPrinted>
  <dcterms:created xsi:type="dcterms:W3CDTF">2022-05-03T14:59:57Z</dcterms:created>
  <dcterms:modified xsi:type="dcterms:W3CDTF">2025-09-12T14:26:14Z</dcterms:modified>
</cp:coreProperties>
</file>