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05" yWindow="4995" windowWidth="20730" windowHeight="3300"/>
  </bookViews>
  <sheets>
    <sheet name="4.16 Notice" sheetId="11" r:id="rId1"/>
    <sheet name="4.16 Graphique 1" sheetId="10" r:id="rId2"/>
    <sheet name="4.16 Tableau 2 " sheetId="3" r:id="rId3"/>
    <sheet name="4.16 Tableau 3" sheetId="4" r:id="rId4"/>
    <sheet name="4.16 Tableau 4" sheetId="6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TAB1">[1]C4.4!$A$6:$G$25</definedName>
    <definedName name="body">#REF!</definedName>
    <definedName name="calcul">[3]Calcul_B1.1!$A$1:$L$37</definedName>
    <definedName name="countries">#REF!</definedName>
    <definedName name="donnee">#REF!,#REF!</definedName>
    <definedName name="note">#REF!</definedName>
    <definedName name="p5_age">[4]E6C3NAGE!$A$1:$D$55</definedName>
    <definedName name="p5nr">[5]E6C3NE!$A$1:$AC$43</definedName>
    <definedName name="POpula">[6]POpula!$A$1:$I$1559</definedName>
    <definedName name="source">#REF!</definedName>
    <definedName name="Template_Y1">#REF!</definedName>
    <definedName name="Template_Y10">#REF!</definedName>
    <definedName name="Template_Y2">#REF!</definedName>
    <definedName name="Template_Y3">#REF!</definedName>
    <definedName name="Template_Y4">#REF!</definedName>
    <definedName name="Template_Y5">#REF!</definedName>
    <definedName name="Template_Y6">#REF!</definedName>
    <definedName name="Template_Y7">#REF!</definedName>
    <definedName name="Template_Y8">#REF!</definedName>
    <definedName name="Template_Y9">#REF!</definedName>
    <definedName name="unite">#REF!</definedName>
  </definedNames>
  <calcPr calcId="145621"/>
</workbook>
</file>

<file path=xl/calcChain.xml><?xml version="1.0" encoding="utf-8"?>
<calcChain xmlns="http://schemas.openxmlformats.org/spreadsheetml/2006/main">
  <c r="C26" i="4" l="1"/>
  <c r="B26" i="4"/>
  <c r="D26" i="4"/>
  <c r="C20" i="4"/>
  <c r="D20" i="4"/>
  <c r="B20" i="4"/>
  <c r="B27" i="4"/>
  <c r="D27" i="4"/>
  <c r="C27" i="4"/>
</calcChain>
</file>

<file path=xl/sharedStrings.xml><?xml version="1.0" encoding="utf-8"?>
<sst xmlns="http://schemas.openxmlformats.org/spreadsheetml/2006/main" count="169" uniqueCount="116">
  <si>
    <t>Privé</t>
  </si>
  <si>
    <t>Part des filles (%)</t>
  </si>
  <si>
    <t>© DEPP</t>
  </si>
  <si>
    <t>Anglais</t>
  </si>
  <si>
    <t>Allemand</t>
  </si>
  <si>
    <t>Espagnol</t>
  </si>
  <si>
    <t>Italien</t>
  </si>
  <si>
    <t>Portugais</t>
  </si>
  <si>
    <t>Russe et langues o.</t>
  </si>
  <si>
    <t>Autres</t>
  </si>
  <si>
    <t>Ensemble</t>
  </si>
  <si>
    <t>%</t>
  </si>
  <si>
    <t xml:space="preserve">Public        </t>
  </si>
  <si>
    <t>Sections Internationales</t>
  </si>
  <si>
    <t>Effectifs de référence (1)</t>
  </si>
  <si>
    <t>Répartition selon la langue de la section (%)</t>
  </si>
  <si>
    <t xml:space="preserve">Italien </t>
  </si>
  <si>
    <t>Auvergne-Rhône-Alpes</t>
  </si>
  <si>
    <t>Bourgogne-Franche-Comté</t>
  </si>
  <si>
    <t>Corse</t>
  </si>
  <si>
    <t>Grand Est</t>
  </si>
  <si>
    <t>Hauts-de-France</t>
  </si>
  <si>
    <t>Île-de-France</t>
  </si>
  <si>
    <t>Normandie</t>
  </si>
  <si>
    <t>Nouvelle-Aquitaine</t>
  </si>
  <si>
    <t>Occitanie</t>
  </si>
  <si>
    <t>Provence-Alpes-Côte d'Azur</t>
  </si>
  <si>
    <t xml:space="preserve">France métropolitaine </t>
  </si>
  <si>
    <t>Guadeloupe</t>
  </si>
  <si>
    <t>Guyane</t>
  </si>
  <si>
    <t>Martinique</t>
  </si>
  <si>
    <t>Mayotte</t>
  </si>
  <si>
    <t>La Réunion</t>
  </si>
  <si>
    <t>Total
en section</t>
  </si>
  <si>
    <t>4.16 Les sections linguistiques dans le second degré</t>
  </si>
  <si>
    <t xml:space="preserve"> </t>
  </si>
  <si>
    <t>Sections linguistiques</t>
  </si>
  <si>
    <t>Moyenne</t>
  </si>
  <si>
    <t>Défavorisée</t>
  </si>
  <si>
    <t>Part des élèves en sections
linguistiques (%)</t>
  </si>
  <si>
    <t>Sections Européennes ou de langues orientales (1)</t>
  </si>
  <si>
    <t>Bretagne</t>
  </si>
  <si>
    <t xml:space="preserve">Centre-Val de Loire </t>
  </si>
  <si>
    <t>Pays de la Loire</t>
  </si>
  <si>
    <t>Total formations professionnelles en lycée (hors ULIS)</t>
  </si>
  <si>
    <t>Régions académiques</t>
  </si>
  <si>
    <t>-</t>
  </si>
  <si>
    <t>Très favorisée</t>
  </si>
  <si>
    <t>Favorisée</t>
  </si>
  <si>
    <r>
      <t xml:space="preserve">1. </t>
    </r>
    <r>
      <rPr>
        <sz val="8"/>
        <rFont val="Arial"/>
        <family val="2"/>
      </rPr>
      <t>Hors origine sociale non renseignée.</t>
    </r>
  </si>
  <si>
    <t>Total formations GT en lycée (hors ULIS)</t>
  </si>
  <si>
    <r>
      <rPr>
        <b/>
        <i/>
        <sz val="8"/>
        <rFont val="Arial"/>
        <family val="2"/>
      </rPr>
      <t>Lecture :</t>
    </r>
    <r>
      <rPr>
        <i/>
        <sz val="8"/>
        <rFont val="Arial"/>
        <family val="2"/>
      </rPr>
      <t xml:space="preserve"> les sections d’espagnol accueillent 12,8 % des élèves scolarisés en section linguistique. 68,6 % des élèves des sections d’espagnol sont des filles.</t>
    </r>
  </si>
  <si>
    <t>[2] Répartition des élèves en section linguistique selon la langue de la section à la rentrée 2019</t>
  </si>
  <si>
    <t>[3] Scolarisation en sections linguistiques par région à la rentrée 2019</t>
  </si>
  <si>
    <r>
      <rPr>
        <b/>
        <i/>
        <sz val="8"/>
        <rFont val="Arial"/>
        <family val="2"/>
      </rPr>
      <t>Lecture :</t>
    </r>
    <r>
      <rPr>
        <i/>
        <sz val="8"/>
        <rFont val="Arial"/>
        <family val="2"/>
      </rPr>
      <t xml:space="preserve"> 6,1 % des élèves du second degré sont scolarisés dans une section linguistique. Pour 8,1 % d’entre eux, il s’agit d’une section d’allemand.</t>
    </r>
  </si>
  <si>
    <r>
      <t>2.</t>
    </r>
    <r>
      <rPr>
        <sz val="8"/>
        <rFont val="Arial"/>
        <family val="2"/>
      </rPr>
      <t xml:space="preserve"> Y compris les élèves qui suivent l'option facultative en collège : langues et cultures euopéennes et orientales.</t>
    </r>
  </si>
  <si>
    <r>
      <t>3</t>
    </r>
    <r>
      <rPr>
        <b/>
        <sz val="8"/>
        <rFont val="Arial"/>
        <family val="2"/>
      </rPr>
      <t>.</t>
    </r>
    <r>
      <rPr>
        <sz val="8"/>
        <rFont val="Arial"/>
        <family val="2"/>
      </rPr>
      <t xml:space="preserve"> Y compris portugais.</t>
    </r>
  </si>
  <si>
    <t>Effectifs
(2)</t>
  </si>
  <si>
    <t xml:space="preserve"> Autres (3)</t>
  </si>
  <si>
    <r>
      <t xml:space="preserve">[4] Scolarisation en sections linguistiques selon l'origine sociale à la rentrée 2019 </t>
    </r>
    <r>
      <rPr>
        <sz val="9"/>
        <rFont val="Arial"/>
        <family val="2"/>
      </rPr>
      <t>(1)</t>
    </r>
  </si>
  <si>
    <r>
      <rPr>
        <b/>
        <i/>
        <sz val="8"/>
        <rFont val="Arial"/>
        <family val="2"/>
      </rPr>
      <t>Lecture :</t>
    </r>
    <r>
      <rPr>
        <i/>
        <sz val="8"/>
        <rFont val="Arial"/>
        <family val="2"/>
      </rPr>
      <t xml:space="preserve"> 11,0 % des élèves du second degré d'origine sociale très favorisée sont scolarisés dans une section linguistique. C'est le cas de 3,5 % des élèves d'origine sociale défavorisée.</t>
    </r>
  </si>
  <si>
    <t>Total formations en collège (1) (hors Segpa, ULIS, dispo. relais)</t>
  </si>
  <si>
    <t>[1] Évolution  des élèves de second cycle général et technologique en section linguistique</t>
  </si>
  <si>
    <t>Rentrée scolaire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</si>
  <si>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</si>
  <si>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</si>
  <si>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</si>
  <si>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</si>
  <si>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</si>
  <si>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</si>
  <si>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</si>
  <si>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</si>
  <si>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</si>
  <si>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</si>
  <si>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</si>
  <si>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</si>
  <si>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</si>
  <si>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</si>
  <si>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</si>
  <si>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</si>
  <si>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Nombre d'élèves</t>
  </si>
  <si>
    <t>Population concernée : établissements publics et privés sous et hors contrat.</t>
  </si>
  <si>
    <t>Ensemble (hors Segpa , ULIS, dispo. relais)</t>
  </si>
  <si>
    <t>DROM</t>
  </si>
  <si>
    <t>ε</t>
  </si>
  <si>
    <r>
      <rPr>
        <b/>
        <sz val="8"/>
        <rFont val="Arial"/>
        <family val="2"/>
      </rPr>
      <t>1.</t>
    </r>
    <r>
      <rPr>
        <sz val="8"/>
        <rFont val="Arial"/>
        <family val="2"/>
      </rPr>
      <t xml:space="preserve"> Total des élèves scolarisés dans les classes de sixième à troisième (hors Segpa, ULIS, dispositifs relais) et dans celles du lycée général, technologique et professionnel (hors ULIS). Y compris les élèves qui suivent l'option facultative en collège : langues et cultures européennes et orientales.</t>
    </r>
  </si>
  <si>
    <r>
      <t>1.</t>
    </r>
    <r>
      <rPr>
        <sz val="8"/>
        <rFont val="Arial"/>
        <family val="2"/>
      </rPr>
      <t xml:space="preserve"> Y compris les élèves qui suivent l'option facultative en collège : langues et cultures européennes et orientales.</t>
    </r>
  </si>
  <si>
    <r>
      <t xml:space="preserve">2. </t>
    </r>
    <r>
      <rPr>
        <sz val="8"/>
        <rFont val="Arial"/>
        <family val="2"/>
      </rPr>
      <t>Y compris les élèves qui suivent l'option facultative en collège : langues et cultures européennes et orientales.</t>
    </r>
  </si>
  <si>
    <t>Total formations en collège (hors Segpa, ULIS, dispo. relais) (2)</t>
  </si>
  <si>
    <t>France métropolitaine + DROM</t>
  </si>
  <si>
    <t>Ensemble (hors Segpa, ULIS et dispo. relais)</t>
  </si>
  <si>
    <t>► Champ : France métropolitaine + DROM (Mayotte à partir de 2011), Public + Privé sous et hors contrat, MENJS.</t>
  </si>
  <si>
    <t>► Champ : France métropolitaine + DROM, Public + Privé sous et hors contrat, MENJS.</t>
  </si>
  <si>
    <t>MENJS-MESRI-DEPP, RERS 2020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</si>
  <si>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</si>
  <si>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r>
      <t xml:space="preserve">Publication annuelle de l'Éducation nationale, de l'Enseignement supérieur et de la Recherche [RERS 2020]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</si>
  <si>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t>https://www.education.gouv.fr/reperes-et-references-statistiques-1316</t>
  </si>
  <si>
    <t>Sommaire</t>
  </si>
  <si>
    <t>Précisions</t>
  </si>
  <si>
    <r>
      <t>Sections linguistiques</t>
    </r>
    <r>
      <rPr>
        <sz val="8"/>
        <color indexed="8"/>
        <rFont val="Arial"/>
        <family val="2"/>
      </rPr>
      <t xml:space="preserve"> - Voir « Glossaire ».</t>
    </r>
  </si>
  <si>
    <t>Pour en savoir plus</t>
  </si>
  <si>
    <r>
      <t xml:space="preserve">- </t>
    </r>
    <r>
      <rPr>
        <i/>
        <sz val="8"/>
        <color indexed="8"/>
        <rFont val="Arial"/>
        <family val="2"/>
      </rPr>
      <t>Note d’Information</t>
    </r>
    <r>
      <rPr>
        <sz val="8"/>
        <color indexed="8"/>
        <rFont val="Arial"/>
        <family val="2"/>
      </rPr>
      <t> : 19.46.</t>
    </r>
  </si>
  <si>
    <t>Source</t>
  </si>
  <si>
    <t>MENJS-MESRI-DEPP, Système d’information Scolarité et enquête n° 16 auprès des établissements privés hors contrat.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</si>
  <si>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</si>
  <si>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</si>
  <si>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</si>
  <si>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</si>
  <si>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</si>
  <si>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</si>
  <si>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</si>
  <si>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</si>
  <si>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[4] Scolarisation en sections linguistiques selon l'origine sociale à la rentrée 2019</t>
  </si>
  <si>
    <t>[1] Évolution des élèves de second cycle général et technologique en section linguistique</t>
  </si>
  <si>
    <t>Source : MENJS-MESRI-DEPP / Système d'information Scolarité et enquête n° 16 auprès des établissements privés hors contrat.</t>
  </si>
  <si>
    <t>Source : MENJS-MESRI-DEPP / Système d’information Scolarité et enquête n° 16 auprès des établissements privés hors contrat.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</si>
</sst>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6" formatCode="0.0"/>
    <numFmt numFmtId="167" formatCode="#,##0.0"/>
    <numFmt numFmtId="173" formatCode="_(* #,##0_);_(* \(#,##0\);_(* &quot;-&quot;_);_(@_)"/>
    <numFmt numFmtId="174" formatCode="_(* #,##0.00_);_(* \(#,##0.00\);_(* &quot;-&quot;??_);_(@_)"/>
    <numFmt numFmtId="175" formatCode="_(&quot;$&quot;* #,##0_);_(&quot;$&quot;* \(#,##0\);_(&quot;$&quot;* &quot;-&quot;_);_(@_)"/>
    <numFmt numFmtId="176" formatCode="_(&quot;$&quot;* #,##0.00_);_(&quot;$&quot;* \(#,##0.00\);_(&quot;$&quot;* &quot;-&quot;??_);_(@_)"/>
  </numFmts>
  <fonts count="68" x14ac:knownFonts="1"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7"/>
      <color indexed="9"/>
      <name val="Arial"/>
      <family val="2"/>
    </font>
    <font>
      <b/>
      <sz val="8"/>
      <color indexed="9"/>
      <name val="Arial"/>
      <family val="2"/>
    </font>
    <font>
      <i/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8"/>
      <color indexed="12"/>
      <name val="Arial"/>
      <family val="2"/>
    </font>
    <font>
      <sz val="7"/>
      <color indexed="12"/>
      <name val="Arial"/>
      <family val="2"/>
    </font>
    <font>
      <b/>
      <sz val="10"/>
      <name val="Arial"/>
      <family val="2"/>
    </font>
    <font>
      <b/>
      <sz val="18"/>
      <color indexed="56"/>
      <name val="Cambria"/>
      <family val="2"/>
    </font>
    <font>
      <b/>
      <sz val="10"/>
      <color indexed="9"/>
      <name val="Arial"/>
      <family val="2"/>
    </font>
    <font>
      <sz val="8"/>
      <color indexed="8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b/>
      <sz val="8"/>
      <color indexed="12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sz val="10"/>
      <name val="MS Sans Serif"/>
      <family val="2"/>
    </font>
    <font>
      <i/>
      <sz val="10"/>
      <name val="Arial"/>
      <family val="2"/>
    </font>
    <font>
      <i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theme="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i/>
      <sz val="8"/>
      <color rgb="FFFF0000"/>
      <name val="Arial"/>
      <family val="2"/>
    </font>
    <font>
      <sz val="8"/>
      <color theme="0"/>
      <name val="Arial"/>
      <family val="2"/>
    </font>
    <font>
      <sz val="8"/>
      <color rgb="FF333333"/>
      <name val="Arial"/>
      <family val="2"/>
    </font>
    <font>
      <b/>
      <sz val="12"/>
      <color rgb="FF000000"/>
      <name val="Arial"/>
      <family val="2"/>
    </font>
    <font>
      <b/>
      <sz val="10"/>
      <color rgb="FF0000FF"/>
      <name val="Arial"/>
      <family val="2"/>
    </font>
    <font>
      <b/>
      <sz val="8"/>
      <color rgb="FF000065"/>
      <name val="Arial"/>
      <family val="2"/>
    </font>
    <font>
      <sz val="8"/>
      <color rgb="FF000000"/>
      <name val="Arial"/>
      <family val="2"/>
    </font>
    <font>
      <sz val="8"/>
      <color rgb="FF000065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FF"/>
        <bgColor rgb="FFFFFFFF"/>
      </patternFill>
    </fill>
  </fills>
  <borders count="3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/>
      <top style="medium">
        <color indexed="12"/>
      </top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theme="0" tint="-4.9989318521683403E-2"/>
      </left>
      <right/>
      <top/>
      <bottom/>
      <diagonal/>
    </border>
    <border>
      <left/>
      <right/>
      <top/>
      <bottom style="medium">
        <color rgb="FF0000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medium">
        <color rgb="FF0000FF"/>
      </bottom>
      <diagonal/>
    </border>
    <border>
      <left style="thin">
        <color theme="0"/>
      </left>
      <right style="thin">
        <color theme="0"/>
      </right>
      <top/>
      <bottom style="medium">
        <color indexed="12"/>
      </bottom>
      <diagonal/>
    </border>
    <border>
      <left/>
      <right style="thin">
        <color theme="2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9"/>
      </left>
      <right style="thin">
        <color indexed="9"/>
      </right>
      <top/>
      <bottom style="medium">
        <color rgb="FF0000FF"/>
      </bottom>
      <diagonal/>
    </border>
    <border>
      <left style="hair">
        <color theme="0"/>
      </left>
      <right style="hair">
        <color theme="0"/>
      </right>
      <top/>
      <bottom/>
      <diagonal/>
    </border>
    <border>
      <left style="thin">
        <color rgb="FFEBEBEB"/>
      </left>
      <right style="thin">
        <color rgb="FFEBEBEB"/>
      </right>
      <top/>
      <bottom/>
      <diagonal/>
    </border>
    <border>
      <left style="thin">
        <color rgb="FFEBEBEB"/>
      </left>
      <right style="thin">
        <color rgb="FFEBEBEB"/>
      </right>
      <top/>
      <bottom style="medium">
        <color rgb="FF0000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 tint="-4.9989318521683403E-2"/>
      </right>
      <top/>
      <bottom style="thin">
        <color theme="0"/>
      </bottom>
      <diagonal/>
    </border>
  </borders>
  <cellStyleXfs count="80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4" fillId="3" borderId="0" applyNumberFormat="0" applyBorder="0" applyAlignment="0" applyProtection="0"/>
    <xf numFmtId="0" fontId="4" fillId="16" borderId="1"/>
    <xf numFmtId="0" fontId="25" fillId="17" borderId="2" applyNumberFormat="0" applyAlignment="0" applyProtection="0"/>
    <xf numFmtId="0" fontId="4" fillId="0" borderId="3"/>
    <xf numFmtId="0" fontId="19" fillId="18" borderId="5" applyNumberFormat="0" applyAlignment="0" applyProtection="0"/>
    <xf numFmtId="0" fontId="26" fillId="19" borderId="0">
      <alignment horizontal="center"/>
    </xf>
    <xf numFmtId="0" fontId="27" fillId="19" borderId="0">
      <alignment horizontal="center" vertical="center"/>
    </xf>
    <xf numFmtId="0" fontId="12" fillId="20" borderId="0">
      <alignment horizontal="center" wrapText="1"/>
    </xf>
    <xf numFmtId="0" fontId="28" fillId="19" borderId="0">
      <alignment horizontal="center"/>
    </xf>
    <xf numFmtId="173" fontId="2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29" fillId="0" borderId="0" applyFont="0" applyFill="0" applyBorder="0" applyAlignment="0" applyProtection="0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21" borderId="1" applyBorder="0">
      <protection locked="0"/>
    </xf>
    <xf numFmtId="0" fontId="31" fillId="0" borderId="0" applyNumberFormat="0" applyFill="0" applyBorder="0" applyAlignment="0" applyProtection="0"/>
    <xf numFmtId="0" fontId="20" fillId="19" borderId="3">
      <alignment horizontal="left"/>
    </xf>
    <xf numFmtId="0" fontId="32" fillId="19" borderId="0">
      <alignment horizontal="left"/>
    </xf>
    <xf numFmtId="0" fontId="33" fillId="4" borderId="0" applyNumberFormat="0" applyBorder="0" applyAlignment="0" applyProtection="0"/>
    <xf numFmtId="0" fontId="34" fillId="22" borderId="0">
      <alignment horizontal="right" vertical="top" textRotation="90" wrapText="1"/>
    </xf>
    <xf numFmtId="0" fontId="35" fillId="0" borderId="6" applyNumberFormat="0" applyFill="0" applyAlignment="0" applyProtection="0"/>
    <xf numFmtId="0" fontId="36" fillId="0" borderId="7" applyNumberFormat="0" applyFill="0" applyAlignment="0" applyProtection="0"/>
    <xf numFmtId="0" fontId="37" fillId="0" borderId="8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7" borderId="2" applyNumberFormat="0" applyAlignment="0" applyProtection="0"/>
    <xf numFmtId="0" fontId="17" fillId="20" borderId="0">
      <alignment horizontal="center"/>
    </xf>
    <xf numFmtId="0" fontId="4" fillId="19" borderId="9">
      <alignment wrapText="1"/>
    </xf>
    <xf numFmtId="0" fontId="40" fillId="19" borderId="10"/>
    <xf numFmtId="0" fontId="40" fillId="19" borderId="11"/>
    <xf numFmtId="0" fontId="4" fillId="19" borderId="12">
      <alignment horizontal="center" wrapText="1"/>
    </xf>
    <xf numFmtId="0" fontId="54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/>
    <xf numFmtId="0" fontId="41" fillId="0" borderId="4" applyNumberFormat="0" applyFill="0" applyAlignment="0" applyProtection="0"/>
    <xf numFmtId="0" fontId="12" fillId="0" borderId="0" applyFont="0" applyFill="0" applyBorder="0" applyAlignment="0" applyProtection="0"/>
    <xf numFmtId="0" fontId="42" fillId="23" borderId="0" applyNumberFormat="0" applyBorder="0" applyAlignment="0" applyProtection="0"/>
    <xf numFmtId="0" fontId="43" fillId="0" borderId="0"/>
    <xf numFmtId="0" fontId="52" fillId="0" borderId="0"/>
    <xf numFmtId="0" fontId="52" fillId="0" borderId="0"/>
    <xf numFmtId="0" fontId="22" fillId="0" borderId="0"/>
    <xf numFmtId="0" fontId="12" fillId="0" borderId="0"/>
    <xf numFmtId="0" fontId="52" fillId="0" borderId="0"/>
    <xf numFmtId="0" fontId="22" fillId="0" borderId="0"/>
    <xf numFmtId="0" fontId="12" fillId="0" borderId="0"/>
    <xf numFmtId="0" fontId="49" fillId="0" borderId="0"/>
    <xf numFmtId="0" fontId="44" fillId="17" borderId="13" applyNumberFormat="0" applyAlignment="0" applyProtection="0"/>
    <xf numFmtId="9" fontId="12" fillId="0" borderId="0" applyFont="0" applyFill="0" applyBorder="0" applyAlignment="0" applyProtection="0"/>
    <xf numFmtId="9" fontId="12" fillId="0" borderId="0" applyNumberFormat="0" applyFont="0" applyFill="0" applyBorder="0" applyAlignment="0" applyProtection="0"/>
    <xf numFmtId="9" fontId="12" fillId="0" borderId="0" applyNumberFormat="0" applyFont="0" applyFill="0" applyBorder="0" applyAlignment="0" applyProtection="0"/>
    <xf numFmtId="0" fontId="4" fillId="19" borderId="3"/>
    <xf numFmtId="0" fontId="27" fillId="19" borderId="0">
      <alignment horizontal="right"/>
    </xf>
    <xf numFmtId="0" fontId="45" fillId="24" borderId="0">
      <alignment horizontal="center"/>
    </xf>
    <xf numFmtId="0" fontId="46" fillId="20" borderId="0"/>
    <xf numFmtId="0" fontId="47" fillId="22" borderId="14">
      <alignment horizontal="left" vertical="top" wrapText="1"/>
    </xf>
    <xf numFmtId="0" fontId="47" fillId="22" borderId="15">
      <alignment horizontal="left" vertical="top"/>
    </xf>
    <xf numFmtId="37" fontId="48" fillId="0" borderId="0"/>
    <xf numFmtId="0" fontId="26" fillId="19" borderId="0">
      <alignment horizontal="center"/>
    </xf>
    <xf numFmtId="0" fontId="18" fillId="0" borderId="0" applyNumberFormat="0" applyFill="0" applyBorder="0" applyAlignment="0" applyProtection="0"/>
    <xf numFmtId="0" fontId="7" fillId="19" borderId="0"/>
    <xf numFmtId="0" fontId="21" fillId="0" borderId="0" applyNumberFormat="0" applyFill="0" applyBorder="0" applyAlignment="0" applyProtection="0"/>
  </cellStyleXfs>
  <cellXfs count="15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 vertical="center"/>
    </xf>
    <xf numFmtId="0" fontId="10" fillId="0" borderId="0" xfId="0" applyFont="1" applyFill="1" applyBorder="1" applyAlignment="1"/>
    <xf numFmtId="166" fontId="4" fillId="0" borderId="0" xfId="0" applyNumberFormat="1" applyFont="1" applyFill="1" applyBorder="1" applyAlignment="1">
      <alignment horizontal="right"/>
    </xf>
    <xf numFmtId="0" fontId="6" fillId="0" borderId="0" xfId="0" applyFont="1"/>
    <xf numFmtId="3" fontId="4" fillId="0" borderId="0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 vertical="center"/>
    </xf>
    <xf numFmtId="3" fontId="4" fillId="0" borderId="0" xfId="0" applyNumberFormat="1" applyFont="1" applyFill="1" applyBorder="1" applyAlignment="1">
      <alignment horizontal="right" vertical="top"/>
    </xf>
    <xf numFmtId="0" fontId="0" fillId="0" borderId="0" xfId="0" applyFill="1"/>
    <xf numFmtId="0" fontId="4" fillId="0" borderId="0" xfId="0" applyFont="1" applyFill="1"/>
    <xf numFmtId="0" fontId="10" fillId="0" borderId="0" xfId="0" applyFont="1"/>
    <xf numFmtId="0" fontId="10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1" fontId="9" fillId="25" borderId="16" xfId="0" applyNumberFormat="1" applyFont="1" applyFill="1" applyBorder="1" applyAlignment="1">
      <alignment horizontal="center" vertical="top"/>
    </xf>
    <xf numFmtId="1" fontId="9" fillId="25" borderId="17" xfId="0" applyNumberFormat="1" applyFont="1" applyFill="1" applyBorder="1" applyAlignment="1">
      <alignment horizontal="center" vertical="top"/>
    </xf>
    <xf numFmtId="3" fontId="9" fillId="25" borderId="17" xfId="0" applyNumberFormat="1" applyFont="1" applyFill="1" applyBorder="1" applyAlignment="1">
      <alignment horizontal="center" vertical="top" wrapText="1"/>
    </xf>
    <xf numFmtId="3" fontId="9" fillId="25" borderId="17" xfId="0" applyNumberFormat="1" applyFont="1" applyFill="1" applyBorder="1" applyAlignment="1">
      <alignment horizontal="center" vertical="top"/>
    </xf>
    <xf numFmtId="0" fontId="4" fillId="0" borderId="0" xfId="63" applyFont="1" applyBorder="1"/>
    <xf numFmtId="167" fontId="4" fillId="0" borderId="0" xfId="0" applyNumberFormat="1" applyFont="1" applyBorder="1"/>
    <xf numFmtId="0" fontId="7" fillId="26" borderId="0" xfId="63" applyFont="1" applyFill="1" applyBorder="1"/>
    <xf numFmtId="0" fontId="9" fillId="25" borderId="0" xfId="63" applyFont="1" applyFill="1" applyBorder="1"/>
    <xf numFmtId="167" fontId="56" fillId="27" borderId="0" xfId="0" applyNumberFormat="1" applyFont="1" applyFill="1" applyBorder="1"/>
    <xf numFmtId="0" fontId="4" fillId="0" borderId="0" xfId="0" applyFont="1" applyAlignment="1">
      <alignment horizontal="left"/>
    </xf>
    <xf numFmtId="0" fontId="15" fillId="0" borderId="0" xfId="0" applyFont="1"/>
    <xf numFmtId="0" fontId="16" fillId="0" borderId="0" xfId="0" applyFont="1"/>
    <xf numFmtId="1" fontId="9" fillId="25" borderId="0" xfId="0" applyNumberFormat="1" applyFont="1" applyFill="1" applyBorder="1" applyAlignment="1">
      <alignment horizontal="right" vertical="top" wrapText="1"/>
    </xf>
    <xf numFmtId="167" fontId="4" fillId="0" borderId="0" xfId="0" applyNumberFormat="1" applyFont="1" applyFill="1" applyBorder="1"/>
    <xf numFmtId="167" fontId="7" fillId="26" borderId="0" xfId="0" applyNumberFormat="1" applyFont="1" applyFill="1" applyBorder="1"/>
    <xf numFmtId="0" fontId="4" fillId="0" borderId="0" xfId="63" applyFont="1" applyFill="1" applyBorder="1"/>
    <xf numFmtId="0" fontId="9" fillId="25" borderId="22" xfId="63" applyFont="1" applyFill="1" applyBorder="1" applyAlignment="1">
      <alignment vertical="top"/>
    </xf>
    <xf numFmtId="0" fontId="15" fillId="0" borderId="0" xfId="0" applyFont="1" applyFill="1"/>
    <xf numFmtId="0" fontId="10" fillId="0" borderId="0" xfId="0" applyFont="1" applyFill="1" applyAlignment="1">
      <alignment horizontal="left"/>
    </xf>
    <xf numFmtId="0" fontId="0" fillId="0" borderId="0" xfId="0" applyFill="1" applyAlignment="1"/>
    <xf numFmtId="0" fontId="6" fillId="0" borderId="0" xfId="0" applyFont="1" applyFill="1"/>
    <xf numFmtId="3" fontId="4" fillId="0" borderId="23" xfId="0" applyNumberFormat="1" applyFont="1" applyBorder="1" applyAlignment="1">
      <alignment horizontal="right"/>
    </xf>
    <xf numFmtId="0" fontId="9" fillId="25" borderId="0" xfId="0" applyFont="1" applyFill="1" applyBorder="1"/>
    <xf numFmtId="0" fontId="4" fillId="0" borderId="0" xfId="0" applyFont="1" applyBorder="1"/>
    <xf numFmtId="0" fontId="4" fillId="0" borderId="23" xfId="0" applyFont="1" applyBorder="1"/>
    <xf numFmtId="0" fontId="4" fillId="0" borderId="0" xfId="0" applyFont="1" applyBorder="1" applyAlignment="1">
      <alignment wrapText="1"/>
    </xf>
    <xf numFmtId="1" fontId="9" fillId="25" borderId="24" xfId="0" applyNumberFormat="1" applyFont="1" applyFill="1" applyBorder="1" applyAlignment="1">
      <alignment horizontal="right" vertical="top"/>
    </xf>
    <xf numFmtId="3" fontId="4" fillId="0" borderId="24" xfId="0" applyNumberFormat="1" applyFont="1" applyFill="1" applyBorder="1" applyAlignment="1">
      <alignment horizontal="right" vertical="top"/>
    </xf>
    <xf numFmtId="3" fontId="4" fillId="0" borderId="24" xfId="0" quotePrefix="1" applyNumberFormat="1" applyFont="1" applyFill="1" applyBorder="1" applyAlignment="1">
      <alignment horizontal="right" vertical="top"/>
    </xf>
    <xf numFmtId="3" fontId="56" fillId="25" borderId="24" xfId="0" applyNumberFormat="1" applyFont="1" applyFill="1" applyBorder="1" applyAlignment="1">
      <alignment horizontal="right"/>
    </xf>
    <xf numFmtId="3" fontId="4" fillId="0" borderId="24" xfId="0" applyNumberFormat="1" applyFont="1" applyBorder="1" applyAlignment="1">
      <alignment horizontal="right"/>
    </xf>
    <xf numFmtId="3" fontId="4" fillId="0" borderId="25" xfId="0" applyNumberFormat="1" applyFont="1" applyBorder="1" applyAlignment="1">
      <alignment horizontal="right"/>
    </xf>
    <xf numFmtId="1" fontId="4" fillId="0" borderId="25" xfId="0" quotePrefix="1" applyNumberFormat="1" applyFont="1" applyFill="1" applyBorder="1" applyAlignment="1">
      <alignment horizontal="right" vertical="top"/>
    </xf>
    <xf numFmtId="0" fontId="4" fillId="0" borderId="18" xfId="0" applyFont="1" applyFill="1" applyBorder="1"/>
    <xf numFmtId="166" fontId="4" fillId="0" borderId="26" xfId="0" applyNumberFormat="1" applyFont="1" applyFill="1" applyBorder="1" applyAlignment="1">
      <alignment horizontal="right"/>
    </xf>
    <xf numFmtId="166" fontId="4" fillId="0" borderId="18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9" fillId="25" borderId="27" xfId="0" applyFont="1" applyFill="1" applyBorder="1" applyProtection="1">
      <protection locked="0"/>
    </xf>
    <xf numFmtId="0" fontId="9" fillId="25" borderId="0" xfId="0" applyFont="1" applyFill="1" applyBorder="1" applyProtection="1">
      <protection locked="0"/>
    </xf>
    <xf numFmtId="166" fontId="4" fillId="0" borderId="17" xfId="0" applyNumberFormat="1" applyFont="1" applyFill="1" applyBorder="1" applyAlignment="1" applyProtection="1">
      <alignment horizontal="right"/>
      <protection locked="0"/>
    </xf>
    <xf numFmtId="166" fontId="4" fillId="0" borderId="0" xfId="0" applyNumberFormat="1" applyFont="1" applyFill="1" applyBorder="1" applyProtection="1">
      <protection locked="0"/>
    </xf>
    <xf numFmtId="166" fontId="4" fillId="0" borderId="16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Fill="1" applyBorder="1" applyAlignment="1">
      <alignment horizontal="left" wrapText="1"/>
    </xf>
    <xf numFmtId="0" fontId="56" fillId="25" borderId="0" xfId="0" applyFont="1" applyFill="1"/>
    <xf numFmtId="0" fontId="12" fillId="0" borderId="0" xfId="0" applyFont="1"/>
    <xf numFmtId="1" fontId="9" fillId="25" borderId="17" xfId="0" applyNumberFormat="1" applyFont="1" applyFill="1" applyBorder="1" applyAlignment="1">
      <alignment horizontal="center" vertical="top" wrapText="1"/>
    </xf>
    <xf numFmtId="0" fontId="9" fillId="25" borderId="28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wrapText="1"/>
    </xf>
    <xf numFmtId="0" fontId="7" fillId="0" borderId="23" xfId="0" applyFont="1" applyFill="1" applyBorder="1"/>
    <xf numFmtId="166" fontId="7" fillId="0" borderId="29" xfId="0" applyNumberFormat="1" applyFont="1" applyFill="1" applyBorder="1" applyProtection="1">
      <protection locked="0"/>
    </xf>
    <xf numFmtId="0" fontId="8" fillId="25" borderId="17" xfId="0" applyFont="1" applyFill="1" applyBorder="1" applyAlignment="1" applyProtection="1">
      <alignment horizontal="right" vertical="center" wrapText="1"/>
      <protection locked="0"/>
    </xf>
    <xf numFmtId="1" fontId="9" fillId="25" borderId="24" xfId="0" applyNumberFormat="1" applyFont="1" applyFill="1" applyBorder="1" applyAlignment="1">
      <alignment horizontal="right" vertical="top" wrapText="1"/>
    </xf>
    <xf numFmtId="3" fontId="4" fillId="0" borderId="24" xfId="0" applyNumberFormat="1" applyFont="1" applyFill="1" applyBorder="1" applyAlignment="1">
      <alignment horizontal="right" vertical="top" wrapText="1"/>
    </xf>
    <xf numFmtId="0" fontId="4" fillId="0" borderId="0" xfId="0" applyFont="1" applyFill="1" applyAlignment="1">
      <alignment wrapText="1"/>
    </xf>
    <xf numFmtId="0" fontId="57" fillId="0" borderId="0" xfId="0" applyFont="1" applyFill="1"/>
    <xf numFmtId="3" fontId="4" fillId="0" borderId="30" xfId="0" applyNumberFormat="1" applyFont="1" applyFill="1" applyBorder="1" applyAlignment="1">
      <alignment horizontal="right" vertical="center" wrapText="1"/>
    </xf>
    <xf numFmtId="167" fontId="4" fillId="0" borderId="30" xfId="0" applyNumberFormat="1" applyFont="1" applyFill="1" applyBorder="1" applyAlignment="1">
      <alignment horizontal="right" vertical="center" wrapText="1"/>
    </xf>
    <xf numFmtId="167" fontId="4" fillId="0" borderId="30" xfId="0" applyNumberFormat="1" applyFont="1" applyFill="1" applyBorder="1"/>
    <xf numFmtId="3" fontId="4" fillId="0" borderId="30" xfId="0" quotePrefix="1" applyNumberFormat="1" applyFont="1" applyFill="1" applyBorder="1" applyAlignment="1">
      <alignment horizontal="right" vertical="top"/>
    </xf>
    <xf numFmtId="3" fontId="4" fillId="0" borderId="30" xfId="0" applyNumberFormat="1" applyFont="1" applyFill="1" applyBorder="1"/>
    <xf numFmtId="167" fontId="4" fillId="0" borderId="30" xfId="0" applyNumberFormat="1" applyFont="1" applyFill="1" applyBorder="1" applyAlignment="1">
      <alignment horizontal="right"/>
    </xf>
    <xf numFmtId="167" fontId="7" fillId="26" borderId="30" xfId="0" applyNumberFormat="1" applyFont="1" applyFill="1" applyBorder="1"/>
    <xf numFmtId="3" fontId="4" fillId="0" borderId="30" xfId="0" applyNumberFormat="1" applyFont="1" applyBorder="1"/>
    <xf numFmtId="167" fontId="4" fillId="0" borderId="30" xfId="0" applyNumberFormat="1" applyFont="1" applyBorder="1"/>
    <xf numFmtId="167" fontId="4" fillId="0" borderId="30" xfId="0" applyNumberFormat="1" applyFont="1" applyBorder="1" applyAlignment="1">
      <alignment horizontal="right"/>
    </xf>
    <xf numFmtId="167" fontId="7" fillId="26" borderId="30" xfId="0" quotePrefix="1" applyNumberFormat="1" applyFont="1" applyFill="1" applyBorder="1" applyAlignment="1">
      <alignment horizontal="right"/>
    </xf>
    <xf numFmtId="3" fontId="56" fillId="27" borderId="30" xfId="0" applyNumberFormat="1" applyFont="1" applyFill="1" applyBorder="1" applyAlignment="1">
      <alignment horizontal="right" vertical="center" wrapText="1"/>
    </xf>
    <xf numFmtId="167" fontId="56" fillId="27" borderId="30" xfId="0" applyNumberFormat="1" applyFont="1" applyFill="1" applyBorder="1" applyAlignment="1">
      <alignment horizontal="right" vertical="center" wrapText="1"/>
    </xf>
    <xf numFmtId="167" fontId="56" fillId="27" borderId="30" xfId="0" applyNumberFormat="1" applyFont="1" applyFill="1" applyBorder="1"/>
    <xf numFmtId="0" fontId="4" fillId="0" borderId="0" xfId="0" applyFont="1" applyFill="1" applyBorder="1" applyAlignment="1">
      <alignment horizontal="left"/>
    </xf>
    <xf numFmtId="166" fontId="4" fillId="0" borderId="24" xfId="0" applyNumberFormat="1" applyFont="1" applyFill="1" applyBorder="1" applyAlignment="1">
      <alignment horizontal="right"/>
    </xf>
    <xf numFmtId="0" fontId="58" fillId="0" borderId="0" xfId="0" applyFont="1" applyFill="1"/>
    <xf numFmtId="0" fontId="59" fillId="0" borderId="0" xfId="0" applyFont="1" applyFill="1"/>
    <xf numFmtId="3" fontId="59" fillId="0" borderId="0" xfId="0" applyNumberFormat="1" applyFont="1" applyFill="1" applyAlignment="1">
      <alignment horizontal="right"/>
    </xf>
    <xf numFmtId="3" fontId="59" fillId="0" borderId="0" xfId="0" applyNumberFormat="1" applyFont="1" applyAlignment="1">
      <alignment horizontal="right"/>
    </xf>
    <xf numFmtId="3" fontId="7" fillId="26" borderId="30" xfId="0" applyNumberFormat="1" applyFont="1" applyFill="1" applyBorder="1" applyAlignment="1">
      <alignment horizontal="right" vertical="center" wrapText="1"/>
    </xf>
    <xf numFmtId="167" fontId="7" fillId="26" borderId="30" xfId="0" applyNumberFormat="1" applyFont="1" applyFill="1" applyBorder="1" applyAlignment="1">
      <alignment horizontal="right" vertical="center" wrapText="1"/>
    </xf>
    <xf numFmtId="0" fontId="60" fillId="0" borderId="0" xfId="0" applyFont="1" applyFill="1" applyAlignment="1">
      <alignment horizontal="left"/>
    </xf>
    <xf numFmtId="0" fontId="9" fillId="25" borderId="28" xfId="0" applyFont="1" applyFill="1" applyBorder="1" applyAlignment="1">
      <alignment horizontal="center" vertical="top" wrapText="1"/>
    </xf>
    <xf numFmtId="0" fontId="53" fillId="0" borderId="0" xfId="0" applyFont="1"/>
    <xf numFmtId="3" fontId="0" fillId="0" borderId="0" xfId="0" applyNumberFormat="1"/>
    <xf numFmtId="0" fontId="52" fillId="0" borderId="0" xfId="57"/>
    <xf numFmtId="0" fontId="57" fillId="0" borderId="0" xfId="57" applyFont="1"/>
    <xf numFmtId="0" fontId="5" fillId="0" borderId="0" xfId="63" applyFont="1" applyAlignment="1"/>
    <xf numFmtId="49" fontId="56" fillId="27" borderId="0" xfId="57" applyNumberFormat="1" applyFont="1" applyFill="1" applyBorder="1" applyAlignment="1">
      <alignment horizontal="left"/>
    </xf>
    <xf numFmtId="49" fontId="61" fillId="28" borderId="31" xfId="57" applyNumberFormat="1" applyFont="1" applyFill="1" applyBorder="1" applyAlignment="1">
      <alignment horizontal="right"/>
    </xf>
    <xf numFmtId="0" fontId="4" fillId="0" borderId="0" xfId="57" applyFont="1" applyAlignment="1">
      <alignment horizontal="right"/>
    </xf>
    <xf numFmtId="3" fontId="7" fillId="0" borderId="23" xfId="57" applyNumberFormat="1" applyFont="1" applyFill="1" applyBorder="1" applyAlignment="1">
      <alignment horizontal="left"/>
    </xf>
    <xf numFmtId="3" fontId="62" fillId="0" borderId="32" xfId="57" applyNumberFormat="1" applyFont="1" applyFill="1" applyBorder="1" applyAlignment="1">
      <alignment horizontal="right"/>
    </xf>
    <xf numFmtId="3" fontId="4" fillId="0" borderId="0" xfId="57" applyNumberFormat="1" applyFont="1"/>
    <xf numFmtId="0" fontId="7" fillId="0" borderId="0" xfId="57" applyFont="1" applyFill="1" applyAlignment="1">
      <alignment horizontal="left" vertical="top"/>
    </xf>
    <xf numFmtId="3" fontId="4" fillId="0" borderId="0" xfId="64" applyNumberFormat="1" applyFont="1" applyFill="1" applyBorder="1"/>
    <xf numFmtId="0" fontId="4" fillId="0" borderId="0" xfId="64" applyFont="1" applyFill="1" applyBorder="1" applyAlignment="1">
      <alignment horizontal="right"/>
    </xf>
    <xf numFmtId="3" fontId="52" fillId="0" borderId="0" xfId="57" applyNumberFormat="1"/>
    <xf numFmtId="0" fontId="6" fillId="0" borderId="0" xfId="57" applyFont="1" applyFill="1"/>
    <xf numFmtId="0" fontId="12" fillId="0" borderId="0" xfId="57" applyFont="1"/>
    <xf numFmtId="3" fontId="12" fillId="0" borderId="0" xfId="57" applyNumberFormat="1" applyFont="1"/>
    <xf numFmtId="0" fontId="7" fillId="0" borderId="0" xfId="0" applyFont="1" applyFill="1" applyBorder="1" applyAlignment="1">
      <alignment horizontal="left"/>
    </xf>
    <xf numFmtId="0" fontId="50" fillId="0" borderId="0" xfId="60" applyFont="1"/>
    <xf numFmtId="0" fontId="12" fillId="0" borderId="0" xfId="60"/>
    <xf numFmtId="0" fontId="12" fillId="0" borderId="0" xfId="60" applyFont="1" applyAlignment="1">
      <alignment horizontal="center" wrapText="1"/>
    </xf>
    <xf numFmtId="0" fontId="12" fillId="0" borderId="0" xfId="60" applyAlignment="1">
      <alignment wrapText="1"/>
    </xf>
    <xf numFmtId="0" fontId="54" fillId="0" borderId="0" xfId="50"/>
    <xf numFmtId="0" fontId="63" fillId="0" borderId="0" xfId="60" applyFont="1" applyAlignment="1">
      <alignment vertical="center" wrapText="1"/>
    </xf>
    <xf numFmtId="0" fontId="12" fillId="0" borderId="0" xfId="60" applyFont="1"/>
    <xf numFmtId="0" fontId="64" fillId="0" borderId="0" xfId="60" applyFont="1" applyFill="1" applyAlignment="1">
      <alignment vertical="center"/>
    </xf>
    <xf numFmtId="0" fontId="5" fillId="0" borderId="0" xfId="60" applyFont="1" applyAlignment="1">
      <alignment wrapText="1"/>
    </xf>
    <xf numFmtId="0" fontId="65" fillId="0" borderId="0" xfId="60" applyFont="1" applyAlignment="1">
      <alignment horizontal="justify" vertical="center" wrapText="1"/>
    </xf>
    <xf numFmtId="0" fontId="64" fillId="0" borderId="0" xfId="60" applyFont="1" applyAlignment="1">
      <alignment horizontal="justify" vertical="center" wrapText="1"/>
    </xf>
    <xf numFmtId="0" fontId="66" fillId="0" borderId="0" xfId="60" applyFont="1" applyAlignment="1">
      <alignment vertical="center" wrapText="1"/>
    </xf>
    <xf numFmtId="0" fontId="64" fillId="0" borderId="0" xfId="60" applyFont="1" applyAlignment="1">
      <alignment vertical="center" wrapText="1"/>
    </xf>
    <xf numFmtId="0" fontId="67" fillId="0" borderId="0" xfId="60" applyFont="1" applyAlignment="1">
      <alignment vertical="center" wrapText="1"/>
    </xf>
    <xf numFmtId="0" fontId="4" fillId="0" borderId="0" xfId="60" applyFont="1" applyAlignment="1">
      <alignment wrapText="1"/>
    </xf>
    <xf numFmtId="0" fontId="4" fillId="0" borderId="0" xfId="60" applyFont="1"/>
    <xf numFmtId="0" fontId="1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/>
    </xf>
    <xf numFmtId="0" fontId="10" fillId="0" borderId="0" xfId="0" applyFont="1" applyFill="1" applyAlignment="1">
      <alignment horizontal="left" wrapText="1"/>
    </xf>
    <xf numFmtId="0" fontId="1" fillId="0" borderId="0" xfId="0" applyFont="1" applyAlignment="1">
      <alignment horizontal="left" vertical="center"/>
    </xf>
    <xf numFmtId="0" fontId="9" fillId="25" borderId="24" xfId="0" applyFont="1" applyFill="1" applyBorder="1" applyAlignment="1">
      <alignment horizontal="center" vertical="top" wrapText="1"/>
    </xf>
    <xf numFmtId="0" fontId="9" fillId="25" borderId="33" xfId="0" applyFont="1" applyFill="1" applyBorder="1" applyAlignment="1">
      <alignment horizontal="center" vertical="top"/>
    </xf>
    <xf numFmtId="0" fontId="9" fillId="25" borderId="34" xfId="0" applyFont="1" applyFill="1" applyBorder="1" applyAlignment="1">
      <alignment horizontal="center" vertical="top"/>
    </xf>
    <xf numFmtId="1" fontId="9" fillId="25" borderId="20" xfId="0" applyNumberFormat="1" applyFont="1" applyFill="1" applyBorder="1" applyAlignment="1">
      <alignment horizontal="center" vertical="top"/>
    </xf>
    <xf numFmtId="1" fontId="9" fillId="25" borderId="21" xfId="0" applyNumberFormat="1" applyFont="1" applyFill="1" applyBorder="1" applyAlignment="1">
      <alignment horizontal="center" vertical="top"/>
    </xf>
    <xf numFmtId="0" fontId="4" fillId="0" borderId="0" xfId="0" applyFont="1" applyFill="1" applyAlignment="1">
      <alignment wrapText="1"/>
    </xf>
    <xf numFmtId="0" fontId="5" fillId="0" borderId="0" xfId="0" applyFont="1" applyAlignment="1" applyProtection="1">
      <alignment horizontal="left"/>
      <protection locked="0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23" xfId="0" applyFont="1" applyBorder="1" applyAlignment="1">
      <alignment vertical="center"/>
    </xf>
  </cellXfs>
  <cellStyles count="8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_B3.1a" xfId="30"/>
    <cellStyle name="Currency [0]_B3.1a" xfId="31"/>
    <cellStyle name="Currency_B3.1a" xfId="32"/>
    <cellStyle name="DataEntryCells" xfId="33"/>
    <cellStyle name="Explanatory Text" xfId="34"/>
    <cellStyle name="formula" xfId="35"/>
    <cellStyle name="gap" xfId="36"/>
    <cellStyle name="Good" xfId="37"/>
    <cellStyle name="GreyBackground" xfId="38"/>
    <cellStyle name="Heading 1" xfId="39"/>
    <cellStyle name="Heading 2" xfId="40"/>
    <cellStyle name="Heading 3" xfId="41"/>
    <cellStyle name="Heading 4" xfId="42"/>
    <cellStyle name="Hyperlink 2" xfId="43"/>
    <cellStyle name="Input" xfId="44"/>
    <cellStyle name="ISC" xfId="45"/>
    <cellStyle name="level1a" xfId="46"/>
    <cellStyle name="level2" xfId="47"/>
    <cellStyle name="level2a" xfId="48"/>
    <cellStyle name="level3" xfId="49"/>
    <cellStyle name="Lien hypertexte" xfId="50" builtinId="8"/>
    <cellStyle name="Lien hypertexte 2" xfId="51"/>
    <cellStyle name="Lien hypertexte 3" xfId="52"/>
    <cellStyle name="Linked Cell" xfId="53"/>
    <cellStyle name="Migliaia (0)_conti99" xfId="54"/>
    <cellStyle name="Neutral" xfId="55"/>
    <cellStyle name="Normaali_Y8_Fin02" xfId="56"/>
    <cellStyle name="Normal" xfId="0" builtinId="0"/>
    <cellStyle name="Normal 2" xfId="57"/>
    <cellStyle name="Normal 2 2" xfId="58"/>
    <cellStyle name="Normal 2 3" xfId="59"/>
    <cellStyle name="Normal 2_TC_A1" xfId="60"/>
    <cellStyle name="Normal 3" xfId="61"/>
    <cellStyle name="Normal 3 2" xfId="62"/>
    <cellStyle name="Normal 4" xfId="63"/>
    <cellStyle name="Normal_COGES0" xfId="64"/>
    <cellStyle name="Output" xfId="65"/>
    <cellStyle name="Percent 2" xfId="66"/>
    <cellStyle name="Percent_1 SubOverv.USd" xfId="67"/>
    <cellStyle name="Prozent_SubCatperStud" xfId="68"/>
    <cellStyle name="row" xfId="69"/>
    <cellStyle name="RowCodes" xfId="70"/>
    <cellStyle name="Row-Col Headings" xfId="71"/>
    <cellStyle name="RowTitles_CENTRAL_GOVT" xfId="72"/>
    <cellStyle name="RowTitles-Col2" xfId="73"/>
    <cellStyle name="RowTitles-Detail" xfId="74"/>
    <cellStyle name="Standard_Info" xfId="75"/>
    <cellStyle name="temp" xfId="76"/>
    <cellStyle name="Title" xfId="77"/>
    <cellStyle name="title1" xfId="78"/>
    <cellStyle name="Warning Text" xfId="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55800587334542E-2"/>
          <c:y val="3.5634743875278395E-2"/>
          <c:w val="0.91051763050896384"/>
          <c:h val="0.89086859688195996"/>
        </c:manualLayout>
      </c:layout>
      <c:lineChart>
        <c:grouping val="standard"/>
        <c:varyColors val="0"/>
        <c:ser>
          <c:idx val="0"/>
          <c:order val="0"/>
          <c:tx>
            <c:strRef>
              <c:f>'4.16 Graphique 1'!$B$5:$Q$5</c:f>
              <c:strCache>
                <c:ptCount val="1"/>
                <c:pt idx="0">
                  <c:v>2004 2005 2006 2007 2008 2009 2010 2011 2012 2013 2014 2015 2016 2017 2018 2019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dLbls>
            <c:dLbl>
              <c:idx val="15"/>
              <c:layout>
                <c:manualLayout>
                  <c:x val="-8.1201786439301666E-3"/>
                  <c:y val="4.226705091258405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'4.16 Graphique 1'!$B$5:$Q$5</c:f>
              <c:strCache>
                <c:ptCount val="1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</c:strCache>
            </c:strRef>
          </c:cat>
          <c:val>
            <c:numRef>
              <c:f>'4.16 Graphique 1'!$B$6:$Q$6</c:f>
              <c:numCache>
                <c:formatCode>#,##0</c:formatCode>
                <c:ptCount val="16"/>
                <c:pt idx="0">
                  <c:v>64403</c:v>
                </c:pt>
                <c:pt idx="1">
                  <c:v>74333</c:v>
                </c:pt>
                <c:pt idx="2">
                  <c:v>82122</c:v>
                </c:pt>
                <c:pt idx="3">
                  <c:v>92379</c:v>
                </c:pt>
                <c:pt idx="4">
                  <c:v>102639</c:v>
                </c:pt>
                <c:pt idx="5">
                  <c:v>113506</c:v>
                </c:pt>
                <c:pt idx="6">
                  <c:v>125313</c:v>
                </c:pt>
                <c:pt idx="7">
                  <c:v>146465</c:v>
                </c:pt>
                <c:pt idx="8">
                  <c:v>163377</c:v>
                </c:pt>
                <c:pt idx="9">
                  <c:v>180010</c:v>
                </c:pt>
                <c:pt idx="10">
                  <c:v>194532</c:v>
                </c:pt>
                <c:pt idx="11">
                  <c:v>208664</c:v>
                </c:pt>
                <c:pt idx="12">
                  <c:v>216505</c:v>
                </c:pt>
                <c:pt idx="13">
                  <c:v>221679</c:v>
                </c:pt>
                <c:pt idx="14">
                  <c:v>226146</c:v>
                </c:pt>
                <c:pt idx="15">
                  <c:v>219493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32768"/>
        <c:axId val="113634304"/>
      </c:lineChart>
      <c:catAx>
        <c:axId val="113632768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3634304"/>
        <c:crosses val="autoZero"/>
        <c:auto val="1"/>
        <c:lblAlgn val="ctr"/>
        <c:lblOffset val="100"/>
        <c:noMultiLvlLbl val="0"/>
      </c:catAx>
      <c:valAx>
        <c:axId val="11363430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36327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11</xdr:row>
      <xdr:rowOff>19050</xdr:rowOff>
    </xdr:from>
    <xdr:to>
      <xdr:col>13</xdr:col>
      <xdr:colOff>514350</xdr:colOff>
      <xdr:row>28</xdr:row>
      <xdr:rowOff>85725</xdr:rowOff>
    </xdr:to>
    <xdr:graphicFrame macro="">
      <xdr:nvGraphicFramePr>
        <xdr:cNvPr id="5168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C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blanche/.A-FICHIERS%202019/RERS%20edition%202020/DIVERS/Macro_Notice_ch04_2019_version_201908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2001/calcul_B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AG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I/12%20OCDE/EAG/2007/07%20d&#233;finitifs%20EE/Yugo/NWB/POpu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"/>
      <sheetName val="Texte"/>
      <sheetName val="Référence"/>
      <sheetName val="4.1 Notice"/>
      <sheetName val="4.2 Notice"/>
      <sheetName val="4.3 Notice"/>
      <sheetName val="4.4 Notice"/>
      <sheetName val="4.5 Notice"/>
      <sheetName val="4.6 Notice"/>
      <sheetName val="4.7 Notice"/>
      <sheetName val="4.8 Notice"/>
      <sheetName val="4.9 Notice"/>
      <sheetName val="4.10 Notice"/>
      <sheetName val="4.11 Notice"/>
      <sheetName val="4.12 Notice"/>
      <sheetName val="4.13 Notice"/>
      <sheetName val="4.14 Notice"/>
      <sheetName val="4.15 Notice"/>
      <sheetName val="4.16 Notice"/>
      <sheetName val="4.17 Notice"/>
      <sheetName val="4.18 Notice"/>
      <sheetName val="4.19 Notice"/>
      <sheetName val="4.20 Notice"/>
      <sheetName val="4.21 Notice"/>
      <sheetName val="4.22 Notice"/>
      <sheetName val="4.23 Notice"/>
      <sheetName val="4.24 Notice"/>
      <sheetName val="4.25 Notice"/>
      <sheetName val="4.26 Notice"/>
      <sheetName val="4.27 Notice"/>
      <sheetName val="Sommai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/>
  <dimension ref="A1:A100"/>
  <sheetViews>
    <sheetView tabSelected="1" zoomScaleNormal="100" zoomScaleSheetLayoutView="110" workbookViewId="0"/>
  </sheetViews>
  <sheetFormatPr baseColWidth="10" defaultRowHeight="12.75" x14ac:dyDescent="0.2"/>
  <cols>
    <col min="1" max="1" width="90.7109375" style="122" customWidth="1"/>
    <col min="2" max="16384" width="11.42578125" style="122"/>
  </cols>
  <sheetData>
    <row r="1" spans="1:1" x14ac:dyDescent="0.2">
      <c r="A1" s="121" t="s">
        <v>93</v>
      </c>
    </row>
    <row r="3" spans="1:1" ht="27.75" x14ac:dyDescent="0.2">
      <c r="A3" s="123" t="s">
        <v>94</v>
      </c>
    </row>
    <row r="4" spans="1:1" x14ac:dyDescent="0.2">
      <c r="A4" s="124"/>
    </row>
    <row r="6" spans="1:1" ht="102" customHeight="1" x14ac:dyDescent="0.2">
      <c r="A6" s="123" t="s">
        <v>95</v>
      </c>
    </row>
    <row r="8" spans="1:1" x14ac:dyDescent="0.2">
      <c r="A8" s="125" t="s">
        <v>96</v>
      </c>
    </row>
    <row r="10" spans="1:1" ht="15.75" x14ac:dyDescent="0.2">
      <c r="A10" s="126" t="s">
        <v>34</v>
      </c>
    </row>
    <row r="11" spans="1:1" x14ac:dyDescent="0.2">
      <c r="A11" s="121"/>
    </row>
    <row r="12" spans="1:1" x14ac:dyDescent="0.2">
      <c r="A12" s="121"/>
    </row>
    <row r="13" spans="1:1" x14ac:dyDescent="0.2">
      <c r="A13" s="121"/>
    </row>
    <row r="14" spans="1:1" s="127" customFormat="1" x14ac:dyDescent="0.2"/>
    <row r="15" spans="1:1" ht="35.1" customHeight="1" x14ac:dyDescent="0.2">
      <c r="A15" s="128" t="s">
        <v>97</v>
      </c>
    </row>
    <row r="16" spans="1:1" x14ac:dyDescent="0.2">
      <c r="A16" s="129" t="s">
        <v>113</v>
      </c>
    </row>
    <row r="17" spans="1:1" x14ac:dyDescent="0.2">
      <c r="A17" s="129" t="s">
        <v>52</v>
      </c>
    </row>
    <row r="18" spans="1:1" x14ac:dyDescent="0.2">
      <c r="A18" s="129" t="s">
        <v>53</v>
      </c>
    </row>
    <row r="19" spans="1:1" x14ac:dyDescent="0.2">
      <c r="A19" s="129" t="s">
        <v>112</v>
      </c>
    </row>
    <row r="20" spans="1:1" x14ac:dyDescent="0.2">
      <c r="A20" s="129"/>
    </row>
    <row r="21" spans="1:1" x14ac:dyDescent="0.2">
      <c r="A21" s="129"/>
    </row>
    <row r="22" spans="1:1" x14ac:dyDescent="0.2">
      <c r="A22" s="129"/>
    </row>
    <row r="23" spans="1:1" x14ac:dyDescent="0.2">
      <c r="A23" s="129"/>
    </row>
    <row r="24" spans="1:1" x14ac:dyDescent="0.2">
      <c r="A24" s="129"/>
    </row>
    <row r="25" spans="1:1" ht="35.1" customHeight="1" x14ac:dyDescent="0.2">
      <c r="A25" s="128" t="s">
        <v>98</v>
      </c>
    </row>
    <row r="26" spans="1:1" x14ac:dyDescent="0.2">
      <c r="A26" s="130" t="s">
        <v>99</v>
      </c>
    </row>
    <row r="27" spans="1:1" ht="35.1" customHeight="1" x14ac:dyDescent="0.2">
      <c r="A27" s="131" t="s">
        <v>100</v>
      </c>
    </row>
    <row r="28" spans="1:1" x14ac:dyDescent="0.2">
      <c r="A28" s="132" t="s">
        <v>101</v>
      </c>
    </row>
    <row r="29" spans="1:1" ht="35.1" customHeight="1" x14ac:dyDescent="0.2">
      <c r="A29" s="133" t="s">
        <v>102</v>
      </c>
    </row>
    <row r="30" spans="1:1" x14ac:dyDescent="0.2">
      <c r="A30" s="134" t="s">
        <v>103</v>
      </c>
    </row>
    <row r="31" spans="1:1" x14ac:dyDescent="0.2">
      <c r="A31" s="127"/>
    </row>
    <row r="32" spans="1:1" ht="22.5" x14ac:dyDescent="0.2">
      <c r="A32" s="135" t="s">
        <v>104</v>
      </c>
    </row>
    <row r="33" spans="1:1" x14ac:dyDescent="0.2">
      <c r="A33" s="136"/>
    </row>
    <row r="34" spans="1:1" x14ac:dyDescent="0.2">
      <c r="A34" s="128" t="s">
        <v>105</v>
      </c>
    </row>
    <row r="35" spans="1:1" x14ac:dyDescent="0.2">
      <c r="A35" s="136"/>
    </row>
    <row r="36" spans="1:1" x14ac:dyDescent="0.2">
      <c r="A36" s="136" t="s">
        <v>106</v>
      </c>
    </row>
    <row r="37" spans="1:1" x14ac:dyDescent="0.2">
      <c r="A37" s="136" t="s">
        <v>107</v>
      </c>
    </row>
    <row r="38" spans="1:1" x14ac:dyDescent="0.2">
      <c r="A38" s="136" t="s">
        <v>108</v>
      </c>
    </row>
    <row r="39" spans="1:1" x14ac:dyDescent="0.2">
      <c r="A39" s="136" t="s">
        <v>109</v>
      </c>
    </row>
    <row r="40" spans="1:1" x14ac:dyDescent="0.2">
      <c r="A40" s="136" t="s">
        <v>110</v>
      </c>
    </row>
    <row r="41" spans="1:1" x14ac:dyDescent="0.2">
      <c r="A41" s="136" t="s">
        <v>111</v>
      </c>
    </row>
    <row r="42" spans="1:1" x14ac:dyDescent="0.2">
      <c r="A42" s="127"/>
    </row>
    <row r="43" spans="1:1" x14ac:dyDescent="0.2">
      <c r="A43" s="127"/>
    </row>
    <row r="44" spans="1:1" x14ac:dyDescent="0.2">
      <c r="A44" s="127"/>
    </row>
    <row r="45" spans="1:1" x14ac:dyDescent="0.2">
      <c r="A45" s="127"/>
    </row>
    <row r="46" spans="1:1" x14ac:dyDescent="0.2">
      <c r="A46" s="127"/>
    </row>
    <row r="47" spans="1:1" x14ac:dyDescent="0.2">
      <c r="A47" s="127"/>
    </row>
    <row r="48" spans="1:1" x14ac:dyDescent="0.2">
      <c r="A48" s="127"/>
    </row>
    <row r="49" spans="1:1" x14ac:dyDescent="0.2">
      <c r="A49" s="127"/>
    </row>
    <row r="50" spans="1:1" x14ac:dyDescent="0.2">
      <c r="A50" s="127"/>
    </row>
    <row r="51" spans="1:1" x14ac:dyDescent="0.2">
      <c r="A51" s="127"/>
    </row>
    <row r="52" spans="1:1" x14ac:dyDescent="0.2">
      <c r="A52" s="127"/>
    </row>
    <row r="53" spans="1:1" x14ac:dyDescent="0.2">
      <c r="A53" s="127"/>
    </row>
    <row r="54" spans="1:1" x14ac:dyDescent="0.2">
      <c r="A54" s="127"/>
    </row>
    <row r="55" spans="1:1" x14ac:dyDescent="0.2">
      <c r="A55" s="127"/>
    </row>
    <row r="56" spans="1:1" x14ac:dyDescent="0.2">
      <c r="A56" s="127"/>
    </row>
    <row r="57" spans="1:1" x14ac:dyDescent="0.2">
      <c r="A57" s="127"/>
    </row>
    <row r="58" spans="1:1" x14ac:dyDescent="0.2">
      <c r="A58" s="127"/>
    </row>
    <row r="59" spans="1:1" x14ac:dyDescent="0.2">
      <c r="A59" s="127"/>
    </row>
    <row r="60" spans="1:1" x14ac:dyDescent="0.2">
      <c r="A60" s="127"/>
    </row>
    <row r="61" spans="1:1" x14ac:dyDescent="0.2">
      <c r="A61" s="127"/>
    </row>
    <row r="62" spans="1:1" x14ac:dyDescent="0.2">
      <c r="A62" s="127"/>
    </row>
    <row r="63" spans="1:1" x14ac:dyDescent="0.2">
      <c r="A63" s="127"/>
    </row>
    <row r="64" spans="1:1" x14ac:dyDescent="0.2">
      <c r="A64" s="127"/>
    </row>
    <row r="65" spans="1:1" x14ac:dyDescent="0.2">
      <c r="A65" s="127"/>
    </row>
    <row r="66" spans="1:1" x14ac:dyDescent="0.2">
      <c r="A66" s="127"/>
    </row>
    <row r="67" spans="1:1" x14ac:dyDescent="0.2">
      <c r="A67" s="127"/>
    </row>
    <row r="68" spans="1:1" x14ac:dyDescent="0.2">
      <c r="A68" s="127"/>
    </row>
    <row r="69" spans="1:1" x14ac:dyDescent="0.2">
      <c r="A69" s="127"/>
    </row>
    <row r="70" spans="1:1" x14ac:dyDescent="0.2">
      <c r="A70" s="127"/>
    </row>
    <row r="71" spans="1:1" x14ac:dyDescent="0.2">
      <c r="A71" s="127"/>
    </row>
    <row r="72" spans="1:1" x14ac:dyDescent="0.2">
      <c r="A72" s="127"/>
    </row>
    <row r="73" spans="1:1" x14ac:dyDescent="0.2">
      <c r="A73" s="127"/>
    </row>
    <row r="74" spans="1:1" x14ac:dyDescent="0.2">
      <c r="A74" s="127"/>
    </row>
    <row r="75" spans="1:1" x14ac:dyDescent="0.2">
      <c r="A75" s="127"/>
    </row>
    <row r="76" spans="1:1" x14ac:dyDescent="0.2">
      <c r="A76" s="127"/>
    </row>
    <row r="77" spans="1:1" x14ac:dyDescent="0.2">
      <c r="A77" s="127"/>
    </row>
    <row r="78" spans="1:1" x14ac:dyDescent="0.2">
      <c r="A78" s="127"/>
    </row>
    <row r="79" spans="1:1" x14ac:dyDescent="0.2">
      <c r="A79" s="127"/>
    </row>
    <row r="80" spans="1:1" x14ac:dyDescent="0.2">
      <c r="A80" s="127"/>
    </row>
    <row r="81" spans="1:1" x14ac:dyDescent="0.2">
      <c r="A81" s="127"/>
    </row>
    <row r="82" spans="1:1" x14ac:dyDescent="0.2">
      <c r="A82" s="127"/>
    </row>
    <row r="83" spans="1:1" x14ac:dyDescent="0.2">
      <c r="A83" s="127"/>
    </row>
    <row r="84" spans="1:1" x14ac:dyDescent="0.2">
      <c r="A84" s="127"/>
    </row>
    <row r="85" spans="1:1" x14ac:dyDescent="0.2">
      <c r="A85" s="127"/>
    </row>
    <row r="86" spans="1:1" x14ac:dyDescent="0.2">
      <c r="A86" s="127"/>
    </row>
    <row r="87" spans="1:1" x14ac:dyDescent="0.2">
      <c r="A87" s="127"/>
    </row>
    <row r="88" spans="1:1" x14ac:dyDescent="0.2">
      <c r="A88" s="127"/>
    </row>
    <row r="89" spans="1:1" x14ac:dyDescent="0.2">
      <c r="A89" s="127"/>
    </row>
    <row r="90" spans="1:1" x14ac:dyDescent="0.2">
      <c r="A90" s="127"/>
    </row>
    <row r="91" spans="1:1" x14ac:dyDescent="0.2">
      <c r="A91" s="127"/>
    </row>
    <row r="92" spans="1:1" x14ac:dyDescent="0.2">
      <c r="A92" s="127"/>
    </row>
    <row r="93" spans="1:1" x14ac:dyDescent="0.2">
      <c r="A93" s="127"/>
    </row>
    <row r="94" spans="1:1" x14ac:dyDescent="0.2">
      <c r="A94" s="127"/>
    </row>
    <row r="95" spans="1:1" x14ac:dyDescent="0.2">
      <c r="A95" s="127"/>
    </row>
    <row r="96" spans="1:1" x14ac:dyDescent="0.2">
      <c r="A96" s="127"/>
    </row>
    <row r="97" spans="1:1" x14ac:dyDescent="0.2">
      <c r="A97" s="127"/>
    </row>
    <row r="98" spans="1:1" x14ac:dyDescent="0.2">
      <c r="A98" s="127"/>
    </row>
    <row r="99" spans="1:1" x14ac:dyDescent="0.2">
      <c r="A99" s="127"/>
    </row>
    <row r="100" spans="1:1" x14ac:dyDescent="0.2">
      <c r="A100" s="127"/>
    </row>
  </sheetData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IV12"/>
  <sheetViews>
    <sheetView workbookViewId="0">
      <selection activeCell="A11" sqref="A11"/>
    </sheetView>
  </sheetViews>
  <sheetFormatPr baseColWidth="10" defaultColWidth="8" defaultRowHeight="15" x14ac:dyDescent="0.25"/>
  <cols>
    <col min="1" max="1" width="14.7109375" style="104" customWidth="1"/>
    <col min="2" max="16" width="8" style="104" customWidth="1"/>
    <col min="17" max="17" width="8.140625" style="104" customWidth="1"/>
    <col min="18" max="246" width="11.42578125" style="104" customWidth="1"/>
    <col min="247" max="247" width="14.7109375" style="104" customWidth="1"/>
    <col min="248" max="16384" width="8" style="104"/>
  </cols>
  <sheetData>
    <row r="1" spans="1:256" x14ac:dyDescent="0.25">
      <c r="A1" s="137" t="s">
        <v>34</v>
      </c>
      <c r="B1" s="137"/>
      <c r="C1" s="137"/>
      <c r="D1" s="137"/>
      <c r="E1" s="137"/>
      <c r="F1" s="137"/>
      <c r="J1" s="105"/>
    </row>
    <row r="2" spans="1:256" x14ac:dyDescent="0.25">
      <c r="A2" s="105"/>
    </row>
    <row r="3" spans="1:256" x14ac:dyDescent="0.25">
      <c r="A3" s="106" t="s">
        <v>62</v>
      </c>
      <c r="N3" s="105"/>
    </row>
    <row r="5" spans="1:256" x14ac:dyDescent="0.25">
      <c r="A5" s="107" t="s">
        <v>63</v>
      </c>
      <c r="B5" s="108" t="s">
        <v>64</v>
      </c>
      <c r="C5" s="108" t="s">
        <v>65</v>
      </c>
      <c r="D5" s="108" t="s">
        <v>66</v>
      </c>
      <c r="E5" s="108" t="s">
        <v>67</v>
      </c>
      <c r="F5" s="108" t="s">
        <v>68</v>
      </c>
      <c r="G5" s="108" t="s">
        <v>69</v>
      </c>
      <c r="H5" s="108" t="s">
        <v>70</v>
      </c>
      <c r="I5" s="108" t="s">
        <v>71</v>
      </c>
      <c r="J5" s="108" t="s">
        <v>72</v>
      </c>
      <c r="K5" s="108" t="s">
        <v>73</v>
      </c>
      <c r="L5" s="108" t="s">
        <v>74</v>
      </c>
      <c r="M5" s="108" t="s">
        <v>75</v>
      </c>
      <c r="N5" s="108" t="s">
        <v>76</v>
      </c>
      <c r="O5" s="108" t="s">
        <v>77</v>
      </c>
      <c r="P5" s="108" t="s">
        <v>78</v>
      </c>
      <c r="Q5" s="108" t="s">
        <v>79</v>
      </c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109"/>
      <c r="EI5" s="109"/>
      <c r="EJ5" s="109"/>
      <c r="EK5" s="109"/>
      <c r="EL5" s="109"/>
      <c r="EM5" s="109"/>
      <c r="EN5" s="109"/>
      <c r="EO5" s="109"/>
      <c r="EP5" s="109"/>
      <c r="EQ5" s="109"/>
      <c r="ER5" s="109"/>
      <c r="ES5" s="109"/>
      <c r="ET5" s="109"/>
      <c r="EU5" s="109"/>
      <c r="EV5" s="109"/>
      <c r="EW5" s="109"/>
      <c r="EX5" s="109"/>
      <c r="EY5" s="109"/>
      <c r="EZ5" s="109"/>
      <c r="FA5" s="109"/>
      <c r="FB5" s="109"/>
      <c r="FC5" s="109"/>
      <c r="FD5" s="109"/>
      <c r="FE5" s="109"/>
      <c r="FF5" s="109"/>
      <c r="FG5" s="109"/>
      <c r="FH5" s="109"/>
      <c r="FI5" s="109"/>
      <c r="FJ5" s="109"/>
      <c r="FK5" s="109"/>
      <c r="FL5" s="109"/>
      <c r="FM5" s="109"/>
      <c r="FN5" s="109"/>
      <c r="FO5" s="109"/>
      <c r="FP5" s="109"/>
      <c r="FQ5" s="109"/>
      <c r="FR5" s="109"/>
      <c r="FS5" s="109"/>
      <c r="FT5" s="109"/>
      <c r="FU5" s="109"/>
      <c r="FV5" s="109"/>
      <c r="FW5" s="109"/>
      <c r="FX5" s="109"/>
      <c r="FY5" s="109"/>
      <c r="FZ5" s="109"/>
      <c r="GA5" s="109"/>
      <c r="GB5" s="109"/>
      <c r="GC5" s="109"/>
      <c r="GD5" s="109"/>
      <c r="GE5" s="109"/>
      <c r="GF5" s="109"/>
      <c r="GG5" s="109"/>
      <c r="GH5" s="109"/>
      <c r="GI5" s="109"/>
      <c r="GJ5" s="109"/>
      <c r="GK5" s="109"/>
      <c r="GL5" s="109"/>
      <c r="GM5" s="109"/>
      <c r="GN5" s="109"/>
      <c r="GO5" s="109"/>
      <c r="GP5" s="109"/>
      <c r="GQ5" s="109"/>
      <c r="GR5" s="109"/>
      <c r="GS5" s="109"/>
      <c r="GT5" s="109"/>
      <c r="GU5" s="109"/>
      <c r="GV5" s="109"/>
      <c r="GW5" s="109"/>
      <c r="GX5" s="109"/>
      <c r="GY5" s="109"/>
      <c r="GZ5" s="109"/>
      <c r="HA5" s="109"/>
      <c r="HB5" s="109"/>
      <c r="HC5" s="109"/>
      <c r="HD5" s="109"/>
      <c r="HE5" s="109"/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09"/>
      <c r="HZ5" s="109"/>
      <c r="IA5" s="109"/>
      <c r="IB5" s="109"/>
      <c r="IC5" s="109"/>
      <c r="ID5" s="109"/>
      <c r="IE5" s="109"/>
      <c r="IF5" s="109"/>
      <c r="IG5" s="109"/>
      <c r="IH5" s="109"/>
      <c r="II5" s="109"/>
      <c r="IJ5" s="109"/>
      <c r="IK5" s="109"/>
      <c r="IL5" s="109"/>
      <c r="IM5" s="109"/>
      <c r="IN5" s="109"/>
      <c r="IO5" s="109"/>
      <c r="IP5" s="109"/>
      <c r="IQ5" s="109"/>
      <c r="IR5" s="109"/>
      <c r="IS5" s="109"/>
      <c r="IT5" s="109"/>
      <c r="IU5" s="109"/>
      <c r="IV5" s="109"/>
    </row>
    <row r="6" spans="1:256" ht="15.75" thickBot="1" x14ac:dyDescent="0.3">
      <c r="A6" s="110" t="s">
        <v>80</v>
      </c>
      <c r="B6" s="111">
        <v>64403</v>
      </c>
      <c r="C6" s="111">
        <v>74333</v>
      </c>
      <c r="D6" s="111">
        <v>82122</v>
      </c>
      <c r="E6" s="111">
        <v>92379</v>
      </c>
      <c r="F6" s="111">
        <v>102639</v>
      </c>
      <c r="G6" s="111">
        <v>113506</v>
      </c>
      <c r="H6" s="111">
        <v>125313</v>
      </c>
      <c r="I6" s="111">
        <v>146465</v>
      </c>
      <c r="J6" s="111">
        <v>163377</v>
      </c>
      <c r="K6" s="111">
        <v>180010</v>
      </c>
      <c r="L6" s="111">
        <v>194532</v>
      </c>
      <c r="M6" s="111">
        <v>208664</v>
      </c>
      <c r="N6" s="111">
        <v>216505</v>
      </c>
      <c r="O6" s="111">
        <v>221679</v>
      </c>
      <c r="P6" s="111">
        <v>226146</v>
      </c>
      <c r="Q6" s="111">
        <v>219493</v>
      </c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  <c r="BM6" s="112"/>
      <c r="BN6" s="112"/>
      <c r="BO6" s="112"/>
      <c r="BP6" s="112"/>
      <c r="BQ6" s="112"/>
      <c r="BR6" s="112"/>
      <c r="BS6" s="112"/>
      <c r="BT6" s="112"/>
      <c r="BU6" s="112"/>
      <c r="BV6" s="112"/>
      <c r="BW6" s="112"/>
      <c r="BX6" s="112"/>
      <c r="BY6" s="112"/>
      <c r="BZ6" s="112"/>
      <c r="CA6" s="112"/>
      <c r="CB6" s="112"/>
      <c r="CC6" s="112"/>
      <c r="CD6" s="112"/>
      <c r="CE6" s="112"/>
      <c r="CF6" s="112"/>
      <c r="CG6" s="112"/>
      <c r="CH6" s="112"/>
      <c r="CI6" s="112"/>
      <c r="CJ6" s="112"/>
      <c r="CK6" s="112"/>
      <c r="CL6" s="112"/>
      <c r="CM6" s="112"/>
      <c r="CN6" s="112"/>
      <c r="CO6" s="112"/>
      <c r="CP6" s="112"/>
      <c r="CQ6" s="112"/>
      <c r="CR6" s="112"/>
      <c r="CS6" s="112"/>
      <c r="CT6" s="112"/>
      <c r="CU6" s="112"/>
      <c r="CV6" s="112"/>
      <c r="CW6" s="112"/>
      <c r="CX6" s="112"/>
      <c r="CY6" s="112"/>
      <c r="CZ6" s="112"/>
      <c r="DA6" s="112"/>
      <c r="DB6" s="112"/>
      <c r="DC6" s="112"/>
      <c r="DD6" s="112"/>
      <c r="DE6" s="112"/>
      <c r="DF6" s="112"/>
      <c r="DG6" s="112"/>
      <c r="DH6" s="112"/>
      <c r="DI6" s="112"/>
      <c r="DJ6" s="112"/>
      <c r="DK6" s="112"/>
      <c r="DL6" s="112"/>
      <c r="DM6" s="112"/>
      <c r="DN6" s="112"/>
      <c r="DO6" s="112"/>
      <c r="DP6" s="112"/>
      <c r="DQ6" s="112"/>
      <c r="DR6" s="112"/>
      <c r="DS6" s="112"/>
      <c r="DT6" s="112"/>
      <c r="DU6" s="112"/>
      <c r="DV6" s="112"/>
      <c r="DW6" s="112"/>
      <c r="DX6" s="112"/>
      <c r="DY6" s="112"/>
      <c r="DZ6" s="112"/>
      <c r="EA6" s="112"/>
      <c r="EB6" s="112"/>
      <c r="EC6" s="112"/>
      <c r="ED6" s="112"/>
      <c r="EE6" s="112"/>
      <c r="EF6" s="112"/>
      <c r="EG6" s="112"/>
      <c r="EH6" s="112"/>
      <c r="EI6" s="112"/>
      <c r="EJ6" s="112"/>
      <c r="EK6" s="112"/>
      <c r="EL6" s="112"/>
      <c r="EM6" s="112"/>
      <c r="EN6" s="112"/>
      <c r="EO6" s="112"/>
      <c r="EP6" s="112"/>
      <c r="EQ6" s="112"/>
      <c r="ER6" s="112"/>
      <c r="ES6" s="112"/>
      <c r="ET6" s="112"/>
      <c r="EU6" s="112"/>
      <c r="EV6" s="112"/>
      <c r="EW6" s="112"/>
      <c r="EX6" s="112"/>
      <c r="EY6" s="112"/>
      <c r="EZ6" s="112"/>
      <c r="FA6" s="112"/>
      <c r="FB6" s="112"/>
      <c r="FC6" s="112"/>
      <c r="FD6" s="112"/>
      <c r="FE6" s="112"/>
      <c r="FF6" s="112"/>
      <c r="FG6" s="112"/>
      <c r="FH6" s="112"/>
      <c r="FI6" s="112"/>
      <c r="FJ6" s="112"/>
      <c r="FK6" s="112"/>
      <c r="FL6" s="112"/>
      <c r="FM6" s="112"/>
      <c r="FN6" s="112"/>
      <c r="FO6" s="112"/>
      <c r="FP6" s="112"/>
      <c r="FQ6" s="112"/>
      <c r="FR6" s="112"/>
      <c r="FS6" s="112"/>
      <c r="FT6" s="112"/>
      <c r="FU6" s="112"/>
      <c r="FV6" s="112"/>
      <c r="FW6" s="112"/>
      <c r="FX6" s="112"/>
      <c r="FY6" s="112"/>
      <c r="FZ6" s="112"/>
      <c r="GA6" s="112"/>
      <c r="GB6" s="112"/>
      <c r="GC6" s="112"/>
      <c r="GD6" s="112"/>
      <c r="GE6" s="112"/>
      <c r="GF6" s="112"/>
      <c r="GG6" s="112"/>
      <c r="GH6" s="112"/>
      <c r="GI6" s="112"/>
      <c r="GJ6" s="112"/>
      <c r="GK6" s="112"/>
      <c r="GL6" s="112"/>
      <c r="GM6" s="112"/>
      <c r="GN6" s="112"/>
      <c r="GO6" s="112"/>
      <c r="GP6" s="112"/>
      <c r="GQ6" s="112"/>
      <c r="GR6" s="112"/>
      <c r="GS6" s="112"/>
      <c r="GT6" s="112"/>
      <c r="GU6" s="112"/>
      <c r="GV6" s="112"/>
      <c r="GW6" s="112"/>
      <c r="GX6" s="112"/>
      <c r="GY6" s="112"/>
      <c r="GZ6" s="112"/>
      <c r="HA6" s="112"/>
      <c r="HB6" s="112"/>
      <c r="HC6" s="112"/>
      <c r="HD6" s="112"/>
      <c r="HE6" s="112"/>
      <c r="HF6" s="112"/>
      <c r="HG6" s="112"/>
      <c r="HH6" s="112"/>
      <c r="HI6" s="112"/>
      <c r="HJ6" s="112"/>
      <c r="HK6" s="112"/>
      <c r="HL6" s="112"/>
      <c r="HM6" s="112"/>
      <c r="HN6" s="112"/>
      <c r="HO6" s="112"/>
      <c r="HP6" s="112"/>
      <c r="HQ6" s="112"/>
      <c r="HR6" s="112"/>
      <c r="HS6" s="112"/>
      <c r="HT6" s="112"/>
      <c r="HU6" s="112"/>
      <c r="HV6" s="112"/>
      <c r="HW6" s="112"/>
      <c r="HX6" s="112"/>
      <c r="HY6" s="112"/>
      <c r="HZ6" s="112"/>
      <c r="IA6" s="112"/>
      <c r="IB6" s="112"/>
      <c r="IC6" s="112"/>
      <c r="ID6" s="112"/>
      <c r="IE6" s="112"/>
      <c r="IF6" s="112"/>
      <c r="IG6" s="112"/>
      <c r="IH6" s="112"/>
      <c r="II6" s="112"/>
      <c r="IJ6" s="112"/>
      <c r="IK6" s="112"/>
      <c r="IL6" s="112"/>
      <c r="IM6" s="112"/>
      <c r="IN6" s="112"/>
      <c r="IO6" s="112"/>
      <c r="IP6" s="112"/>
      <c r="IQ6" s="112"/>
      <c r="IR6" s="112"/>
      <c r="IS6" s="112"/>
      <c r="IT6" s="112"/>
      <c r="IU6" s="112"/>
      <c r="IV6" s="112"/>
    </row>
    <row r="7" spans="1:256" x14ac:dyDescent="0.25">
      <c r="A7" s="113" t="s">
        <v>91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5"/>
      <c r="Q7" s="115" t="s">
        <v>2</v>
      </c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4"/>
      <c r="BS7" s="114"/>
      <c r="BT7" s="114"/>
      <c r="BU7" s="114"/>
      <c r="BV7" s="114"/>
      <c r="BW7" s="114"/>
      <c r="BX7" s="114"/>
      <c r="BY7" s="114"/>
      <c r="BZ7" s="114"/>
      <c r="CA7" s="114"/>
      <c r="CB7" s="114"/>
      <c r="CC7" s="114"/>
      <c r="CD7" s="114"/>
      <c r="CE7" s="114"/>
      <c r="CF7" s="114"/>
      <c r="CG7" s="114"/>
      <c r="CH7" s="114"/>
      <c r="CI7" s="114"/>
      <c r="CJ7" s="114"/>
      <c r="CK7" s="114"/>
      <c r="CL7" s="114"/>
      <c r="CM7" s="114"/>
      <c r="CN7" s="114"/>
      <c r="CO7" s="114"/>
      <c r="CP7" s="114"/>
      <c r="CQ7" s="114"/>
      <c r="CR7" s="114"/>
      <c r="CS7" s="114"/>
      <c r="CT7" s="114"/>
      <c r="CU7" s="114"/>
      <c r="CV7" s="114"/>
      <c r="CW7" s="114"/>
      <c r="CX7" s="114"/>
      <c r="CY7" s="114"/>
      <c r="CZ7" s="114"/>
      <c r="DA7" s="114"/>
      <c r="DB7" s="114"/>
      <c r="DC7" s="114"/>
      <c r="DD7" s="114"/>
      <c r="DE7" s="114"/>
      <c r="DF7" s="114"/>
      <c r="DG7" s="114"/>
      <c r="DH7" s="114"/>
      <c r="DI7" s="114"/>
      <c r="DJ7" s="114"/>
      <c r="DK7" s="114"/>
      <c r="DL7" s="114"/>
      <c r="DM7" s="114"/>
      <c r="DN7" s="114"/>
      <c r="DO7" s="114"/>
      <c r="DP7" s="114"/>
      <c r="DQ7" s="114"/>
      <c r="DR7" s="114"/>
      <c r="DS7" s="114"/>
      <c r="DT7" s="114"/>
      <c r="DU7" s="114"/>
      <c r="DV7" s="114"/>
      <c r="DW7" s="114"/>
      <c r="DX7" s="114"/>
      <c r="DY7" s="114"/>
      <c r="DZ7" s="114"/>
      <c r="EA7" s="114"/>
      <c r="EB7" s="114"/>
      <c r="EC7" s="114"/>
      <c r="ED7" s="114"/>
      <c r="EE7" s="114"/>
      <c r="EF7" s="114"/>
      <c r="EG7" s="114"/>
      <c r="EH7" s="114"/>
      <c r="EI7" s="114"/>
      <c r="EJ7" s="114"/>
      <c r="EK7" s="114"/>
      <c r="EL7" s="114"/>
      <c r="EM7" s="114"/>
      <c r="EN7" s="114"/>
      <c r="EO7" s="114"/>
      <c r="EP7" s="114"/>
      <c r="EQ7" s="114"/>
      <c r="ER7" s="114"/>
      <c r="ES7" s="114"/>
      <c r="ET7" s="114"/>
      <c r="EU7" s="114"/>
      <c r="EV7" s="114"/>
      <c r="EW7" s="114"/>
      <c r="EX7" s="114"/>
      <c r="EY7" s="114"/>
      <c r="EZ7" s="114"/>
      <c r="FA7" s="114"/>
      <c r="FB7" s="114"/>
      <c r="FC7" s="114"/>
      <c r="FD7" s="114"/>
      <c r="FE7" s="114"/>
      <c r="FF7" s="114"/>
      <c r="FG7" s="114"/>
      <c r="FH7" s="114"/>
      <c r="FI7" s="114"/>
      <c r="FJ7" s="114"/>
      <c r="FK7" s="114"/>
      <c r="FL7" s="114"/>
      <c r="FM7" s="114"/>
      <c r="FN7" s="114"/>
      <c r="FO7" s="114"/>
      <c r="FP7" s="114"/>
      <c r="FQ7" s="114"/>
      <c r="FR7" s="114"/>
      <c r="FS7" s="114"/>
      <c r="FT7" s="114"/>
      <c r="FU7" s="114"/>
      <c r="FV7" s="114"/>
      <c r="FW7" s="114"/>
      <c r="FX7" s="114"/>
      <c r="FY7" s="114"/>
      <c r="FZ7" s="114"/>
      <c r="GA7" s="114"/>
      <c r="GB7" s="114"/>
      <c r="GC7" s="114"/>
      <c r="GD7" s="114"/>
      <c r="GE7" s="114"/>
      <c r="GF7" s="114"/>
      <c r="GG7" s="114"/>
      <c r="GH7" s="114"/>
      <c r="GI7" s="114"/>
      <c r="GJ7" s="114"/>
      <c r="GK7" s="114"/>
      <c r="GL7" s="114"/>
      <c r="GM7" s="114"/>
      <c r="GN7" s="114"/>
      <c r="GO7" s="114"/>
      <c r="GP7" s="114"/>
      <c r="GQ7" s="114"/>
      <c r="GR7" s="114"/>
      <c r="GS7" s="114"/>
      <c r="GT7" s="114"/>
      <c r="GU7" s="114"/>
      <c r="GV7" s="114"/>
      <c r="GW7" s="114"/>
      <c r="GX7" s="114"/>
      <c r="GY7" s="114"/>
      <c r="GZ7" s="114"/>
      <c r="HA7" s="114"/>
      <c r="HB7" s="114"/>
      <c r="HC7" s="114"/>
      <c r="HD7" s="114"/>
      <c r="HE7" s="114"/>
      <c r="HF7" s="114"/>
      <c r="HG7" s="114"/>
      <c r="HH7" s="114"/>
      <c r="HI7" s="114"/>
      <c r="HJ7" s="114"/>
      <c r="HK7" s="114"/>
      <c r="HL7" s="114"/>
      <c r="HM7" s="114"/>
      <c r="HN7" s="114"/>
      <c r="HO7" s="114"/>
      <c r="HP7" s="114"/>
      <c r="HQ7" s="114"/>
      <c r="HR7" s="114"/>
      <c r="HS7" s="114"/>
      <c r="HT7" s="114"/>
      <c r="HU7" s="114"/>
      <c r="HV7" s="114"/>
      <c r="HW7" s="114"/>
      <c r="HX7" s="114"/>
      <c r="HY7" s="114"/>
      <c r="HZ7" s="114"/>
      <c r="IA7" s="114"/>
      <c r="IB7" s="114"/>
      <c r="IC7" s="114"/>
      <c r="ID7" s="114"/>
      <c r="IE7" s="114"/>
      <c r="IF7" s="114"/>
      <c r="IG7" s="114"/>
      <c r="IH7" s="114"/>
      <c r="II7" s="114"/>
      <c r="IJ7" s="114"/>
      <c r="IK7" s="114"/>
      <c r="IL7" s="114"/>
      <c r="IM7" s="114"/>
      <c r="IN7" s="114"/>
      <c r="IO7" s="114"/>
      <c r="IP7" s="114"/>
      <c r="IQ7" s="114"/>
      <c r="IR7" s="114"/>
      <c r="IS7" s="114"/>
      <c r="IT7" s="114"/>
      <c r="IU7" s="114"/>
      <c r="IV7" s="114"/>
    </row>
    <row r="8" spans="1:256" x14ac:dyDescent="0.25">
      <c r="A8" s="105"/>
      <c r="O8" s="116"/>
      <c r="P8" s="116"/>
      <c r="Q8" s="116"/>
    </row>
    <row r="9" spans="1:256" x14ac:dyDescent="0.25">
      <c r="A9" s="117" t="s">
        <v>81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9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  <c r="BO9" s="118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  <c r="EH9" s="118"/>
      <c r="EI9" s="118"/>
      <c r="EJ9" s="118"/>
      <c r="EK9" s="118"/>
      <c r="EL9" s="118"/>
      <c r="EM9" s="118"/>
      <c r="EN9" s="118"/>
      <c r="EO9" s="118"/>
      <c r="EP9" s="118"/>
      <c r="EQ9" s="118"/>
      <c r="ER9" s="118"/>
      <c r="ES9" s="118"/>
      <c r="ET9" s="118"/>
      <c r="EU9" s="118"/>
      <c r="EV9" s="118"/>
      <c r="EW9" s="118"/>
      <c r="EX9" s="118"/>
      <c r="EY9" s="118"/>
      <c r="EZ9" s="118"/>
      <c r="FA9" s="118"/>
      <c r="FB9" s="118"/>
      <c r="FC9" s="118"/>
      <c r="FD9" s="118"/>
      <c r="FE9" s="118"/>
      <c r="FF9" s="118"/>
      <c r="FG9" s="118"/>
      <c r="FH9" s="118"/>
      <c r="FI9" s="118"/>
      <c r="FJ9" s="118"/>
      <c r="FK9" s="118"/>
      <c r="FL9" s="118"/>
      <c r="FM9" s="118"/>
      <c r="FN9" s="118"/>
      <c r="FO9" s="118"/>
      <c r="FP9" s="118"/>
      <c r="FQ9" s="118"/>
      <c r="FR9" s="118"/>
      <c r="FS9" s="118"/>
      <c r="FT9" s="118"/>
      <c r="FU9" s="118"/>
      <c r="FV9" s="118"/>
      <c r="FW9" s="118"/>
      <c r="FX9" s="118"/>
      <c r="FY9" s="118"/>
      <c r="FZ9" s="118"/>
      <c r="GA9" s="118"/>
      <c r="GB9" s="118"/>
      <c r="GC9" s="118"/>
      <c r="GD9" s="118"/>
      <c r="GE9" s="118"/>
      <c r="GF9" s="118"/>
      <c r="GG9" s="118"/>
      <c r="GH9" s="118"/>
      <c r="GI9" s="118"/>
      <c r="GJ9" s="118"/>
      <c r="GK9" s="118"/>
      <c r="GL9" s="118"/>
      <c r="GM9" s="118"/>
      <c r="GN9" s="118"/>
      <c r="GO9" s="118"/>
      <c r="GP9" s="118"/>
      <c r="GQ9" s="118"/>
      <c r="GR9" s="118"/>
      <c r="GS9" s="118"/>
      <c r="GT9" s="118"/>
      <c r="GU9" s="118"/>
      <c r="GV9" s="118"/>
      <c r="GW9" s="118"/>
      <c r="GX9" s="118"/>
      <c r="GY9" s="118"/>
      <c r="GZ9" s="118"/>
      <c r="HA9" s="118"/>
      <c r="HB9" s="118"/>
      <c r="HC9" s="118"/>
      <c r="HD9" s="118"/>
      <c r="HE9" s="118"/>
      <c r="HF9" s="118"/>
      <c r="HG9" s="118"/>
      <c r="HH9" s="118"/>
      <c r="HI9" s="118"/>
      <c r="HJ9" s="118"/>
      <c r="HK9" s="118"/>
      <c r="HL9" s="118"/>
      <c r="HM9" s="118"/>
      <c r="HN9" s="118"/>
      <c r="HO9" s="118"/>
      <c r="HP9" s="118"/>
      <c r="HQ9" s="118"/>
      <c r="HR9" s="118"/>
      <c r="HS9" s="118"/>
      <c r="HT9" s="118"/>
      <c r="HU9" s="118"/>
      <c r="HV9" s="118"/>
      <c r="HW9" s="118"/>
      <c r="HX9" s="118"/>
      <c r="HY9" s="118"/>
      <c r="HZ9" s="118"/>
      <c r="IA9" s="118"/>
      <c r="IB9" s="118"/>
      <c r="IC9" s="118"/>
      <c r="ID9" s="118"/>
      <c r="IE9" s="118"/>
      <c r="IF9" s="118"/>
      <c r="IG9" s="118"/>
      <c r="IH9" s="118"/>
      <c r="II9" s="118"/>
      <c r="IJ9" s="118"/>
      <c r="IK9" s="118"/>
      <c r="IL9" s="118"/>
      <c r="IM9" s="118"/>
      <c r="IN9" s="118"/>
      <c r="IO9" s="118"/>
      <c r="IP9" s="118"/>
      <c r="IQ9" s="118"/>
      <c r="IR9" s="118"/>
      <c r="IS9" s="118"/>
      <c r="IT9" s="118"/>
      <c r="IU9" s="118"/>
      <c r="IV9" s="118"/>
    </row>
    <row r="10" spans="1:256" x14ac:dyDescent="0.25">
      <c r="A10" s="117" t="s">
        <v>114</v>
      </c>
    </row>
    <row r="12" spans="1:256" x14ac:dyDescent="0.25"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</row>
  </sheetData>
  <mergeCells count="1">
    <mergeCell ref="A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S24"/>
  <sheetViews>
    <sheetView workbookViewId="0">
      <pane xSplit="1" ySplit="1" topLeftCell="B2" activePane="bottomRight" state="frozen"/>
      <selection pane="topRight"/>
      <selection pane="bottomLeft"/>
      <selection pane="bottomRight" activeCell="A21" sqref="A21"/>
    </sheetView>
  </sheetViews>
  <sheetFormatPr baseColWidth="10" defaultColWidth="7.7109375" defaultRowHeight="15" customHeight="1" x14ac:dyDescent="0.2"/>
  <cols>
    <col min="1" max="1" width="47.85546875" style="6" customWidth="1"/>
    <col min="2" max="2" width="7.7109375" style="8" customWidth="1"/>
    <col min="3" max="3" width="9.42578125" style="8" customWidth="1"/>
    <col min="4" max="4" width="9" style="8" customWidth="1"/>
    <col min="5" max="5" width="7.7109375" style="8" customWidth="1"/>
    <col min="6" max="6" width="9.5703125" style="8" customWidth="1"/>
    <col min="7" max="7" width="9.7109375" style="8" customWidth="1"/>
    <col min="8" max="8" width="7.7109375" style="8" customWidth="1"/>
    <col min="9" max="9" width="9" style="8" customWidth="1"/>
    <col min="10" max="10" width="7.7109375" style="8" customWidth="1"/>
    <col min="11" max="19" width="7.7109375" customWidth="1"/>
    <col min="20" max="16384" width="7.7109375" style="6"/>
  </cols>
  <sheetData>
    <row r="1" spans="1:19" s="4" customFormat="1" ht="21.75" customHeight="1" x14ac:dyDescent="0.2">
      <c r="A1" s="137" t="s">
        <v>34</v>
      </c>
      <c r="B1" s="137"/>
      <c r="C1" s="137"/>
      <c r="D1" s="137"/>
      <c r="E1" s="137"/>
      <c r="F1" s="137"/>
      <c r="G1" s="1"/>
      <c r="H1" s="1"/>
      <c r="I1" s="1"/>
      <c r="J1" s="2"/>
    </row>
    <row r="2" spans="1:19" ht="15.75" x14ac:dyDescent="0.2">
      <c r="A2" s="5"/>
      <c r="B2" s="5"/>
      <c r="C2" s="5"/>
      <c r="D2" s="5"/>
      <c r="E2" s="5"/>
      <c r="F2" s="5"/>
      <c r="G2" s="5"/>
      <c r="H2" s="5"/>
      <c r="I2" s="5"/>
      <c r="J2" s="5"/>
      <c r="L2" s="6"/>
      <c r="M2" s="6"/>
      <c r="N2" s="6"/>
      <c r="O2" s="6"/>
      <c r="P2" s="6"/>
      <c r="Q2" s="6"/>
      <c r="R2" s="6"/>
      <c r="S2" s="6"/>
    </row>
    <row r="3" spans="1:19" ht="15.75" customHeight="1" x14ac:dyDescent="0.2">
      <c r="A3" s="138" t="s">
        <v>52</v>
      </c>
      <c r="B3" s="138"/>
      <c r="C3" s="138"/>
      <c r="D3" s="138"/>
      <c r="E3" s="138"/>
      <c r="F3" s="138"/>
      <c r="G3" s="138"/>
      <c r="J3"/>
    </row>
    <row r="4" spans="1:19" ht="15" customHeight="1" x14ac:dyDescent="0.2">
      <c r="A4" s="9"/>
    </row>
    <row r="5" spans="1:19" ht="31.5" customHeight="1" x14ac:dyDescent="0.2">
      <c r="A5" s="45"/>
      <c r="B5" s="49" t="s">
        <v>3</v>
      </c>
      <c r="C5" s="49" t="s">
        <v>4</v>
      </c>
      <c r="D5" s="49" t="s">
        <v>5</v>
      </c>
      <c r="E5" s="49" t="s">
        <v>6</v>
      </c>
      <c r="F5" s="49" t="s">
        <v>7</v>
      </c>
      <c r="G5" s="74" t="s">
        <v>8</v>
      </c>
      <c r="H5" s="49" t="s">
        <v>9</v>
      </c>
      <c r="I5" s="35" t="s">
        <v>33</v>
      </c>
      <c r="J5"/>
    </row>
    <row r="6" spans="1:19" s="17" customFormat="1" ht="26.25" customHeight="1" x14ac:dyDescent="0.2">
      <c r="A6" s="65" t="s">
        <v>61</v>
      </c>
      <c r="B6" s="50">
        <v>67177</v>
      </c>
      <c r="C6" s="50">
        <v>6497</v>
      </c>
      <c r="D6" s="50">
        <v>12691</v>
      </c>
      <c r="E6" s="50">
        <v>3215</v>
      </c>
      <c r="F6" s="50">
        <v>614</v>
      </c>
      <c r="G6" s="75">
        <v>2596</v>
      </c>
      <c r="H6" s="50">
        <v>494</v>
      </c>
      <c r="I6" s="15">
        <v>93284</v>
      </c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s="17" customFormat="1" ht="12" customHeight="1" x14ac:dyDescent="0.2">
      <c r="A7" s="59" t="s">
        <v>50</v>
      </c>
      <c r="B7" s="50">
        <v>162813</v>
      </c>
      <c r="C7" s="50">
        <v>19387</v>
      </c>
      <c r="D7" s="50">
        <v>27953</v>
      </c>
      <c r="E7" s="50">
        <v>6383</v>
      </c>
      <c r="F7" s="50">
        <v>626</v>
      </c>
      <c r="G7" s="75">
        <v>2050</v>
      </c>
      <c r="H7" s="50">
        <v>281</v>
      </c>
      <c r="I7" s="15">
        <v>219493</v>
      </c>
      <c r="J7" s="16"/>
      <c r="K7" s="16"/>
      <c r="L7" s="16"/>
      <c r="M7" s="16"/>
      <c r="N7" s="16"/>
      <c r="O7" s="16"/>
      <c r="P7" s="16"/>
      <c r="Q7" s="16"/>
      <c r="R7" s="16"/>
      <c r="S7" s="16"/>
    </row>
    <row r="8" spans="1:19" s="17" customFormat="1" ht="12" customHeight="1" x14ac:dyDescent="0.2">
      <c r="A8" s="59" t="s">
        <v>44</v>
      </c>
      <c r="B8" s="50">
        <v>18849</v>
      </c>
      <c r="C8" s="50">
        <v>1280</v>
      </c>
      <c r="D8" s="50">
        <v>2429</v>
      </c>
      <c r="E8" s="50">
        <v>344</v>
      </c>
      <c r="F8" s="51">
        <v>41</v>
      </c>
      <c r="G8" s="51" t="s">
        <v>46</v>
      </c>
      <c r="H8" s="51" t="s">
        <v>46</v>
      </c>
      <c r="I8" s="15">
        <v>22943</v>
      </c>
      <c r="J8" s="16"/>
      <c r="K8" s="77"/>
      <c r="L8" s="16"/>
      <c r="M8" s="16"/>
      <c r="N8" s="16"/>
      <c r="O8" s="16"/>
      <c r="P8" s="16"/>
      <c r="Q8" s="16"/>
      <c r="R8" s="16"/>
      <c r="S8" s="16"/>
    </row>
    <row r="9" spans="1:19" ht="12" customHeight="1" x14ac:dyDescent="0.2">
      <c r="A9" s="66" t="s">
        <v>82</v>
      </c>
      <c r="B9" s="52">
        <v>248839</v>
      </c>
      <c r="C9" s="52">
        <v>27164</v>
      </c>
      <c r="D9" s="52">
        <v>43073</v>
      </c>
      <c r="E9" s="52">
        <v>9942</v>
      </c>
      <c r="F9" s="52">
        <v>1281</v>
      </c>
      <c r="G9" s="52">
        <v>4646</v>
      </c>
      <c r="H9" s="52">
        <v>775</v>
      </c>
      <c r="I9" s="52">
        <v>335720</v>
      </c>
      <c r="J9"/>
    </row>
    <row r="10" spans="1:19" ht="12" customHeight="1" x14ac:dyDescent="0.2">
      <c r="A10" s="92" t="s">
        <v>11</v>
      </c>
      <c r="B10" s="93">
        <v>74.120993685213875</v>
      </c>
      <c r="C10" s="93">
        <v>8.0912665316335044</v>
      </c>
      <c r="D10" s="93">
        <v>12.830036935541523</v>
      </c>
      <c r="E10" s="93">
        <v>2.9613964017633743</v>
      </c>
      <c r="F10" s="93">
        <v>0.3815679733110926</v>
      </c>
      <c r="G10" s="93">
        <v>1.3838913380197784</v>
      </c>
      <c r="H10" s="93">
        <v>0.23084713451685929</v>
      </c>
      <c r="I10" s="93">
        <v>100</v>
      </c>
      <c r="J10"/>
      <c r="L10" s="103"/>
    </row>
    <row r="11" spans="1:19" ht="12" customHeight="1" x14ac:dyDescent="0.2">
      <c r="A11" s="46" t="s">
        <v>12</v>
      </c>
      <c r="B11" s="53">
        <v>178608</v>
      </c>
      <c r="C11" s="53">
        <v>23406</v>
      </c>
      <c r="D11" s="53">
        <v>36518</v>
      </c>
      <c r="E11" s="53">
        <v>9486</v>
      </c>
      <c r="F11" s="53">
        <v>1278</v>
      </c>
      <c r="G11" s="53">
        <v>4421</v>
      </c>
      <c r="H11" s="53">
        <v>775</v>
      </c>
      <c r="I11" s="8">
        <v>254492</v>
      </c>
      <c r="J11"/>
    </row>
    <row r="12" spans="1:19" ht="12" customHeight="1" thickBot="1" x14ac:dyDescent="0.25">
      <c r="A12" s="47" t="s">
        <v>0</v>
      </c>
      <c r="B12" s="54">
        <v>70231</v>
      </c>
      <c r="C12" s="54">
        <v>3758</v>
      </c>
      <c r="D12" s="54">
        <v>6555</v>
      </c>
      <c r="E12" s="54">
        <v>456</v>
      </c>
      <c r="F12" s="55">
        <v>3</v>
      </c>
      <c r="G12" s="54">
        <v>225</v>
      </c>
      <c r="H12" s="55" t="s">
        <v>46</v>
      </c>
      <c r="I12" s="44">
        <v>81228</v>
      </c>
      <c r="J12"/>
    </row>
    <row r="13" spans="1:19" ht="12" customHeight="1" x14ac:dyDescent="0.2">
      <c r="A13" s="48" t="s">
        <v>40</v>
      </c>
      <c r="B13" s="53">
        <v>231349</v>
      </c>
      <c r="C13" s="53">
        <v>25482</v>
      </c>
      <c r="D13" s="53">
        <v>40598</v>
      </c>
      <c r="E13" s="53">
        <v>8453</v>
      </c>
      <c r="F13" s="53">
        <v>367</v>
      </c>
      <c r="G13" s="53">
        <v>1513</v>
      </c>
      <c r="H13" s="53">
        <v>101</v>
      </c>
      <c r="I13" s="8">
        <v>307863</v>
      </c>
      <c r="J13" s="13"/>
    </row>
    <row r="14" spans="1:19" ht="12" customHeight="1" thickBot="1" x14ac:dyDescent="0.25">
      <c r="A14" s="47" t="s">
        <v>13</v>
      </c>
      <c r="B14" s="54">
        <v>17490</v>
      </c>
      <c r="C14" s="54">
        <v>1682</v>
      </c>
      <c r="D14" s="54">
        <v>2475</v>
      </c>
      <c r="E14" s="54">
        <v>1489</v>
      </c>
      <c r="F14" s="54">
        <v>914</v>
      </c>
      <c r="G14" s="54">
        <v>3133</v>
      </c>
      <c r="H14" s="54">
        <v>674</v>
      </c>
      <c r="I14" s="44">
        <v>27857</v>
      </c>
      <c r="J14" s="13"/>
    </row>
    <row r="15" spans="1:19" ht="12" customHeight="1" thickBot="1" x14ac:dyDescent="0.25">
      <c r="A15" s="56" t="s">
        <v>1</v>
      </c>
      <c r="B15" s="57">
        <v>56.6</v>
      </c>
      <c r="C15" s="57">
        <v>59.4</v>
      </c>
      <c r="D15" s="57">
        <v>68.599999999999994</v>
      </c>
      <c r="E15" s="57">
        <v>63.5</v>
      </c>
      <c r="F15" s="57">
        <v>59.1</v>
      </c>
      <c r="G15" s="57">
        <v>54.8</v>
      </c>
      <c r="H15" s="57">
        <v>57.7</v>
      </c>
      <c r="I15" s="58">
        <v>60.4</v>
      </c>
      <c r="J15"/>
      <c r="N15" s="103"/>
    </row>
    <row r="16" spans="1:19" s="18" customFormat="1" ht="12.95" customHeight="1" x14ac:dyDescent="0.2">
      <c r="A16" s="139" t="s">
        <v>92</v>
      </c>
      <c r="B16" s="139"/>
      <c r="C16" s="139"/>
      <c r="D16" s="139"/>
      <c r="E16" s="139"/>
      <c r="F16" s="139"/>
      <c r="G16" s="94"/>
      <c r="H16" s="94"/>
      <c r="I16" s="11" t="s">
        <v>2</v>
      </c>
      <c r="J16" s="6"/>
      <c r="K16"/>
      <c r="L16"/>
      <c r="M16"/>
      <c r="N16"/>
      <c r="O16"/>
      <c r="P16"/>
      <c r="Q16"/>
      <c r="R16"/>
      <c r="S16"/>
    </row>
    <row r="17" spans="1:19" customFormat="1" ht="13.15" customHeight="1" x14ac:dyDescent="0.2">
      <c r="A17" s="140" t="s">
        <v>86</v>
      </c>
      <c r="B17" s="141"/>
      <c r="C17" s="141"/>
      <c r="D17" s="141"/>
      <c r="E17" s="141"/>
      <c r="F17" s="141"/>
      <c r="G17" s="141"/>
      <c r="H17" s="141"/>
      <c r="I17" s="141"/>
      <c r="J17" s="10"/>
    </row>
    <row r="18" spans="1:19" s="18" customFormat="1" ht="13.15" customHeight="1" x14ac:dyDescent="0.2">
      <c r="A18" s="142" t="s">
        <v>51</v>
      </c>
      <c r="B18" s="142"/>
      <c r="C18" s="142"/>
      <c r="D18" s="142"/>
      <c r="E18" s="142"/>
      <c r="F18" s="142"/>
      <c r="G18" s="142"/>
      <c r="H18" s="142"/>
      <c r="I18" s="142"/>
      <c r="J18" s="19"/>
      <c r="K18"/>
      <c r="L18"/>
      <c r="M18"/>
      <c r="N18"/>
      <c r="O18"/>
      <c r="P18"/>
      <c r="Q18"/>
      <c r="R18"/>
      <c r="S18"/>
    </row>
    <row r="19" spans="1:19" ht="15" customHeight="1" x14ac:dyDescent="0.2">
      <c r="A19" s="95"/>
      <c r="B19" s="96"/>
      <c r="C19" s="96"/>
      <c r="D19" s="96"/>
      <c r="E19" s="96"/>
      <c r="F19" s="96"/>
      <c r="G19" s="96"/>
      <c r="H19" s="96"/>
      <c r="I19" s="96"/>
    </row>
    <row r="20" spans="1:19" ht="15" customHeight="1" x14ac:dyDescent="0.2">
      <c r="A20" s="43" t="s">
        <v>114</v>
      </c>
      <c r="B20"/>
      <c r="C20"/>
      <c r="D20"/>
      <c r="E20"/>
      <c r="F20"/>
      <c r="G20"/>
      <c r="H20"/>
      <c r="I20"/>
    </row>
    <row r="21" spans="1:19" ht="15" customHeight="1" x14ac:dyDescent="0.2">
      <c r="A21" s="17"/>
      <c r="B21" s="7"/>
      <c r="C21" s="7"/>
      <c r="D21" s="7"/>
      <c r="E21" s="7"/>
      <c r="F21" s="7"/>
      <c r="G21" s="7"/>
      <c r="H21" s="7"/>
      <c r="I21" s="7"/>
    </row>
    <row r="22" spans="1:19" ht="15" customHeight="1" x14ac:dyDescent="0.2">
      <c r="A22" s="17"/>
      <c r="B22" s="7"/>
      <c r="C22" s="7"/>
      <c r="D22" s="7"/>
      <c r="E22" s="7"/>
      <c r="F22" s="7"/>
      <c r="G22" s="7"/>
      <c r="H22" s="7"/>
      <c r="I22" s="7"/>
    </row>
    <row r="23" spans="1:19" ht="15" customHeight="1" x14ac:dyDescent="0.2">
      <c r="A23" s="17"/>
      <c r="B23" s="7"/>
      <c r="C23" s="7"/>
      <c r="D23" s="7"/>
      <c r="E23" s="7"/>
      <c r="F23" s="7"/>
      <c r="G23" s="7"/>
      <c r="H23" s="7"/>
      <c r="I23" s="7"/>
    </row>
    <row r="24" spans="1:19" ht="15" customHeight="1" x14ac:dyDescent="0.2">
      <c r="A24" s="17"/>
      <c r="B24" s="7"/>
      <c r="C24" s="7"/>
      <c r="D24" s="7"/>
      <c r="E24" s="7"/>
      <c r="F24" s="7"/>
      <c r="G24" s="7"/>
      <c r="H24" s="7"/>
      <c r="I24" s="7"/>
    </row>
  </sheetData>
  <mergeCells count="5">
    <mergeCell ref="A3:G3"/>
    <mergeCell ref="A16:F16"/>
    <mergeCell ref="A17:I17"/>
    <mergeCell ref="A18:I18"/>
    <mergeCell ref="A1:F1"/>
  </mergeCells>
  <printOptions horizontalCentered="1"/>
  <pageMargins left="0.19685039370078741" right="0.19685039370078741" top="0.39370078740157483" bottom="0.19685039370078741" header="0.35433070866141736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AA36"/>
  <sheetViews>
    <sheetView topLeftCell="A7" workbookViewId="0">
      <selection activeCell="A34" sqref="A34"/>
    </sheetView>
  </sheetViews>
  <sheetFormatPr baseColWidth="10" defaultColWidth="7.7109375" defaultRowHeight="15" customHeight="1" x14ac:dyDescent="0.2"/>
  <cols>
    <col min="1" max="1" width="26.5703125" style="6" customWidth="1"/>
    <col min="2" max="2" width="10.28515625" style="8" customWidth="1"/>
    <col min="3" max="3" width="11.140625" style="8" customWidth="1"/>
    <col min="4" max="4" width="7.42578125" style="8" customWidth="1"/>
    <col min="5" max="8" width="7.7109375" style="8" customWidth="1"/>
    <col min="9" max="9" width="8.5703125" style="8" customWidth="1"/>
    <col min="10" max="10" width="7.7109375" style="8" customWidth="1"/>
    <col min="11" max="11" width="7.85546875" style="8" customWidth="1"/>
    <col min="12" max="12" width="5.42578125" customWidth="1"/>
    <col min="13" max="24" width="7.7109375" customWidth="1"/>
    <col min="25" max="16384" width="7.7109375" style="6"/>
  </cols>
  <sheetData>
    <row r="1" spans="1:24" s="4" customFormat="1" ht="21.75" customHeight="1" x14ac:dyDescent="0.2">
      <c r="A1" s="143" t="s">
        <v>34</v>
      </c>
      <c r="B1" s="143"/>
      <c r="C1" s="143"/>
      <c r="D1" s="143"/>
      <c r="E1" s="143"/>
      <c r="F1" s="143"/>
      <c r="G1" s="143"/>
      <c r="H1" s="143"/>
      <c r="I1" s="143"/>
      <c r="J1" s="2"/>
      <c r="K1" s="3"/>
      <c r="L1" s="14"/>
    </row>
    <row r="2" spans="1:24" ht="15.75" x14ac:dyDescent="0.2">
      <c r="A2" s="5" t="s">
        <v>35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2" customHeight="1" x14ac:dyDescent="0.2">
      <c r="A3" s="20" t="s">
        <v>53</v>
      </c>
      <c r="H3" s="97"/>
    </row>
    <row r="4" spans="1:24" ht="15" customHeight="1" x14ac:dyDescent="0.2">
      <c r="A4" s="9"/>
      <c r="B4" s="7"/>
      <c r="C4" s="7"/>
      <c r="D4" s="7"/>
      <c r="E4" s="7"/>
      <c r="F4" s="7"/>
      <c r="G4" s="7"/>
      <c r="H4" s="7"/>
      <c r="I4" s="7"/>
      <c r="J4" s="7"/>
      <c r="K4" s="7"/>
    </row>
    <row r="5" spans="1:24" s="22" customFormat="1" ht="17.25" customHeight="1" x14ac:dyDescent="0.2">
      <c r="A5" s="39" t="s">
        <v>45</v>
      </c>
      <c r="B5" s="144" t="s">
        <v>14</v>
      </c>
      <c r="C5" s="145" t="s">
        <v>36</v>
      </c>
      <c r="D5" s="146"/>
      <c r="E5" s="147" t="s">
        <v>15</v>
      </c>
      <c r="F5" s="147"/>
      <c r="G5" s="147"/>
      <c r="H5" s="147"/>
      <c r="I5" s="147"/>
      <c r="J5" s="147"/>
      <c r="K5" s="148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</row>
    <row r="6" spans="1:24" ht="22.5" customHeight="1" x14ac:dyDescent="0.2">
      <c r="A6" s="39"/>
      <c r="B6" s="144"/>
      <c r="C6" s="101" t="s">
        <v>57</v>
      </c>
      <c r="D6" s="69" t="s">
        <v>11</v>
      </c>
      <c r="E6" s="23" t="s">
        <v>3</v>
      </c>
      <c r="F6" s="24" t="s">
        <v>4</v>
      </c>
      <c r="G6" s="26" t="s">
        <v>5</v>
      </c>
      <c r="H6" s="26" t="s">
        <v>16</v>
      </c>
      <c r="I6" s="68" t="s">
        <v>8</v>
      </c>
      <c r="J6" s="25" t="s">
        <v>58</v>
      </c>
      <c r="K6" s="26" t="s">
        <v>10</v>
      </c>
    </row>
    <row r="7" spans="1:24" ht="14.1" customHeight="1" x14ac:dyDescent="0.2">
      <c r="A7" s="38" t="s">
        <v>17</v>
      </c>
      <c r="B7" s="78">
        <v>657241</v>
      </c>
      <c r="C7" s="78">
        <v>40354</v>
      </c>
      <c r="D7" s="79">
        <v>6.1399091048793366</v>
      </c>
      <c r="E7" s="80">
        <v>74.552708529513808</v>
      </c>
      <c r="F7" s="80">
        <v>6.2744709322495913</v>
      </c>
      <c r="G7" s="80">
        <v>8.3139217921395652</v>
      </c>
      <c r="H7" s="80">
        <v>9.1292065222778405</v>
      </c>
      <c r="I7" s="80">
        <v>0.93423204638945334</v>
      </c>
      <c r="J7" s="80">
        <v>0.79546017742974673</v>
      </c>
      <c r="K7" s="36">
        <v>100</v>
      </c>
    </row>
    <row r="8" spans="1:24" ht="14.1" customHeight="1" x14ac:dyDescent="0.2">
      <c r="A8" s="38" t="s">
        <v>18</v>
      </c>
      <c r="B8" s="78">
        <v>213622</v>
      </c>
      <c r="C8" s="78">
        <v>12480</v>
      </c>
      <c r="D8" s="79">
        <v>5.8420949153177109</v>
      </c>
      <c r="E8" s="80">
        <v>80.833333333333329</v>
      </c>
      <c r="F8" s="80">
        <v>9.375</v>
      </c>
      <c r="G8" s="80">
        <v>8.3092948717948723</v>
      </c>
      <c r="H8" s="80">
        <v>1.4823717948717949</v>
      </c>
      <c r="I8" s="81" t="s">
        <v>46</v>
      </c>
      <c r="J8" s="81" t="s">
        <v>46</v>
      </c>
      <c r="K8" s="36">
        <v>100</v>
      </c>
    </row>
    <row r="9" spans="1:24" ht="14.1" customHeight="1" x14ac:dyDescent="0.2">
      <c r="A9" s="38" t="s">
        <v>41</v>
      </c>
      <c r="B9" s="78">
        <v>272158</v>
      </c>
      <c r="C9" s="82">
        <v>23829</v>
      </c>
      <c r="D9" s="79">
        <v>8.7555758052307855</v>
      </c>
      <c r="E9" s="80">
        <v>85.836585672919554</v>
      </c>
      <c r="F9" s="80">
        <v>3.0676906290654244</v>
      </c>
      <c r="G9" s="80">
        <v>9.9290780141843964</v>
      </c>
      <c r="H9" s="80">
        <v>0.29375970456166856</v>
      </c>
      <c r="I9" s="80">
        <v>0.87288597926895795</v>
      </c>
      <c r="J9" s="81" t="s">
        <v>46</v>
      </c>
      <c r="K9" s="36">
        <v>100</v>
      </c>
    </row>
    <row r="10" spans="1:24" ht="14.1" customHeight="1" x14ac:dyDescent="0.2">
      <c r="A10" s="38" t="s">
        <v>42</v>
      </c>
      <c r="B10" s="78">
        <v>204086</v>
      </c>
      <c r="C10" s="82">
        <v>10709</v>
      </c>
      <c r="D10" s="79">
        <v>5.2472977078290528</v>
      </c>
      <c r="E10" s="80">
        <v>81.772341021570639</v>
      </c>
      <c r="F10" s="80">
        <v>3.8472313007750492</v>
      </c>
      <c r="G10" s="80">
        <v>13.838827154729668</v>
      </c>
      <c r="H10" s="80">
        <v>0.54160052292464278</v>
      </c>
      <c r="I10" s="81" t="s">
        <v>46</v>
      </c>
      <c r="J10" s="81" t="s">
        <v>46</v>
      </c>
      <c r="K10" s="36">
        <v>100</v>
      </c>
    </row>
    <row r="11" spans="1:24" ht="14.1" customHeight="1" x14ac:dyDescent="0.2">
      <c r="A11" s="38" t="s">
        <v>19</v>
      </c>
      <c r="B11" s="78">
        <v>21325</v>
      </c>
      <c r="C11" s="82">
        <v>338</v>
      </c>
      <c r="D11" s="79">
        <v>1.5849941383352872</v>
      </c>
      <c r="E11" s="80">
        <v>51.183431952662723</v>
      </c>
      <c r="F11" s="80">
        <v>1.4792899408284024</v>
      </c>
      <c r="G11" s="87" t="s">
        <v>46</v>
      </c>
      <c r="H11" s="80">
        <v>28.994082840236686</v>
      </c>
      <c r="I11" s="80">
        <v>18.34319526627219</v>
      </c>
      <c r="J11" s="81" t="s">
        <v>46</v>
      </c>
      <c r="K11" s="36">
        <v>100</v>
      </c>
    </row>
    <row r="12" spans="1:24" ht="14.1" customHeight="1" x14ac:dyDescent="0.2">
      <c r="A12" s="38" t="s">
        <v>20</v>
      </c>
      <c r="B12" s="78">
        <v>433469</v>
      </c>
      <c r="C12" s="78">
        <v>27067</v>
      </c>
      <c r="D12" s="79">
        <v>6.2442758305668917</v>
      </c>
      <c r="E12" s="80">
        <v>62.138397310377954</v>
      </c>
      <c r="F12" s="80">
        <v>28.26689326486127</v>
      </c>
      <c r="G12" s="80">
        <v>7.507296708168619</v>
      </c>
      <c r="H12" s="80">
        <v>1.5997339934237262</v>
      </c>
      <c r="I12" s="80">
        <v>0.21428307533158458</v>
      </c>
      <c r="J12" s="80">
        <v>0.27339564783684928</v>
      </c>
      <c r="K12" s="36">
        <v>100</v>
      </c>
      <c r="N12" s="36"/>
    </row>
    <row r="13" spans="1:24" ht="14.1" customHeight="1" x14ac:dyDescent="0.2">
      <c r="A13" s="38" t="s">
        <v>21</v>
      </c>
      <c r="B13" s="78">
        <v>522398</v>
      </c>
      <c r="C13" s="78">
        <v>34557</v>
      </c>
      <c r="D13" s="79">
        <v>6.6150712675010244</v>
      </c>
      <c r="E13" s="80">
        <v>83.207454350782768</v>
      </c>
      <c r="F13" s="80">
        <v>5.796220736753769</v>
      </c>
      <c r="G13" s="80">
        <v>9.9343114274965991</v>
      </c>
      <c r="H13" s="80">
        <v>0.71186734959631914</v>
      </c>
      <c r="I13" s="80">
        <v>0.14179471597650259</v>
      </c>
      <c r="J13" s="83">
        <v>0.20835141939404461</v>
      </c>
      <c r="K13" s="36">
        <v>100</v>
      </c>
    </row>
    <row r="14" spans="1:24" ht="14.1" customHeight="1" x14ac:dyDescent="0.2">
      <c r="A14" s="38" t="s">
        <v>22</v>
      </c>
      <c r="B14" s="78">
        <v>1069749</v>
      </c>
      <c r="C14" s="78">
        <v>55976</v>
      </c>
      <c r="D14" s="79">
        <v>5.2326293364144298</v>
      </c>
      <c r="E14" s="80">
        <v>68.45255109332571</v>
      </c>
      <c r="F14" s="80">
        <v>10.702801200514505</v>
      </c>
      <c r="G14" s="80">
        <v>12.385665285122196</v>
      </c>
      <c r="H14" s="80">
        <v>1.7578962412462484</v>
      </c>
      <c r="I14" s="80">
        <v>4.2411033299985705</v>
      </c>
      <c r="J14" s="80">
        <v>2.4599828497927683</v>
      </c>
      <c r="K14" s="36">
        <v>100</v>
      </c>
    </row>
    <row r="15" spans="1:24" ht="14.1" customHeight="1" x14ac:dyDescent="0.2">
      <c r="A15" s="38" t="s">
        <v>23</v>
      </c>
      <c r="B15" s="78">
        <v>269497</v>
      </c>
      <c r="C15" s="78">
        <v>21744</v>
      </c>
      <c r="D15" s="79">
        <v>8.0683643973773371</v>
      </c>
      <c r="E15" s="80">
        <v>86.387049300956591</v>
      </c>
      <c r="F15" s="80">
        <v>4.5483811626195729</v>
      </c>
      <c r="G15" s="80">
        <v>8.0068064753495225</v>
      </c>
      <c r="H15" s="80">
        <v>0.85540838852097134</v>
      </c>
      <c r="I15" s="80">
        <v>0.20235467255334805</v>
      </c>
      <c r="J15" s="81" t="s">
        <v>46</v>
      </c>
      <c r="K15" s="36">
        <v>100</v>
      </c>
      <c r="M15" s="36"/>
    </row>
    <row r="16" spans="1:24" ht="14.1" customHeight="1" x14ac:dyDescent="0.2">
      <c r="A16" s="38" t="s">
        <v>24</v>
      </c>
      <c r="B16" s="78">
        <v>445736</v>
      </c>
      <c r="C16" s="78">
        <v>25951</v>
      </c>
      <c r="D16" s="79">
        <v>5.822056104958989</v>
      </c>
      <c r="E16" s="80">
        <v>73.318947246734226</v>
      </c>
      <c r="F16" s="80">
        <v>5.1635775114639131</v>
      </c>
      <c r="G16" s="80">
        <v>20.311356017109166</v>
      </c>
      <c r="H16" s="80">
        <v>0.52406458325305383</v>
      </c>
      <c r="I16" s="80">
        <v>0.61654656853300449</v>
      </c>
      <c r="J16" s="80">
        <v>6.5508072906631729E-2</v>
      </c>
      <c r="K16" s="36">
        <v>100</v>
      </c>
    </row>
    <row r="17" spans="1:27" ht="14.1" customHeight="1" x14ac:dyDescent="0.2">
      <c r="A17" s="38" t="s">
        <v>25</v>
      </c>
      <c r="B17" s="78">
        <v>453791</v>
      </c>
      <c r="C17" s="78">
        <v>26540</v>
      </c>
      <c r="D17" s="79">
        <v>5.8485073525036855</v>
      </c>
      <c r="E17" s="80">
        <v>64.660889223813115</v>
      </c>
      <c r="F17" s="80">
        <v>3.9826676714393368</v>
      </c>
      <c r="G17" s="80">
        <v>27.976639035418238</v>
      </c>
      <c r="H17" s="80">
        <v>1.2773172569706104</v>
      </c>
      <c r="I17" s="80">
        <v>1.7935192162773173</v>
      </c>
      <c r="J17" s="80">
        <v>0.30896759608138658</v>
      </c>
      <c r="K17" s="36">
        <v>100</v>
      </c>
    </row>
    <row r="18" spans="1:27" ht="14.1" customHeight="1" x14ac:dyDescent="0.2">
      <c r="A18" s="38" t="s">
        <v>43</v>
      </c>
      <c r="B18" s="78">
        <v>316935</v>
      </c>
      <c r="C18" s="82">
        <v>19179</v>
      </c>
      <c r="D18" s="79">
        <v>6.0513985517535138</v>
      </c>
      <c r="E18" s="80">
        <v>85.979456697429484</v>
      </c>
      <c r="F18" s="80">
        <v>4.734344856353303</v>
      </c>
      <c r="G18" s="80">
        <v>8.7439386829344592</v>
      </c>
      <c r="H18" s="80">
        <v>0.54225976328275716</v>
      </c>
      <c r="I18" s="81" t="s">
        <v>46</v>
      </c>
      <c r="J18" s="81" t="s">
        <v>46</v>
      </c>
      <c r="K18" s="36">
        <v>100</v>
      </c>
    </row>
    <row r="19" spans="1:27" ht="14.1" customHeight="1" x14ac:dyDescent="0.2">
      <c r="A19" s="38" t="s">
        <v>26</v>
      </c>
      <c r="B19" s="78">
        <v>408519</v>
      </c>
      <c r="C19" s="78">
        <v>24831</v>
      </c>
      <c r="D19" s="79">
        <v>6.0782974598488684</v>
      </c>
      <c r="E19" s="80">
        <v>64.282550038258634</v>
      </c>
      <c r="F19" s="80">
        <v>6.5321573839152673</v>
      </c>
      <c r="G19" s="80">
        <v>13.056260319761588</v>
      </c>
      <c r="H19" s="80">
        <v>13.769078973863316</v>
      </c>
      <c r="I19" s="80">
        <v>2.2592726833393741</v>
      </c>
      <c r="J19" s="80">
        <v>0.10068060086182594</v>
      </c>
      <c r="K19" s="36">
        <v>100</v>
      </c>
    </row>
    <row r="20" spans="1:27" ht="14.1" customHeight="1" x14ac:dyDescent="0.2">
      <c r="A20" s="29" t="s">
        <v>27</v>
      </c>
      <c r="B20" s="98">
        <f>SUM(B7:B19)</f>
        <v>5288526</v>
      </c>
      <c r="C20" s="98">
        <f>SUM(C7:C19)</f>
        <v>323555</v>
      </c>
      <c r="D20" s="99">
        <f>C20*100/B20</f>
        <v>6.118056335546048</v>
      </c>
      <c r="E20" s="84">
        <v>74.400000000000006</v>
      </c>
      <c r="F20" s="84">
        <v>8.1627544003337924</v>
      </c>
      <c r="G20" s="84">
        <v>12.360804190941263</v>
      </c>
      <c r="H20" s="84">
        <v>3.0727387924773222</v>
      </c>
      <c r="I20" s="84">
        <v>1.3503113844632288</v>
      </c>
      <c r="J20" s="84">
        <v>0.60824280261470232</v>
      </c>
      <c r="K20" s="37">
        <v>100</v>
      </c>
    </row>
    <row r="21" spans="1:27" ht="14.1" customHeight="1" x14ac:dyDescent="0.2">
      <c r="A21" s="27" t="s">
        <v>28</v>
      </c>
      <c r="B21" s="78">
        <v>43673</v>
      </c>
      <c r="C21" s="85">
        <v>2167</v>
      </c>
      <c r="D21" s="80">
        <v>4.9618757584777784</v>
      </c>
      <c r="E21" s="86">
        <v>65.482233502538065</v>
      </c>
      <c r="F21" s="87" t="s">
        <v>46</v>
      </c>
      <c r="G21" s="86">
        <v>34.517766497461928</v>
      </c>
      <c r="H21" s="81" t="s">
        <v>46</v>
      </c>
      <c r="I21" s="81" t="s">
        <v>46</v>
      </c>
      <c r="J21" s="81" t="s">
        <v>46</v>
      </c>
      <c r="K21" s="28">
        <v>100</v>
      </c>
    </row>
    <row r="22" spans="1:27" ht="14.1" customHeight="1" x14ac:dyDescent="0.2">
      <c r="A22" s="27" t="s">
        <v>29</v>
      </c>
      <c r="B22" s="78">
        <v>35729</v>
      </c>
      <c r="C22" s="85">
        <v>866</v>
      </c>
      <c r="D22" s="80">
        <v>2.4238013938257437</v>
      </c>
      <c r="E22" s="86">
        <v>64.318706697459589</v>
      </c>
      <c r="F22" s="87" t="s">
        <v>46</v>
      </c>
      <c r="G22" s="86">
        <v>25.519630484988454</v>
      </c>
      <c r="H22" s="81" t="s">
        <v>46</v>
      </c>
      <c r="I22" s="81" t="s">
        <v>46</v>
      </c>
      <c r="J22" s="86">
        <v>10.161662817551964</v>
      </c>
      <c r="K22" s="28">
        <v>100</v>
      </c>
    </row>
    <row r="23" spans="1:27" ht="14.1" customHeight="1" x14ac:dyDescent="0.2">
      <c r="A23" s="27" t="s">
        <v>30</v>
      </c>
      <c r="B23" s="78">
        <v>32396</v>
      </c>
      <c r="C23" s="85">
        <v>1707</v>
      </c>
      <c r="D23" s="80">
        <v>5.2691690332139771</v>
      </c>
      <c r="E23" s="86">
        <v>78.031634446397192</v>
      </c>
      <c r="F23" s="87" t="s">
        <v>46</v>
      </c>
      <c r="G23" s="86">
        <v>21.968365553602812</v>
      </c>
      <c r="H23" s="81" t="s">
        <v>46</v>
      </c>
      <c r="I23" s="81" t="s">
        <v>46</v>
      </c>
      <c r="J23" s="81" t="s">
        <v>46</v>
      </c>
      <c r="K23" s="28">
        <v>100</v>
      </c>
    </row>
    <row r="24" spans="1:27" ht="14.1" customHeight="1" x14ac:dyDescent="0.2">
      <c r="A24" s="27" t="s">
        <v>31</v>
      </c>
      <c r="B24" s="78">
        <v>45091</v>
      </c>
      <c r="C24" s="85">
        <v>9</v>
      </c>
      <c r="D24" s="83" t="s">
        <v>84</v>
      </c>
      <c r="E24" s="86">
        <v>100</v>
      </c>
      <c r="F24" s="87" t="s">
        <v>46</v>
      </c>
      <c r="G24" s="87" t="s">
        <v>46</v>
      </c>
      <c r="H24" s="81" t="s">
        <v>46</v>
      </c>
      <c r="I24" s="81" t="s">
        <v>46</v>
      </c>
      <c r="J24" s="81" t="s">
        <v>46</v>
      </c>
      <c r="K24" s="28">
        <v>100</v>
      </c>
    </row>
    <row r="25" spans="1:27" ht="14.1" customHeight="1" x14ac:dyDescent="0.2">
      <c r="A25" s="27" t="s">
        <v>32</v>
      </c>
      <c r="B25" s="78">
        <v>99032</v>
      </c>
      <c r="C25" s="85">
        <v>7416</v>
      </c>
      <c r="D25" s="80">
        <v>7.488488569351321</v>
      </c>
      <c r="E25" s="86">
        <v>62.715749730312837</v>
      </c>
      <c r="F25" s="86">
        <v>10.153721682847896</v>
      </c>
      <c r="G25" s="86">
        <v>23.395361380798274</v>
      </c>
      <c r="H25" s="81" t="s">
        <v>46</v>
      </c>
      <c r="I25" s="86">
        <v>3.7351672060409924</v>
      </c>
      <c r="J25" s="81" t="s">
        <v>46</v>
      </c>
      <c r="K25" s="28">
        <v>100</v>
      </c>
    </row>
    <row r="26" spans="1:27" ht="14.1" customHeight="1" x14ac:dyDescent="0.2">
      <c r="A26" s="29" t="s">
        <v>83</v>
      </c>
      <c r="B26" s="98">
        <f>SUM(B21:B25)</f>
        <v>255921</v>
      </c>
      <c r="C26" s="98">
        <f>SUM(C21:C25)</f>
        <v>12165</v>
      </c>
      <c r="D26" s="99">
        <f>C26*100/B26</f>
        <v>4.7534200007033425</v>
      </c>
      <c r="E26" s="84">
        <v>65.5</v>
      </c>
      <c r="F26" s="84">
        <v>6.1898890258939581</v>
      </c>
      <c r="G26" s="84">
        <v>25.310316481709823</v>
      </c>
      <c r="H26" s="88" t="s">
        <v>46</v>
      </c>
      <c r="I26" s="84">
        <v>2.2770242498972464</v>
      </c>
      <c r="J26" s="84">
        <v>0.72338676531031643</v>
      </c>
      <c r="K26" s="37">
        <v>100</v>
      </c>
    </row>
    <row r="27" spans="1:27" ht="14.1" customHeight="1" thickBot="1" x14ac:dyDescent="0.25">
      <c r="A27" s="30" t="s">
        <v>89</v>
      </c>
      <c r="B27" s="89">
        <f>B20+B26</f>
        <v>5544447</v>
      </c>
      <c r="C27" s="89">
        <f>C20+C26</f>
        <v>335720</v>
      </c>
      <c r="D27" s="90">
        <f>C27*100/B27</f>
        <v>6.0550673493677545</v>
      </c>
      <c r="E27" s="91">
        <v>74.120993685213875</v>
      </c>
      <c r="F27" s="91">
        <v>8.0912665316335044</v>
      </c>
      <c r="G27" s="91">
        <v>12.830036935541523</v>
      </c>
      <c r="H27" s="91">
        <v>3.0044364363151836</v>
      </c>
      <c r="I27" s="91">
        <v>1.3838913380197784</v>
      </c>
      <c r="J27" s="91">
        <v>0.61241510782795183</v>
      </c>
      <c r="K27" s="31">
        <v>100</v>
      </c>
    </row>
    <row r="28" spans="1:27" ht="12.75" x14ac:dyDescent="0.2">
      <c r="A28" s="139" t="s">
        <v>92</v>
      </c>
      <c r="B28" s="139"/>
      <c r="C28" s="139"/>
      <c r="D28" s="139"/>
      <c r="E28" s="139"/>
      <c r="F28" s="139"/>
      <c r="G28" s="77"/>
      <c r="H28" s="77"/>
      <c r="I28" s="77"/>
      <c r="J28" s="77"/>
      <c r="K28" s="11" t="s">
        <v>2</v>
      </c>
      <c r="L28" s="16"/>
      <c r="M28" s="16"/>
    </row>
    <row r="29" spans="1:27" ht="24.75" customHeight="1" x14ac:dyDescent="0.2">
      <c r="A29" s="149" t="s">
        <v>85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76"/>
      <c r="M29" s="76"/>
      <c r="N29" s="32"/>
    </row>
    <row r="30" spans="1:27" customFormat="1" ht="13.15" customHeight="1" x14ac:dyDescent="0.2">
      <c r="A30" s="140" t="s">
        <v>55</v>
      </c>
      <c r="B30" s="141"/>
      <c r="C30" s="141"/>
      <c r="D30" s="141"/>
      <c r="E30" s="141"/>
      <c r="F30" s="141"/>
      <c r="G30" s="141"/>
      <c r="H30" s="141"/>
      <c r="I30" s="141"/>
      <c r="J30" s="10"/>
    </row>
    <row r="31" spans="1:27" ht="15.75" customHeight="1" x14ac:dyDescent="0.2">
      <c r="A31" s="17" t="s">
        <v>56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40"/>
      <c r="M31" s="40"/>
      <c r="N31" s="33"/>
      <c r="O31" s="34"/>
      <c r="P31" s="34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</row>
    <row r="32" spans="1:27" ht="13.9" customHeight="1" x14ac:dyDescent="0.2">
      <c r="A32" s="41" t="s">
        <v>54</v>
      </c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41"/>
      <c r="M32" s="41"/>
    </row>
    <row r="33" spans="1:13" ht="12.75" x14ac:dyDescent="0.2">
      <c r="A33" s="43"/>
      <c r="B33" s="42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1:13" ht="15" customHeight="1" x14ac:dyDescent="0.2">
      <c r="A34" s="43" t="s">
        <v>115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16"/>
      <c r="M34" s="16"/>
    </row>
    <row r="35" spans="1:13" ht="15" customHeight="1" x14ac:dyDescent="0.2">
      <c r="B35" s="7"/>
      <c r="C35" s="7"/>
      <c r="D35" s="7"/>
      <c r="E35" s="7"/>
      <c r="F35" s="7"/>
      <c r="G35" s="7"/>
      <c r="H35" s="7"/>
      <c r="I35" s="7"/>
      <c r="J35" s="7"/>
      <c r="K35" s="7"/>
      <c r="L35" s="16"/>
      <c r="M35" s="16"/>
    </row>
    <row r="36" spans="1:13" ht="15" customHeight="1" x14ac:dyDescent="0.2">
      <c r="A36" s="17"/>
      <c r="B36" s="7"/>
      <c r="C36" s="7"/>
      <c r="D36" s="7"/>
      <c r="E36" s="7"/>
      <c r="F36" s="7"/>
      <c r="G36" s="7"/>
      <c r="H36" s="7"/>
      <c r="I36" s="7"/>
      <c r="J36" s="7"/>
      <c r="K36" s="7"/>
      <c r="L36" s="16"/>
      <c r="M36" s="16"/>
    </row>
  </sheetData>
  <mergeCells count="7">
    <mergeCell ref="A30:I30"/>
    <mergeCell ref="A1:I1"/>
    <mergeCell ref="B5:B6"/>
    <mergeCell ref="C5:D5"/>
    <mergeCell ref="E5:K5"/>
    <mergeCell ref="A28:F28"/>
    <mergeCell ref="A29:K29"/>
  </mergeCells>
  <printOptions horizontalCentered="1"/>
  <pageMargins left="0.19685039370078741" right="0.19685039370078741" top="0.39370078740157483" bottom="0.19685039370078741" header="0.35433070866141736" footer="0.51181102362204722"/>
  <pageSetup paperSize="9" scale="8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O20"/>
  <sheetViews>
    <sheetView zoomScaleNormal="100" workbookViewId="0">
      <selection activeCell="A15" sqref="A15"/>
    </sheetView>
  </sheetViews>
  <sheetFormatPr baseColWidth="10" defaultRowHeight="12.75" x14ac:dyDescent="0.2"/>
  <cols>
    <col min="1" max="1" width="14.28515625" customWidth="1"/>
    <col min="2" max="2" width="54.5703125" customWidth="1"/>
  </cols>
  <sheetData>
    <row r="1" spans="1:15" s="4" customFormat="1" ht="21.75" customHeight="1" x14ac:dyDescent="0.2">
      <c r="A1" s="143" t="s">
        <v>34</v>
      </c>
      <c r="B1" s="143"/>
      <c r="C1" s="143"/>
      <c r="D1" s="143"/>
      <c r="E1" s="143"/>
      <c r="F1" s="143"/>
      <c r="G1" s="143"/>
      <c r="H1" s="143"/>
      <c r="I1" s="2"/>
    </row>
    <row r="2" spans="1:15" s="6" customFormat="1" ht="21.75" customHeight="1" x14ac:dyDescent="0.2">
      <c r="A2" s="5" t="s">
        <v>35</v>
      </c>
      <c r="B2" s="5"/>
      <c r="C2" s="5"/>
      <c r="D2" s="5"/>
      <c r="E2" s="5"/>
      <c r="F2" s="5"/>
      <c r="G2" s="5"/>
      <c r="H2" s="5"/>
      <c r="I2" s="5"/>
    </row>
    <row r="3" spans="1:15" s="6" customFormat="1" ht="13.5" customHeight="1" x14ac:dyDescent="0.2">
      <c r="A3" s="150" t="s">
        <v>59</v>
      </c>
      <c r="B3" s="150"/>
      <c r="C3" s="150"/>
      <c r="D3" s="150"/>
      <c r="E3" s="150"/>
      <c r="F3" s="150"/>
      <c r="G3" s="8"/>
      <c r="H3" s="8"/>
      <c r="I3" s="8"/>
      <c r="J3"/>
      <c r="K3"/>
      <c r="L3"/>
      <c r="M3"/>
      <c r="N3"/>
      <c r="O3"/>
    </row>
    <row r="4" spans="1:15" ht="12" customHeight="1" x14ac:dyDescent="0.2"/>
    <row r="5" spans="1:15" ht="12" customHeight="1" x14ac:dyDescent="0.2">
      <c r="A5" s="60"/>
      <c r="B5" s="61"/>
      <c r="C5" s="73" t="s">
        <v>47</v>
      </c>
      <c r="D5" s="73" t="s">
        <v>48</v>
      </c>
      <c r="E5" s="73" t="s">
        <v>37</v>
      </c>
      <c r="F5" s="73" t="s">
        <v>38</v>
      </c>
    </row>
    <row r="6" spans="1:15" ht="12" customHeight="1" x14ac:dyDescent="0.2">
      <c r="A6" s="151" t="s">
        <v>39</v>
      </c>
      <c r="B6" s="70" t="s">
        <v>88</v>
      </c>
      <c r="C6" s="62">
        <v>5.2661930008425291</v>
      </c>
      <c r="D6" s="62">
        <v>2.920529590670748</v>
      </c>
      <c r="E6" s="62">
        <v>2.3477806208616547</v>
      </c>
      <c r="F6" s="62">
        <v>1.6788628297537596</v>
      </c>
    </row>
    <row r="7" spans="1:15" ht="12" customHeight="1" x14ac:dyDescent="0.2">
      <c r="A7" s="152"/>
      <c r="B7" s="59" t="s">
        <v>50</v>
      </c>
      <c r="C7" s="62">
        <v>20.156863499884519</v>
      </c>
      <c r="D7" s="62">
        <v>13.334906567378118</v>
      </c>
      <c r="E7" s="62">
        <v>11.090375200804649</v>
      </c>
      <c r="F7" s="62">
        <v>8.5260606884761838</v>
      </c>
    </row>
    <row r="8" spans="1:15" ht="12" customHeight="1" x14ac:dyDescent="0.2">
      <c r="A8" s="152"/>
      <c r="B8" s="59" t="s">
        <v>44</v>
      </c>
      <c r="C8" s="63">
        <v>5.4406100605802541</v>
      </c>
      <c r="D8" s="63">
        <v>4.0449685881185937</v>
      </c>
      <c r="E8" s="63">
        <v>4.1524936520864273</v>
      </c>
      <c r="F8" s="64">
        <v>3.1386689306316398</v>
      </c>
    </row>
    <row r="9" spans="1:15" ht="12" customHeight="1" thickBot="1" x14ac:dyDescent="0.25">
      <c r="A9" s="153"/>
      <c r="B9" s="71" t="s">
        <v>90</v>
      </c>
      <c r="C9" s="72">
        <v>11.004382017061344</v>
      </c>
      <c r="D9" s="72">
        <v>6.4218181195722881</v>
      </c>
      <c r="E9" s="72">
        <v>5.0833826089473488</v>
      </c>
      <c r="F9" s="72">
        <v>3.4817605405247547</v>
      </c>
    </row>
    <row r="10" spans="1:15" ht="12" customHeight="1" x14ac:dyDescent="0.25">
      <c r="A10" s="120" t="s">
        <v>92</v>
      </c>
      <c r="B10" s="120"/>
      <c r="C10" s="120"/>
      <c r="D10" s="120"/>
      <c r="E10" s="120"/>
      <c r="F10" s="11" t="s">
        <v>2</v>
      </c>
      <c r="G10" s="102"/>
      <c r="H10" s="102"/>
    </row>
    <row r="11" spans="1:15" ht="12" customHeight="1" x14ac:dyDescent="0.2">
      <c r="A11" s="140" t="s">
        <v>49</v>
      </c>
      <c r="B11" s="141"/>
      <c r="C11" s="141"/>
      <c r="D11" s="141"/>
      <c r="E11" s="141"/>
      <c r="F11" s="141"/>
      <c r="G11" s="141"/>
      <c r="H11" s="141"/>
    </row>
    <row r="12" spans="1:15" ht="12" customHeight="1" x14ac:dyDescent="0.2">
      <c r="A12" s="140" t="s">
        <v>87</v>
      </c>
      <c r="B12" s="141"/>
      <c r="C12" s="141"/>
      <c r="D12" s="141"/>
      <c r="E12" s="141"/>
      <c r="F12" s="141"/>
      <c r="G12" s="141"/>
      <c r="H12" s="141"/>
    </row>
    <row r="13" spans="1:15" ht="12" customHeight="1" x14ac:dyDescent="0.2">
      <c r="A13" s="41" t="s">
        <v>60</v>
      </c>
      <c r="B13" s="67"/>
      <c r="C13" s="67"/>
      <c r="D13" s="67"/>
      <c r="E13" s="67"/>
      <c r="F13" s="67"/>
      <c r="G13" s="67"/>
      <c r="H13" s="67"/>
    </row>
    <row r="14" spans="1:15" ht="12" customHeight="1" x14ac:dyDescent="0.25">
      <c r="A14" s="102"/>
      <c r="B14" s="102"/>
      <c r="C14" s="102"/>
      <c r="D14" s="102"/>
      <c r="E14" s="102"/>
      <c r="F14" s="102"/>
      <c r="G14" s="102"/>
      <c r="H14" s="102"/>
    </row>
    <row r="15" spans="1:15" s="6" customFormat="1" ht="12" customHeight="1" x14ac:dyDescent="0.2">
      <c r="A15" s="43" t="s">
        <v>114</v>
      </c>
      <c r="B15" s="96"/>
      <c r="C15" s="96"/>
      <c r="D15" s="96"/>
      <c r="E15" s="96"/>
      <c r="F15" s="96"/>
      <c r="G15" s="96"/>
      <c r="H15" s="96"/>
      <c r="I15" s="7"/>
      <c r="J15"/>
      <c r="K15"/>
      <c r="L15"/>
      <c r="M15"/>
      <c r="N15"/>
      <c r="O15"/>
    </row>
    <row r="16" spans="1:15" ht="12" customHeight="1" x14ac:dyDescent="0.2"/>
    <row r="18" spans="2:2" ht="12.75" customHeight="1" x14ac:dyDescent="0.2"/>
    <row r="20" spans="2:2" x14ac:dyDescent="0.2">
      <c r="B20" t="s">
        <v>35</v>
      </c>
    </row>
  </sheetData>
  <mergeCells count="5">
    <mergeCell ref="A1:H1"/>
    <mergeCell ref="A3:F3"/>
    <mergeCell ref="A6:A9"/>
    <mergeCell ref="A11:H11"/>
    <mergeCell ref="A12:H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4.16 Notice</vt:lpstr>
      <vt:lpstr>4.16 Graphique 1</vt:lpstr>
      <vt:lpstr>4.16 Tableau 2 </vt:lpstr>
      <vt:lpstr>4.16 Tableau 3</vt:lpstr>
      <vt:lpstr>4.16 Tableau 4</vt:lpstr>
    </vt:vector>
  </TitlesOfParts>
  <Company>Ministere de l'Education Nationale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2020 ; Repères et références statistiques 2020 ; 04-16</dc:title>
  <dc:creator>MENJS-MESRI-DEPP;direction de l'évaluation, de la prospective et de la performance;ministère de l'éducation nationale, de la Jeunesse et des Sports</dc:creator>
  <cp:lastModifiedBy>Administration centrale</cp:lastModifiedBy>
  <cp:lastPrinted>2018-07-13T16:54:34Z</cp:lastPrinted>
  <dcterms:created xsi:type="dcterms:W3CDTF">2017-03-24T13:25:07Z</dcterms:created>
  <dcterms:modified xsi:type="dcterms:W3CDTF">2020-08-11T11:51:08Z</dcterms:modified>
  <cp:contentStatus>publié</cp:contentStatus>
</cp:coreProperties>
</file>