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035" windowWidth="20280" windowHeight="4065"/>
  </bookViews>
  <sheets>
    <sheet name="4.10 Notice" sheetId="15" r:id="rId1"/>
    <sheet name="4.10 Graphique 1" sheetId="14" r:id="rId2"/>
    <sheet name="4.10 Tableau 2" sheetId="6" r:id="rId3"/>
    <sheet name="4.10 Graphique 3" sheetId="2" r:id="rId4"/>
    <sheet name="4.10 Tableau 4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62913"/>
</workbook>
</file>

<file path=xl/calcChain.xml><?xml version="1.0" encoding="utf-8"?>
<calcChain xmlns="http://schemas.openxmlformats.org/spreadsheetml/2006/main">
  <c r="K9" i="6" l="1"/>
  <c r="K10" i="6"/>
  <c r="K11" i="6"/>
  <c r="K13" i="6"/>
  <c r="K14" i="6"/>
  <c r="K15" i="6"/>
  <c r="K16" i="6"/>
  <c r="K17" i="6"/>
  <c r="K19" i="6"/>
  <c r="K20" i="6"/>
  <c r="K21" i="6"/>
  <c r="K22" i="6"/>
  <c r="K23" i="6"/>
  <c r="K25" i="6"/>
  <c r="K8" i="6"/>
  <c r="E24" i="6"/>
  <c r="E26" i="6"/>
  <c r="D24" i="6"/>
  <c r="E18" i="6"/>
  <c r="D18" i="6"/>
  <c r="E12" i="6"/>
  <c r="D12" i="6"/>
  <c r="D26" i="6"/>
  <c r="C10" i="7"/>
  <c r="D10" i="7"/>
  <c r="E10" i="7"/>
  <c r="B10" i="7"/>
  <c r="B12" i="6"/>
  <c r="C12" i="6"/>
  <c r="H12" i="6"/>
  <c r="K12" i="6"/>
  <c r="B18" i="6"/>
  <c r="C18" i="6"/>
  <c r="H18" i="6"/>
  <c r="K18" i="6"/>
  <c r="C24" i="6"/>
  <c r="C26" i="6"/>
  <c r="H24" i="6"/>
  <c r="K24" i="6"/>
  <c r="B24" i="6"/>
  <c r="B26" i="6"/>
  <c r="F26" i="6"/>
  <c r="G26" i="6"/>
  <c r="H26" i="6"/>
  <c r="K26" i="6"/>
</calcChain>
</file>

<file path=xl/sharedStrings.xml><?xml version="1.0" encoding="utf-8"?>
<sst xmlns="http://schemas.openxmlformats.org/spreadsheetml/2006/main" count="107" uniqueCount="75">
  <si>
    <t>Public</t>
  </si>
  <si>
    <t xml:space="preserve"> Public + Privé</t>
  </si>
  <si>
    <t>dont filles</t>
  </si>
  <si>
    <t>Effectifs</t>
  </si>
  <si>
    <t>%</t>
  </si>
  <si>
    <t>Seconde</t>
  </si>
  <si>
    <t>Première</t>
  </si>
  <si>
    <t>Terminale</t>
  </si>
  <si>
    <t>14 ans ou moins</t>
  </si>
  <si>
    <t>15 ans</t>
  </si>
  <si>
    <t>16 ans</t>
  </si>
  <si>
    <t>17 ans ou plus</t>
  </si>
  <si>
    <t>15 ans ou moins</t>
  </si>
  <si>
    <t>17 ans</t>
  </si>
  <si>
    <t>18 ans ou plus</t>
  </si>
  <si>
    <t>16 ans ou moins</t>
  </si>
  <si>
    <t>18 ans</t>
  </si>
  <si>
    <t>19 ans ou plus</t>
  </si>
  <si>
    <t>Ensemble</t>
  </si>
  <si>
    <t>Hors Mayotte</t>
  </si>
  <si>
    <t>YC Mayotte</t>
  </si>
  <si>
    <t>Total seconde</t>
  </si>
  <si>
    <t>Total première</t>
  </si>
  <si>
    <t>Total terminale</t>
  </si>
  <si>
    <t>Première vers terminale</t>
  </si>
  <si>
    <t>Note : les lignes en italiques sont celles de l’âge théorique des élèves.</t>
  </si>
  <si>
    <t>RERS 4.10 Les formations générales et technologiques en lycée : sexe, âge et flux</t>
  </si>
  <si>
    <t>© DEPP</t>
  </si>
  <si>
    <t>ULIS en formations GT en lycée (1)</t>
  </si>
  <si>
    <t>Population concernée : Établissements publics et privés dépendant du ministère en charge de l'éducation nationale (y compris EREA)</t>
  </si>
  <si>
    <t>Population concernée : Établissements publics et privés dépendant du ministère en charge de l'éducation nationale (y compris EREA).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</si>
  <si>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Les élèves des dispositifs ULIS sont scolarisés à tous les niveaux, compte tenu de la faiblesse des effectifs, ils n'ont pas été répartis par niveau, par âge et par sexe.</t>
    </r>
  </si>
  <si>
    <t>seconde</t>
  </si>
  <si>
    <t>première</t>
  </si>
  <si>
    <t>terminale</t>
  </si>
  <si>
    <t>Passages dans l'Éducation nationale</t>
  </si>
  <si>
    <t>Sorties de l'Éducation nationale</t>
  </si>
  <si>
    <r>
      <t xml:space="preserve">[4] Évolution des  passages, sorties  des établissements de l'Éducation nationale, </t>
    </r>
    <r>
      <rPr>
        <sz val="9"/>
        <rFont val="Arial"/>
        <family val="2"/>
      </rPr>
      <t>en %.</t>
    </r>
  </si>
  <si>
    <t>Seconde vers première générale</t>
  </si>
  <si>
    <t>Total seconde vers première générale et technologique</t>
  </si>
  <si>
    <t>Seconde vers première technologique</t>
  </si>
  <si>
    <t>Privé sous contrat</t>
  </si>
  <si>
    <t>Privé hors contrat</t>
  </si>
  <si>
    <t>Population concernée : Établissements publics et privés (sous et hors contrat) dépendant du ministère en charge de l'éducation nationale (y compris EREA).</t>
  </si>
  <si>
    <t>► Champ : France métropolitaine + DROM, Public + Privé (sous et hors contrat), MENJ.</t>
  </si>
  <si>
    <t>Seconde vers lycée professionnel</t>
  </si>
  <si>
    <t>[3] Évolution des pourcentages d'élèves à l'heure</t>
  </si>
  <si>
    <t>Source : MENJS-MESRI-DEPP / Système d'information Scolarité et enquête n° 16 auprès des établissements privés hors contrat.</t>
  </si>
  <si>
    <r>
      <t xml:space="preserve">[1] Évolution du taux de redoublement dans les établissements du MENJS, </t>
    </r>
    <r>
      <rPr>
        <sz val="9"/>
        <rFont val="Arial"/>
        <family val="2"/>
      </rPr>
      <t>en %</t>
    </r>
  </si>
  <si>
    <t>► Champ : France métropolitaine + DROM (Mayotte à partir de 2011), Public + Privé, MENJS.</t>
  </si>
  <si>
    <r>
      <t xml:space="preserve">[1] Évolution du taux de redoublement  dans les établissements du MENJS, </t>
    </r>
    <r>
      <rPr>
        <sz val="9"/>
        <rFont val="Arial"/>
        <family val="2"/>
      </rPr>
      <t>en %</t>
    </r>
  </si>
  <si>
    <t>► Champ : France métropolitaine + DROM (Mayotte à partir de 2011), Public + Privé (sous et hors contrat), MENJS.</t>
  </si>
  <si>
    <t>► Champ : France métropolitaine + DROM, public + privé (sous et hors contrat), MENJS.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</si>
  <si>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</si>
  <si>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</si>
  <si>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</si>
  <si>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</si>
  <si>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4.10 Les formations générales et technologiques en lycée : sexe, âge, flux</t>
  </si>
  <si>
    <t>Sommaire</t>
  </si>
  <si>
    <t>Précisions</t>
  </si>
  <si>
    <r>
      <t>Population concernée</t>
    </r>
    <r>
      <rPr>
        <sz val="8"/>
        <color indexed="8"/>
        <rFont val="Arial"/>
        <family val="2"/>
      </rPr>
      <t xml:space="preserve"> - élèves sous statut scolaire inscrits dans les établissements relevant du ministère en charge de l’éducation nationale (y compris EREA).</t>
    </r>
  </si>
  <si>
    <r>
      <t>Taux de passage, taux de sorties</t>
    </r>
    <r>
      <rPr>
        <sz val="8"/>
        <color indexed="8"/>
        <rFont val="Arial"/>
        <family val="2"/>
      </rPr>
      <t xml:space="preserve"> - Voir « Glossaire ».</t>
    </r>
  </si>
  <si>
    <t>Source</t>
  </si>
  <si>
    <t>MENJS-MESRI-DEPP, Système d’information Scolarité et enquête n° 16 auprès des établissements privés hors contrat.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</si>
  <si>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</si>
  <si>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</si>
  <si>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</si>
  <si>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</si>
  <si>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</si>
  <si>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</si>
  <si>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</si>
  <si>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</si>
  <si>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du taux de redoublement dans les établissements du MENJS, en %</t>
  </si>
  <si>
    <t>[4] Évolution des  passages, sorties  des établissements de l'Éducation nationale, en %.</t>
  </si>
  <si>
    <t>[2] Les formations générales et technologiques en lycée : répartition selon le sexe et l'âge à la rentrée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</si>
</sst>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74" formatCode="0.0"/>
    <numFmt numFmtId="197" formatCode="#,##0.0"/>
    <numFmt numFmtId="212" formatCode="_(* #,##0_);_(* \(#,##0\);_(* &quot;-&quot;_);_(@_)"/>
    <numFmt numFmtId="213" formatCode="_(* #,##0.00_);_(* \(#,##0.00\);_(* &quot;-&quot;??_);_(@_)"/>
    <numFmt numFmtId="214" formatCode="_(&quot;$&quot;* #,##0_);_(&quot;$&quot;* \(#,##0\);_(&quot;$&quot;* &quot;-&quot;_);_(@_)"/>
    <numFmt numFmtId="215" formatCode="_(&quot;$&quot;* #,##0.00_);_(&quot;$&quot;* \(#,##0.00\);_(&quot;$&quot;* &quot;-&quot;??_);_(@_)"/>
  </numFmts>
  <fonts count="60" x14ac:knownFonts="1">
    <font>
      <sz val="10"/>
      <name val="MS Sans Serif"/>
    </font>
    <font>
      <b/>
      <sz val="10"/>
      <name val="MS Sans Serif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12"/>
      <name val="Arial"/>
      <family val="2"/>
    </font>
    <font>
      <sz val="8"/>
      <name val="MS Sans Serif"/>
      <family val="2"/>
    </font>
    <font>
      <i/>
      <sz val="8"/>
      <name val="Arial"/>
      <family val="2"/>
    </font>
    <font>
      <b/>
      <i/>
      <sz val="8"/>
      <color indexed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i/>
      <sz val="8"/>
      <color theme="0"/>
      <name val="Arial"/>
      <family val="2"/>
    </font>
    <font>
      <b/>
      <sz val="8"/>
      <color theme="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sz val="8"/>
      <color rgb="FF00006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medium">
        <color indexed="12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/>
      <right/>
      <top/>
      <bottom style="medium">
        <color rgb="FF0000FF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 style="medium">
        <color rgb="FF0000FF"/>
      </bottom>
      <diagonal/>
    </border>
  </borders>
  <cellStyleXfs count="88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3" borderId="0" applyNumberFormat="0" applyBorder="0" applyAlignment="0" applyProtection="0"/>
    <xf numFmtId="0" fontId="6" fillId="16" borderId="1"/>
    <xf numFmtId="0" fontId="25" fillId="17" borderId="2" applyNumberFormat="0" applyAlignment="0" applyProtection="0"/>
    <xf numFmtId="0" fontId="6" fillId="0" borderId="3"/>
    <xf numFmtId="0" fontId="21" fillId="18" borderId="5" applyNumberFormat="0" applyAlignment="0" applyProtection="0"/>
    <xf numFmtId="0" fontId="26" fillId="19" borderId="0">
      <alignment horizontal="center"/>
    </xf>
    <xf numFmtId="0" fontId="27" fillId="19" borderId="0">
      <alignment horizontal="center" vertical="center"/>
    </xf>
    <xf numFmtId="0" fontId="4" fillId="20" borderId="0">
      <alignment horizontal="center" wrapText="1"/>
    </xf>
    <xf numFmtId="0" fontId="12" fillId="19" borderId="0">
      <alignment horizontal="center"/>
    </xf>
    <xf numFmtId="212" fontId="28" fillId="0" borderId="0" applyFont="0" applyFill="0" applyBorder="0" applyAlignment="0" applyProtection="0"/>
    <xf numFmtId="213" fontId="4" fillId="0" borderId="0" applyFont="0" applyFill="0" applyBorder="0" applyAlignment="0" applyProtection="0"/>
    <xf numFmtId="213" fontId="28" fillId="0" borderId="0" applyFont="0" applyFill="0" applyBorder="0" applyAlignment="0" applyProtection="0"/>
    <xf numFmtId="214" fontId="28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9" fillId="21" borderId="1" applyBorder="0">
      <protection locked="0"/>
    </xf>
    <xf numFmtId="0" fontId="30" fillId="0" borderId="0" applyNumberFormat="0" applyFill="0" applyBorder="0" applyAlignment="0" applyProtection="0"/>
    <xf numFmtId="0" fontId="19" fillId="19" borderId="3">
      <alignment horizontal="left"/>
    </xf>
    <xf numFmtId="0" fontId="31" fillId="19" borderId="0">
      <alignment horizontal="left"/>
    </xf>
    <xf numFmtId="0" fontId="32" fillId="4" borderId="0" applyNumberFormat="0" applyBorder="0" applyAlignment="0" applyProtection="0"/>
    <xf numFmtId="0" fontId="33" fillId="22" borderId="0">
      <alignment horizontal="right" vertical="top" textRotation="90" wrapText="1"/>
    </xf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7" borderId="2" applyNumberFormat="0" applyAlignment="0" applyProtection="0"/>
    <xf numFmtId="0" fontId="3" fillId="20" borderId="0">
      <alignment horizontal="center"/>
    </xf>
    <xf numFmtId="0" fontId="6" fillId="19" borderId="9">
      <alignment wrapText="1"/>
    </xf>
    <xf numFmtId="0" fontId="39" fillId="19" borderId="10"/>
    <xf numFmtId="0" fontId="39" fillId="19" borderId="11"/>
    <xf numFmtId="0" fontId="6" fillId="19" borderId="12">
      <alignment horizontal="center" wrapText="1"/>
    </xf>
    <xf numFmtId="0" fontId="18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0" fillId="0" borderId="4" applyNumberFormat="0" applyFill="0" applyAlignment="0" applyProtection="0"/>
    <xf numFmtId="0" fontId="4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41" fillId="23" borderId="0" applyNumberFormat="0" applyBorder="0" applyAlignment="0" applyProtection="0"/>
    <xf numFmtId="0" fontId="42" fillId="0" borderId="0"/>
    <xf numFmtId="0" fontId="17" fillId="0" borderId="0"/>
    <xf numFmtId="0" fontId="4" fillId="0" borderId="0"/>
    <xf numFmtId="0" fontId="51" fillId="0" borderId="0"/>
    <xf numFmtId="0" fontId="22" fillId="0" borderId="0"/>
    <xf numFmtId="0" fontId="4" fillId="0" borderId="0"/>
    <xf numFmtId="0" fontId="51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1" fillId="0" borderId="0"/>
    <xf numFmtId="0" fontId="2" fillId="0" borderId="0"/>
    <xf numFmtId="0" fontId="43" fillId="17" borderId="13" applyNumberFormat="0" applyAlignment="0" applyProtection="0"/>
    <xf numFmtId="9" fontId="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9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0" fontId="6" fillId="19" borderId="3"/>
    <xf numFmtId="0" fontId="27" fillId="19" borderId="0">
      <alignment horizontal="right"/>
    </xf>
    <xf numFmtId="0" fontId="44" fillId="24" borderId="0">
      <alignment horizontal="center"/>
    </xf>
    <xf numFmtId="0" fontId="45" fillId="20" borderId="0"/>
    <xf numFmtId="0" fontId="46" fillId="22" borderId="14">
      <alignment horizontal="left" vertical="top" wrapText="1"/>
    </xf>
    <xf numFmtId="0" fontId="46" fillId="22" borderId="15">
      <alignment horizontal="left" vertical="top"/>
    </xf>
    <xf numFmtId="37" fontId="47" fillId="0" borderId="0"/>
    <xf numFmtId="0" fontId="26" fillId="19" borderId="0">
      <alignment horizontal="center"/>
    </xf>
    <xf numFmtId="0" fontId="20" fillId="0" borderId="0" applyNumberFormat="0" applyFill="0" applyBorder="0" applyAlignment="0" applyProtection="0"/>
    <xf numFmtId="0" fontId="9" fillId="19" borderId="0"/>
    <xf numFmtId="0" fontId="48" fillId="0" borderId="0" applyNumberForma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NumberFormat="1" applyFont="1"/>
    <xf numFmtId="0" fontId="6" fillId="0" borderId="0" xfId="0" applyFont="1"/>
    <xf numFmtId="0" fontId="6" fillId="0" borderId="0" xfId="0" applyFont="1" applyBorder="1"/>
    <xf numFmtId="0" fontId="11" fillId="25" borderId="0" xfId="0" applyFont="1" applyFill="1" applyBorder="1"/>
    <xf numFmtId="0" fontId="6" fillId="0" borderId="16" xfId="0" applyFont="1" applyBorder="1"/>
    <xf numFmtId="0" fontId="9" fillId="0" borderId="16" xfId="0" applyFont="1" applyBorder="1"/>
    <xf numFmtId="0" fontId="13" fillId="0" borderId="0" xfId="0" applyFont="1"/>
    <xf numFmtId="3" fontId="6" fillId="0" borderId="16" xfId="0" applyNumberFormat="1" applyFont="1" applyBorder="1" applyAlignment="1">
      <alignment horizontal="right"/>
    </xf>
    <xf numFmtId="174" fontId="6" fillId="0" borderId="16" xfId="0" applyNumberFormat="1" applyFont="1" applyBorder="1"/>
    <xf numFmtId="0" fontId="13" fillId="0" borderId="0" xfId="0" applyFont="1" applyFill="1"/>
    <xf numFmtId="0" fontId="12" fillId="0" borderId="0" xfId="0" applyFont="1" applyFill="1" applyBorder="1"/>
    <xf numFmtId="3" fontId="12" fillId="0" borderId="16" xfId="0" applyNumberFormat="1" applyFont="1" applyFill="1" applyBorder="1" applyAlignment="1">
      <alignment horizontal="right"/>
    </xf>
    <xf numFmtId="174" fontId="12" fillId="0" borderId="16" xfId="0" applyNumberFormat="1" applyFont="1" applyFill="1" applyBorder="1"/>
    <xf numFmtId="3" fontId="11" fillId="25" borderId="16" xfId="0" applyNumberFormat="1" applyFont="1" applyFill="1" applyBorder="1" applyAlignment="1">
      <alignment horizontal="right"/>
    </xf>
    <xf numFmtId="174" fontId="10" fillId="25" borderId="16" xfId="0" applyNumberFormat="1" applyFont="1" applyFill="1" applyBorder="1"/>
    <xf numFmtId="0" fontId="6" fillId="0" borderId="0" xfId="0" applyFont="1" applyFill="1"/>
    <xf numFmtId="3" fontId="6" fillId="0" borderId="0" xfId="0" applyNumberFormat="1" applyFont="1" applyFill="1" applyBorder="1"/>
    <xf numFmtId="174" fontId="6" fillId="0" borderId="0" xfId="0" applyNumberFormat="1" applyFont="1" applyFill="1" applyBorder="1"/>
    <xf numFmtId="0" fontId="14" fillId="0" borderId="0" xfId="0" applyFont="1" applyBorder="1" applyAlignment="1">
      <alignment horizontal="left"/>
    </xf>
    <xf numFmtId="3" fontId="14" fillId="0" borderId="16" xfId="0" quotePrefix="1" applyNumberFormat="1" applyFont="1" applyBorder="1" applyAlignment="1">
      <alignment horizontal="right"/>
    </xf>
    <xf numFmtId="174" fontId="14" fillId="0" borderId="16" xfId="0" applyNumberFormat="1" applyFont="1" applyBorder="1"/>
    <xf numFmtId="0" fontId="9" fillId="0" borderId="0" xfId="0" applyFont="1" applyBorder="1"/>
    <xf numFmtId="0" fontId="6" fillId="25" borderId="0" xfId="0" applyFont="1" applyFill="1" applyBorder="1"/>
    <xf numFmtId="0" fontId="12" fillId="0" borderId="0" xfId="0" applyFont="1" applyBorder="1"/>
    <xf numFmtId="174" fontId="6" fillId="0" borderId="0" xfId="0" applyNumberFormat="1" applyFont="1" applyBorder="1"/>
    <xf numFmtId="0" fontId="6" fillId="0" borderId="17" xfId="0" applyFont="1" applyBorder="1"/>
    <xf numFmtId="174" fontId="6" fillId="0" borderId="17" xfId="0" applyNumberFormat="1" applyFont="1" applyBorder="1"/>
    <xf numFmtId="197" fontId="14" fillId="0" borderId="16" xfId="0" quotePrefix="1" applyNumberFormat="1" applyFont="1" applyBorder="1" applyAlignment="1">
      <alignment horizontal="right"/>
    </xf>
    <xf numFmtId="0" fontId="14" fillId="0" borderId="0" xfId="0" applyFont="1"/>
    <xf numFmtId="174" fontId="14" fillId="0" borderId="0" xfId="0" applyNumberFormat="1" applyFont="1"/>
    <xf numFmtId="174" fontId="14" fillId="0" borderId="0" xfId="0" applyNumberFormat="1" applyFont="1" applyFill="1"/>
    <xf numFmtId="174" fontId="6" fillId="0" borderId="0" xfId="0" applyNumberFormat="1" applyFont="1"/>
    <xf numFmtId="1" fontId="11" fillId="25" borderId="0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Border="1" applyAlignment="1"/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11" fillId="25" borderId="16" xfId="0" applyFont="1" applyFill="1" applyBorder="1" applyAlignment="1">
      <alignment horizontal="right" vertical="top"/>
    </xf>
    <xf numFmtId="0" fontId="15" fillId="25" borderId="16" xfId="0" applyFont="1" applyFill="1" applyBorder="1" applyAlignment="1">
      <alignment horizontal="right" vertical="top"/>
    </xf>
    <xf numFmtId="0" fontId="11" fillId="25" borderId="16" xfId="0" quotePrefix="1" applyFont="1" applyFill="1" applyBorder="1" applyAlignment="1">
      <alignment horizontal="right" vertical="top"/>
    </xf>
    <xf numFmtId="0" fontId="9" fillId="0" borderId="0" xfId="70" applyFont="1" applyBorder="1"/>
    <xf numFmtId="0" fontId="9" fillId="0" borderId="0" xfId="0" applyFont="1" applyAlignment="1"/>
    <xf numFmtId="3" fontId="4" fillId="0" borderId="0" xfId="0" applyNumberFormat="1" applyFont="1"/>
    <xf numFmtId="0" fontId="6" fillId="0" borderId="0" xfId="0" applyNumberFormat="1" applyFont="1"/>
    <xf numFmtId="0" fontId="54" fillId="26" borderId="0" xfId="0" applyFont="1" applyFill="1"/>
    <xf numFmtId="0" fontId="55" fillId="26" borderId="0" xfId="0" applyFont="1" applyFill="1"/>
    <xf numFmtId="0" fontId="14" fillId="0" borderId="22" xfId="0" applyFont="1" applyBorder="1"/>
    <xf numFmtId="0" fontId="6" fillId="0" borderId="22" xfId="0" applyFont="1" applyBorder="1"/>
    <xf numFmtId="0" fontId="8" fillId="0" borderId="0" xfId="0" applyFont="1"/>
    <xf numFmtId="0" fontId="6" fillId="0" borderId="0" xfId="0" applyFont="1" applyFill="1" applyBorder="1"/>
    <xf numFmtId="0" fontId="55" fillId="26" borderId="0" xfId="0" applyFont="1" applyFill="1" applyBorder="1"/>
    <xf numFmtId="0" fontId="6" fillId="0" borderId="22" xfId="0" applyFont="1" applyFill="1" applyBorder="1"/>
    <xf numFmtId="174" fontId="6" fillId="0" borderId="22" xfId="0" applyNumberFormat="1" applyFont="1" applyFill="1" applyBorder="1"/>
    <xf numFmtId="0" fontId="55" fillId="26" borderId="23" xfId="0" applyFont="1" applyFill="1" applyBorder="1"/>
    <xf numFmtId="174" fontId="6" fillId="0" borderId="23" xfId="0" applyNumberFormat="1" applyFont="1" applyFill="1" applyBorder="1"/>
    <xf numFmtId="0" fontId="6" fillId="0" borderId="23" xfId="0" applyFont="1" applyFill="1" applyBorder="1"/>
    <xf numFmtId="174" fontId="6" fillId="0" borderId="24" xfId="0" applyNumberFormat="1" applyFont="1" applyFill="1" applyBorder="1"/>
    <xf numFmtId="0" fontId="6" fillId="0" borderId="24" xfId="0" applyFont="1" applyFill="1" applyBorder="1"/>
    <xf numFmtId="0" fontId="14" fillId="0" borderId="0" xfId="0" applyFont="1" applyBorder="1"/>
    <xf numFmtId="174" fontId="6" fillId="0" borderId="0" xfId="0" applyNumberFormat="1" applyFont="1" applyFill="1"/>
    <xf numFmtId="0" fontId="9" fillId="0" borderId="0" xfId="0" applyFont="1" applyAlignment="1">
      <alignment vertical="top"/>
    </xf>
    <xf numFmtId="0" fontId="13" fillId="0" borderId="0" xfId="0" applyFont="1" applyAlignment="1"/>
    <xf numFmtId="0" fontId="0" fillId="0" borderId="0" xfId="0" applyAlignment="1"/>
    <xf numFmtId="0" fontId="6" fillId="0" borderId="0" xfId="0" quotePrefix="1" applyFont="1" applyBorder="1" applyAlignment="1">
      <alignment horizontal="left"/>
    </xf>
    <xf numFmtId="3" fontId="13" fillId="0" borderId="0" xfId="0" applyNumberFormat="1" applyFont="1"/>
    <xf numFmtId="0" fontId="50" fillId="0" borderId="0" xfId="59" applyFont="1"/>
    <xf numFmtId="0" fontId="4" fillId="0" borderId="0" xfId="59"/>
    <xf numFmtId="0" fontId="4" fillId="0" borderId="0" xfId="59" applyFont="1" applyAlignment="1">
      <alignment horizontal="center" wrapText="1"/>
    </xf>
    <xf numFmtId="0" fontId="4" fillId="0" borderId="0" xfId="59" applyAlignment="1">
      <alignment wrapText="1"/>
    </xf>
    <xf numFmtId="0" fontId="53" fillId="0" borderId="0" xfId="52"/>
    <xf numFmtId="0" fontId="56" fillId="0" borderId="0" xfId="59" applyFont="1" applyAlignment="1">
      <alignment vertical="center" wrapText="1"/>
    </xf>
    <xf numFmtId="0" fontId="4" fillId="0" borderId="0" xfId="59" applyFont="1"/>
    <xf numFmtId="0" fontId="57" fillId="0" borderId="0" xfId="59" applyFont="1" applyFill="1" applyAlignment="1">
      <alignment vertical="center"/>
    </xf>
    <xf numFmtId="0" fontId="8" fillId="0" borderId="0" xfId="59" applyFont="1" applyAlignment="1">
      <alignment wrapText="1"/>
    </xf>
    <xf numFmtId="0" fontId="58" fillId="0" borderId="0" xfId="59" applyFont="1" applyAlignment="1">
      <alignment horizontal="justify" vertical="center" wrapText="1"/>
    </xf>
    <xf numFmtId="0" fontId="57" fillId="0" borderId="0" xfId="59" applyFont="1" applyAlignment="1">
      <alignment vertical="center" wrapText="1"/>
    </xf>
    <xf numFmtId="0" fontId="59" fillId="0" borderId="0" xfId="59" applyFont="1" applyAlignment="1">
      <alignment vertical="center" wrapText="1"/>
    </xf>
    <xf numFmtId="0" fontId="6" fillId="0" borderId="0" xfId="59" applyFont="1" applyAlignment="1">
      <alignment wrapText="1"/>
    </xf>
    <xf numFmtId="0" fontId="6" fillId="0" borderId="0" xfId="59" applyFont="1"/>
    <xf numFmtId="0" fontId="16" fillId="0" borderId="0" xfId="0" applyFont="1" applyAlignment="1">
      <alignment vertical="top"/>
    </xf>
    <xf numFmtId="0" fontId="11" fillId="25" borderId="18" xfId="0" applyFont="1" applyFill="1" applyBorder="1" applyAlignment="1">
      <alignment horizontal="center" vertical="top"/>
    </xf>
    <xf numFmtId="0" fontId="0" fillId="0" borderId="19" xfId="0" applyBorder="1" applyAlignment="1">
      <alignment vertical="top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11" fillId="25" borderId="20" xfId="0" applyFont="1" applyFill="1" applyBorder="1" applyAlignment="1">
      <alignment horizontal="center"/>
    </xf>
    <xf numFmtId="0" fontId="8" fillId="0" borderId="0" xfId="0" quotePrefix="1" applyFont="1" applyAlignment="1">
      <alignment horizontal="left"/>
    </xf>
    <xf numFmtId="0" fontId="0" fillId="0" borderId="0" xfId="0" applyAlignment="1"/>
    <xf numFmtId="0" fontId="0" fillId="0" borderId="21" xfId="0" applyBorder="1" applyAlignment="1">
      <alignment vertical="top"/>
    </xf>
    <xf numFmtId="0" fontId="11" fillId="25" borderId="19" xfId="0" applyFont="1" applyFill="1" applyBorder="1" applyAlignment="1">
      <alignment horizontal="center" vertical="top"/>
    </xf>
    <xf numFmtId="0" fontId="8" fillId="0" borderId="0" xfId="0" applyFont="1" applyAlignment="1">
      <alignment horizontal="left"/>
    </xf>
  </cellXfs>
  <cellStyles count="8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Milliers 2" xfId="55"/>
    <cellStyle name="Neutral" xfId="56"/>
    <cellStyle name="Normaali_Y8_Fin02" xfId="57"/>
    <cellStyle name="Normal" xfId="0" builtinId="0"/>
    <cellStyle name="Normal 2" xfId="58"/>
    <cellStyle name="Normal 2 2" xfId="59"/>
    <cellStyle name="Normal 2 2 2" xfId="60"/>
    <cellStyle name="Normal 2 3" xfId="61"/>
    <cellStyle name="Normal 2_TC_A1" xfId="62"/>
    <cellStyle name="Normal 3" xfId="63"/>
    <cellStyle name="Normal 3 2" xfId="64"/>
    <cellStyle name="Normal 3 3" xfId="65"/>
    <cellStyle name="Normal 4" xfId="66"/>
    <cellStyle name="Normal 4 2" xfId="67"/>
    <cellStyle name="Normal 5" xfId="68"/>
    <cellStyle name="Normal 6" xfId="69"/>
    <cellStyle name="Normal_Tableaux" xfId="70"/>
    <cellStyle name="Output" xfId="71"/>
    <cellStyle name="Percent 2" xfId="72"/>
    <cellStyle name="Percent_1 SubOverv.USd" xfId="73"/>
    <cellStyle name="Pourcentage 2" xfId="74"/>
    <cellStyle name="Pourcentage 3" xfId="75"/>
    <cellStyle name="Prozent_SubCatperStud" xfId="76"/>
    <cellStyle name="row" xfId="77"/>
    <cellStyle name="RowCodes" xfId="78"/>
    <cellStyle name="Row-Col Headings" xfId="79"/>
    <cellStyle name="RowTitles_CENTRAL_GOVT" xfId="80"/>
    <cellStyle name="RowTitles-Col2" xfId="81"/>
    <cellStyle name="RowTitles-Detail" xfId="82"/>
    <cellStyle name="Standard_Info" xfId="83"/>
    <cellStyle name="temp" xfId="84"/>
    <cellStyle name="Title" xfId="85"/>
    <cellStyle name="title1" xfId="86"/>
    <cellStyle name="Warning Text" xfId="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'4.10 Graphique 1'!$A$6</c:f>
              <c:strCache>
                <c:ptCount val="1"/>
                <c:pt idx="0">
                  <c:v>seconde</c:v>
                </c:pt>
              </c:strCache>
            </c:strRef>
          </c:tx>
          <c:spPr>
            <a:ln>
              <a:solidFill>
                <a:srgbClr val="808080"/>
              </a:solidFill>
            </a:ln>
          </c:spPr>
          <c:marker>
            <c:symbol val="none"/>
          </c:marker>
          <c:dLbls>
            <c:dLbl>
              <c:idx val="18"/>
              <c:layout>
                <c:manualLayout>
                  <c:x val="3.0423234132770441E-2"/>
                  <c:y val="1.5752405949256344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3,6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'4.10 Graphique 1'!$B$5:$U$5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'4.10 Graphique 1'!$B$6:$U$6</c:f>
              <c:numCache>
                <c:formatCode>General</c:formatCode>
                <c:ptCount val="20"/>
                <c:pt idx="0" formatCode="0.0">
                  <c:v>15.418013946784059</c:v>
                </c:pt>
                <c:pt idx="1">
                  <c:v>16</c:v>
                </c:pt>
                <c:pt idx="2">
                  <c:v>15.9</c:v>
                </c:pt>
                <c:pt idx="3">
                  <c:v>15.4</c:v>
                </c:pt>
                <c:pt idx="4">
                  <c:v>15.1</c:v>
                </c:pt>
                <c:pt idx="5" formatCode="0.0">
                  <c:v>14.7</c:v>
                </c:pt>
                <c:pt idx="6">
                  <c:v>14.4</c:v>
                </c:pt>
                <c:pt idx="7">
                  <c:v>13.3</c:v>
                </c:pt>
                <c:pt idx="8">
                  <c:v>12.2</c:v>
                </c:pt>
                <c:pt idx="9">
                  <c:v>11.6</c:v>
                </c:pt>
                <c:pt idx="10">
                  <c:v>10.9</c:v>
                </c:pt>
                <c:pt idx="11">
                  <c:v>9.3000000000000007</c:v>
                </c:pt>
                <c:pt idx="12">
                  <c:v>8.8000000000000007</c:v>
                </c:pt>
                <c:pt idx="13" formatCode="0.0">
                  <c:v>7.8</c:v>
                </c:pt>
                <c:pt idx="14" formatCode="0.0">
                  <c:v>7.4</c:v>
                </c:pt>
                <c:pt idx="15" formatCode="0.0">
                  <c:v>6.7</c:v>
                </c:pt>
                <c:pt idx="16" formatCode="0.0">
                  <c:v>4.3</c:v>
                </c:pt>
                <c:pt idx="17" formatCode="0.0">
                  <c:v>3.8</c:v>
                </c:pt>
                <c:pt idx="18" formatCode="0.0">
                  <c:v>4.4000000000000004</c:v>
                </c:pt>
                <c:pt idx="19" formatCode="0.0">
                  <c:v>3.6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'4.10 Graphique 1'!$A$7</c:f>
              <c:strCache>
                <c:ptCount val="1"/>
                <c:pt idx="0">
                  <c:v>première</c:v>
                </c:pt>
              </c:strCache>
            </c:strRef>
          </c:tx>
          <c:spPr>
            <a:ln>
              <a:solidFill>
                <a:srgbClr val="000080"/>
              </a:solidFill>
            </a:ln>
          </c:spPr>
          <c:marker>
            <c:symbol val="none"/>
          </c:marker>
          <c:dLbls>
            <c:dLbl>
              <c:idx val="18"/>
              <c:layout>
                <c:manualLayout>
                  <c:x val="3.5126349946997364E-2"/>
                  <c:y val="6.7581291921843104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2,5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'4.10 Graphique 1'!$B$5:$U$5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'4.10 Graphique 1'!$B$7:$U$7</c:f>
              <c:numCache>
                <c:formatCode>General</c:formatCode>
                <c:ptCount val="20"/>
                <c:pt idx="0" formatCode="0.0">
                  <c:v>7.6481887068467147</c:v>
                </c:pt>
                <c:pt idx="1">
                  <c:v>8.1999999999999993</c:v>
                </c:pt>
                <c:pt idx="2">
                  <c:v>8.8000000000000007</c:v>
                </c:pt>
                <c:pt idx="3">
                  <c:v>8.5</c:v>
                </c:pt>
                <c:pt idx="4">
                  <c:v>8.1</c:v>
                </c:pt>
                <c:pt idx="5" formatCode="0.0">
                  <c:v>7.8</c:v>
                </c:pt>
                <c:pt idx="6">
                  <c:v>7.9</c:v>
                </c:pt>
                <c:pt idx="7">
                  <c:v>7.4</c:v>
                </c:pt>
                <c:pt idx="8">
                  <c:v>7</c:v>
                </c:pt>
                <c:pt idx="9">
                  <c:v>6.8</c:v>
                </c:pt>
                <c:pt idx="10">
                  <c:v>6.5</c:v>
                </c:pt>
                <c:pt idx="11">
                  <c:v>5.5</c:v>
                </c:pt>
                <c:pt idx="12">
                  <c:v>5.0999999999999996</c:v>
                </c:pt>
                <c:pt idx="13" formatCode="0.0">
                  <c:v>4.5999999999999996</c:v>
                </c:pt>
                <c:pt idx="14" formatCode="0.0">
                  <c:v>4.0999999999999996</c:v>
                </c:pt>
                <c:pt idx="15" formatCode="0.0">
                  <c:v>3.8</c:v>
                </c:pt>
                <c:pt idx="16" formatCode="0.0">
                  <c:v>3</c:v>
                </c:pt>
                <c:pt idx="17" formatCode="0.0">
                  <c:v>2.7</c:v>
                </c:pt>
                <c:pt idx="18" formatCode="0.0">
                  <c:v>3.3</c:v>
                </c:pt>
                <c:pt idx="19" formatCode="0.0">
                  <c:v>2.5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'4.10 Graphique 1'!$A$8</c:f>
              <c:strCache>
                <c:ptCount val="1"/>
                <c:pt idx="0">
                  <c:v>terminale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18"/>
              <c:layout>
                <c:manualLayout>
                  <c:x val="3.5126349946997364E-2"/>
                  <c:y val="-2.7661125692621754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5,9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'4.10 Graphique 1'!$B$5:$U$5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'4.10 Graphique 1'!$B$8:$U$8</c:f>
              <c:numCache>
                <c:formatCode>General</c:formatCode>
                <c:ptCount val="20"/>
                <c:pt idx="0" formatCode="0.0">
                  <c:v>13.321127310621366</c:v>
                </c:pt>
                <c:pt idx="1">
                  <c:v>13.9</c:v>
                </c:pt>
                <c:pt idx="2">
                  <c:v>13.5</c:v>
                </c:pt>
                <c:pt idx="3">
                  <c:v>11.8</c:v>
                </c:pt>
                <c:pt idx="4">
                  <c:v>12.4</c:v>
                </c:pt>
                <c:pt idx="5" formatCode="0.0">
                  <c:v>11.8</c:v>
                </c:pt>
                <c:pt idx="6">
                  <c:v>10</c:v>
                </c:pt>
                <c:pt idx="7">
                  <c:v>9.1</c:v>
                </c:pt>
                <c:pt idx="8">
                  <c:v>8.6999999999999993</c:v>
                </c:pt>
                <c:pt idx="9">
                  <c:v>8.6</c:v>
                </c:pt>
                <c:pt idx="10">
                  <c:v>9</c:v>
                </c:pt>
                <c:pt idx="11">
                  <c:v>8.1999999999999993</c:v>
                </c:pt>
                <c:pt idx="12">
                  <c:v>7</c:v>
                </c:pt>
                <c:pt idx="13" formatCode="0.0">
                  <c:v>5.7</c:v>
                </c:pt>
                <c:pt idx="14" formatCode="0.0">
                  <c:v>5.7</c:v>
                </c:pt>
                <c:pt idx="15" formatCode="0.0">
                  <c:v>5.5</c:v>
                </c:pt>
                <c:pt idx="16" formatCode="0.0">
                  <c:v>5.8</c:v>
                </c:pt>
                <c:pt idx="17" formatCode="0.0">
                  <c:v>6.2</c:v>
                </c:pt>
                <c:pt idx="18" formatCode="0.0">
                  <c:v>6.1</c:v>
                </c:pt>
                <c:pt idx="19" formatCode="0.0">
                  <c:v>5.9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847936"/>
        <c:axId val="115849472"/>
      </c:lineChart>
      <c:catAx>
        <c:axId val="1158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849472"/>
        <c:crosses val="autoZero"/>
        <c:auto val="1"/>
        <c:lblAlgn val="ctr"/>
        <c:lblOffset val="100"/>
        <c:noMultiLvlLbl val="0"/>
      </c:catAx>
      <c:valAx>
        <c:axId val="115849472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847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85008966471783609"/>
          <c:y val="0.40625145815106445"/>
          <c:w val="0.98589231901567853"/>
          <c:h val="0.59027996500437441"/>
        </c:manualLayout>
      </c:layout>
      <c:overlay val="0"/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2437619961612"/>
          <c:y val="0.10000013196807957"/>
          <c:w val="0.81765834932821502"/>
          <c:h val="0.808109174552859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7.677543186180422E-3"/>
                  <c:y val="-2.1621621621621557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Seconde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0.19846892458980056"/>
                  <c:y val="-0.15368972121728028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86,3
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'4.10 Graphique 3'!$J$7:$J$41</c:f>
              <c:numCache>
                <c:formatCode>General</c:formatCod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</c:numCache>
            </c:numRef>
          </c:cat>
          <c:val>
            <c:numRef>
              <c:f>'4.10 Graphique 3'!$K$7:$K$39</c:f>
              <c:numCache>
                <c:formatCode>0.0</c:formatCode>
                <c:ptCount val="33"/>
                <c:pt idx="0">
                  <c:v>49.857989346932477</c:v>
                </c:pt>
                <c:pt idx="1">
                  <c:v>49.665717907524943</c:v>
                </c:pt>
                <c:pt idx="2">
                  <c:v>48.894157958127465</c:v>
                </c:pt>
                <c:pt idx="3">
                  <c:v>48.588226369291455</c:v>
                </c:pt>
                <c:pt idx="4">
                  <c:v>48.617526859847992</c:v>
                </c:pt>
                <c:pt idx="5">
                  <c:v>50.16173322381961</c:v>
                </c:pt>
                <c:pt idx="6">
                  <c:v>52.97522717584404</c:v>
                </c:pt>
                <c:pt idx="7">
                  <c:v>56.450925297936244</c:v>
                </c:pt>
                <c:pt idx="8">
                  <c:v>57.480845067666081</c:v>
                </c:pt>
                <c:pt idx="9">
                  <c:v>58.227729717091421</c:v>
                </c:pt>
                <c:pt idx="10">
                  <c:v>59.916025800987576</c:v>
                </c:pt>
                <c:pt idx="11">
                  <c:v>59.400893004300208</c:v>
                </c:pt>
                <c:pt idx="12">
                  <c:v>59.912323795863898</c:v>
                </c:pt>
                <c:pt idx="13">
                  <c:v>59.712291338810736</c:v>
                </c:pt>
                <c:pt idx="14">
                  <c:v>62.256240819459435</c:v>
                </c:pt>
                <c:pt idx="15">
                  <c:v>63.777975390815826</c:v>
                </c:pt>
                <c:pt idx="16">
                  <c:v>64.600291069025758</c:v>
                </c:pt>
                <c:pt idx="17">
                  <c:v>65.131877847801789</c:v>
                </c:pt>
                <c:pt idx="18">
                  <c:v>66.347937535835953</c:v>
                </c:pt>
                <c:pt idx="19">
                  <c:v>66.830940243129916</c:v>
                </c:pt>
                <c:pt idx="20">
                  <c:v>67.486293404219964</c:v>
                </c:pt>
                <c:pt idx="21">
                  <c:v>68.220604843769607</c:v>
                </c:pt>
                <c:pt idx="22">
                  <c:v>69.2</c:v>
                </c:pt>
                <c:pt idx="23">
                  <c:v>69.900000000000006</c:v>
                </c:pt>
                <c:pt idx="24">
                  <c:v>71.8</c:v>
                </c:pt>
                <c:pt idx="25">
                  <c:v>73.8</c:v>
                </c:pt>
                <c:pt idx="26">
                  <c:v>75.430000000000007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7.6995078110437733E-3"/>
                  <c:y val="-2.4523799389941123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Première</a:t>
                    </a:r>
                  </a:p>
                </c:rich>
              </c:tx>
              <c:numFmt formatCode="#,##0.0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0.18887199560707502"/>
                  <c:y val="-0.1563915726750372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fr-FR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83,3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c:rich>
              </c:tx>
              <c:numFmt formatCode="0.0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'4.10 Graphique 3'!$J$7:$J$41</c:f>
              <c:numCache>
                <c:formatCode>General</c:formatCod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</c:numCache>
            </c:numRef>
          </c:cat>
          <c:val>
            <c:numRef>
              <c:f>'4.10 Graphique 3'!$M$7:$M$39</c:f>
              <c:numCache>
                <c:formatCode>0.0</c:formatCode>
                <c:ptCount val="33"/>
                <c:pt idx="0">
                  <c:v>39.993391177221589</c:v>
                </c:pt>
                <c:pt idx="1">
                  <c:v>39.422578297088869</c:v>
                </c:pt>
                <c:pt idx="2">
                  <c:v>39.393368625617413</c:v>
                </c:pt>
                <c:pt idx="3">
                  <c:v>39.15121136859117</c:v>
                </c:pt>
                <c:pt idx="4">
                  <c:v>39.339965049065732</c:v>
                </c:pt>
                <c:pt idx="5">
                  <c:v>39.353747288463104</c:v>
                </c:pt>
                <c:pt idx="6">
                  <c:v>40.291844151201929</c:v>
                </c:pt>
                <c:pt idx="7">
                  <c:v>42.36643934983158</c:v>
                </c:pt>
                <c:pt idx="8">
                  <c:v>45.698334213059276</c:v>
                </c:pt>
                <c:pt idx="9">
                  <c:v>48.535320176527257</c:v>
                </c:pt>
                <c:pt idx="10">
                  <c:v>49.532137312258591</c:v>
                </c:pt>
                <c:pt idx="11">
                  <c:v>51.023988948795399</c:v>
                </c:pt>
                <c:pt idx="12">
                  <c:v>50.604853858291385</c:v>
                </c:pt>
                <c:pt idx="13">
                  <c:v>51.082626964272706</c:v>
                </c:pt>
                <c:pt idx="14">
                  <c:v>51.203363698908333</c:v>
                </c:pt>
                <c:pt idx="15">
                  <c:v>53.757947892026102</c:v>
                </c:pt>
                <c:pt idx="16">
                  <c:v>55.1559334755717</c:v>
                </c:pt>
                <c:pt idx="17">
                  <c:v>55.854526017146028</c:v>
                </c:pt>
                <c:pt idx="18">
                  <c:v>56.58416734289063</c:v>
                </c:pt>
                <c:pt idx="19">
                  <c:v>57.979417306856064</c:v>
                </c:pt>
                <c:pt idx="20">
                  <c:v>58.834107966956267</c:v>
                </c:pt>
                <c:pt idx="21">
                  <c:v>59.838437999183697</c:v>
                </c:pt>
                <c:pt idx="22">
                  <c:v>61.2</c:v>
                </c:pt>
                <c:pt idx="23">
                  <c:v>62.3</c:v>
                </c:pt>
                <c:pt idx="24">
                  <c:v>63.2</c:v>
                </c:pt>
                <c:pt idx="25">
                  <c:v>66.2</c:v>
                </c:pt>
                <c:pt idx="26">
                  <c:v>69.41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10"/>
              <c:layout>
                <c:manualLayout>
                  <c:x val="0.22412683059531188"/>
                  <c:y val="-0.1190228231053569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Terminale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0.19079138140362012"/>
                  <c:y val="-0.20340441228630204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77,7
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'4.10 Graphique 3'!$J$7:$J$41</c:f>
              <c:numCache>
                <c:formatCode>General</c:formatCod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</c:numCache>
            </c:numRef>
          </c:cat>
          <c:val>
            <c:numRef>
              <c:f>'4.10 Graphique 3'!$O$7:$O$39</c:f>
              <c:numCache>
                <c:formatCode>0.0</c:formatCode>
                <c:ptCount val="33"/>
                <c:pt idx="0">
                  <c:v>34.186746604711288</c:v>
                </c:pt>
                <c:pt idx="1">
                  <c:v>33.819885878643944</c:v>
                </c:pt>
                <c:pt idx="2">
                  <c:v>32.92437282548984</c:v>
                </c:pt>
                <c:pt idx="3">
                  <c:v>33.378361329000207</c:v>
                </c:pt>
                <c:pt idx="4">
                  <c:v>33.454333611225508</c:v>
                </c:pt>
                <c:pt idx="5">
                  <c:v>33.264746227709189</c:v>
                </c:pt>
                <c:pt idx="6">
                  <c:v>32.730856238184245</c:v>
                </c:pt>
                <c:pt idx="7">
                  <c:v>32.833098446153983</c:v>
                </c:pt>
                <c:pt idx="8">
                  <c:v>34.560425453878601</c:v>
                </c:pt>
                <c:pt idx="9">
                  <c:v>37.867367763845259</c:v>
                </c:pt>
                <c:pt idx="10">
                  <c:v>40.005274718505213</c:v>
                </c:pt>
                <c:pt idx="11">
                  <c:v>41.71863832620253</c:v>
                </c:pt>
                <c:pt idx="12">
                  <c:v>43.39273144889416</c:v>
                </c:pt>
                <c:pt idx="13">
                  <c:v>43.74852575661582</c:v>
                </c:pt>
                <c:pt idx="14">
                  <c:v>44.214403805435509</c:v>
                </c:pt>
                <c:pt idx="15">
                  <c:v>44.644634043998643</c:v>
                </c:pt>
                <c:pt idx="16">
                  <c:v>46.669531324424518</c:v>
                </c:pt>
                <c:pt idx="17">
                  <c:v>47.927503729336429</c:v>
                </c:pt>
                <c:pt idx="18">
                  <c:v>49.506330536792731</c:v>
                </c:pt>
                <c:pt idx="19">
                  <c:v>50.007066738276279</c:v>
                </c:pt>
                <c:pt idx="20">
                  <c:v>51.427483054622265</c:v>
                </c:pt>
                <c:pt idx="21">
                  <c:v>53.166710529315097</c:v>
                </c:pt>
                <c:pt idx="22">
                  <c:v>54.7</c:v>
                </c:pt>
                <c:pt idx="23">
                  <c:v>56.2</c:v>
                </c:pt>
                <c:pt idx="24">
                  <c:v>57.3</c:v>
                </c:pt>
                <c:pt idx="25">
                  <c:v>57.9</c:v>
                </c:pt>
                <c:pt idx="26">
                  <c:v>61.15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'4.10 Graphique 3'!$L$5:$L$6</c:f>
              <c:strCache>
                <c:ptCount val="1"/>
                <c:pt idx="0">
                  <c:v>YC Mayotte Seconde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'4.10 Graphique 3'!$J$7:$J$41</c:f>
              <c:numCache>
                <c:formatCode>General</c:formatCod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</c:numCache>
            </c:numRef>
          </c:cat>
          <c:val>
            <c:numRef>
              <c:f>'4.10 Graphique 3'!$L$7:$L$41</c:f>
              <c:numCache>
                <c:formatCode>0.0</c:formatCode>
                <c:ptCount val="35"/>
                <c:pt idx="26">
                  <c:v>75.430000000000007</c:v>
                </c:pt>
                <c:pt idx="27">
                  <c:v>76.365703783641862</c:v>
                </c:pt>
                <c:pt idx="28" formatCode="General">
                  <c:v>78.3</c:v>
                </c:pt>
                <c:pt idx="29" formatCode="General">
                  <c:v>79.400000000000006</c:v>
                </c:pt>
                <c:pt idx="30" formatCode="General">
                  <c:v>81.2</c:v>
                </c:pt>
                <c:pt idx="31" formatCode="General">
                  <c:v>83.1</c:v>
                </c:pt>
                <c:pt idx="32" formatCode="General">
                  <c:v>84.6</c:v>
                </c:pt>
                <c:pt idx="33" formatCode="General">
                  <c:v>85</c:v>
                </c:pt>
                <c:pt idx="34" formatCode="General">
                  <c:v>86.3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'4.10 Graphique 3'!$N$5:$N$6</c:f>
              <c:strCache>
                <c:ptCount val="1"/>
                <c:pt idx="0">
                  <c:v>YC Mayotte Première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'4.10 Graphique 3'!$J$7:$J$41</c:f>
              <c:numCache>
                <c:formatCode>General</c:formatCod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</c:numCache>
            </c:numRef>
          </c:cat>
          <c:val>
            <c:numRef>
              <c:f>'4.10 Graphique 3'!$N$7:$N$41</c:f>
              <c:numCache>
                <c:formatCode>0.0</c:formatCode>
                <c:ptCount val="35"/>
                <c:pt idx="26" formatCode="#,##0.0">
                  <c:v>69.294482491277947</c:v>
                </c:pt>
                <c:pt idx="27">
                  <c:v>71.26821859764658</c:v>
                </c:pt>
                <c:pt idx="28" formatCode="General">
                  <c:v>73.599999999999994</c:v>
                </c:pt>
                <c:pt idx="29" formatCode="General">
                  <c:v>75.900000000000006</c:v>
                </c:pt>
                <c:pt idx="30">
                  <c:v>77</c:v>
                </c:pt>
                <c:pt idx="31" formatCode="General">
                  <c:v>79.400000000000006</c:v>
                </c:pt>
                <c:pt idx="32" formatCode="General">
                  <c:v>81.2</c:v>
                </c:pt>
                <c:pt idx="33" formatCode="General">
                  <c:v>82.1</c:v>
                </c:pt>
                <c:pt idx="34" formatCode="General">
                  <c:v>83.3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'4.10 Graphique 3'!$P$5:$P$6</c:f>
              <c:strCache>
                <c:ptCount val="1"/>
                <c:pt idx="0">
                  <c:v>YC Mayotte Terminale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'4.10 Graphique 3'!$J$7:$J$41</c:f>
              <c:numCache>
                <c:formatCode>General</c:formatCod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</c:numCache>
            </c:numRef>
          </c:cat>
          <c:val>
            <c:numRef>
              <c:f>'4.10 Graphique 3'!$P$7:$P$41</c:f>
              <c:numCache>
                <c:formatCode>0.0</c:formatCode>
                <c:ptCount val="35"/>
                <c:pt idx="26" formatCode="#,##0.0">
                  <c:v>60.983990561406834</c:v>
                </c:pt>
                <c:pt idx="27">
                  <c:v>64.671212271408805</c:v>
                </c:pt>
                <c:pt idx="28" formatCode="General">
                  <c:v>67.5</c:v>
                </c:pt>
                <c:pt idx="29" formatCode="General">
                  <c:v>69.7</c:v>
                </c:pt>
                <c:pt idx="30">
                  <c:v>72</c:v>
                </c:pt>
                <c:pt idx="31" formatCode="General">
                  <c:v>73</c:v>
                </c:pt>
                <c:pt idx="32" formatCode="General">
                  <c:v>75.099999999999994</c:v>
                </c:pt>
                <c:pt idx="33" formatCode="General">
                  <c:v>76.599999999999994</c:v>
                </c:pt>
                <c:pt idx="34" formatCode="General">
                  <c:v>77.7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54176"/>
        <c:axId val="128355712"/>
      </c:lineChart>
      <c:catAx>
        <c:axId val="128354176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fr-FR"/>
          </a:p>
        </c:txPr>
        <c:crossAx val="1283557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28355712"/>
        <c:scaling>
          <c:orientation val="minMax"/>
          <c:max val="90"/>
          <c:min val="3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354176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9525</xdr:rowOff>
    </xdr:from>
    <xdr:to>
      <xdr:col>7</xdr:col>
      <xdr:colOff>66675</xdr:colOff>
      <xdr:row>33</xdr:row>
      <xdr:rowOff>0</xdr:rowOff>
    </xdr:to>
    <xdr:graphicFrame macro="">
      <xdr:nvGraphicFramePr>
        <xdr:cNvPr id="13009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6</xdr:col>
      <xdr:colOff>0</xdr:colOff>
      <xdr:row>26</xdr:row>
      <xdr:rowOff>142875</xdr:rowOff>
    </xdr:to>
    <xdr:graphicFrame macro="">
      <xdr:nvGraphicFramePr>
        <xdr:cNvPr id="117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0.07087</cdr:x>
      <cdr:y>0.01348</cdr:y>
    </cdr:from>
    <cdr:to>
      <cdr:x>0.10741</cdr:x>
      <cdr:y>0.05993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600" y="50800"/>
          <a:ext cx="182880" cy="1624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michaud\AppData\Local\Microsoft\Windows\INetCache\Content.Outlook\YG07CW06\Macro_Notice_ch04_2019_version_201908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2001\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12%20OCDE\EAG\2007\07%20d&#233;finitifs%20EE\Yugo\NWB\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4.1 Notice"/>
      <sheetName val="4.2 Notice"/>
      <sheetName val="4.3 Notice"/>
      <sheetName val="4.4 Notice"/>
      <sheetName val="4.5 Notice"/>
      <sheetName val="4.6 Notice"/>
      <sheetName val="4.7 Notice"/>
      <sheetName val="4.8 Notice"/>
      <sheetName val="4.9 Notice"/>
      <sheetName val="4.10 Notice"/>
      <sheetName val="4.11 Notice"/>
      <sheetName val="4.12 Notice"/>
      <sheetName val="4.13 Notice"/>
      <sheetName val="4.14 Notice"/>
      <sheetName val="4.15 Notice"/>
      <sheetName val="4.16 Notice"/>
      <sheetName val="4.17 Notice"/>
      <sheetName val="4.18 Notice"/>
      <sheetName val="4.19 Notice"/>
      <sheetName val="4.20 Notice"/>
      <sheetName val="4.21 Notice"/>
      <sheetName val="4.22 Notice"/>
      <sheetName val="4.23 Notice"/>
      <sheetName val="4.24 Notice"/>
      <sheetName val="4.25 Notice"/>
      <sheetName val="4.26 Notice"/>
      <sheetName val="4.2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73" customWidth="1"/>
    <col min="2" max="16384" width="11.42578125" style="73"/>
  </cols>
  <sheetData>
    <row r="1" spans="1:1" x14ac:dyDescent="0.2">
      <c r="A1" s="72" t="s">
        <v>53</v>
      </c>
    </row>
    <row r="3" spans="1:1" ht="27.75" x14ac:dyDescent="0.2">
      <c r="A3" s="74" t="s">
        <v>54</v>
      </c>
    </row>
    <row r="4" spans="1:1" x14ac:dyDescent="0.2">
      <c r="A4" s="75"/>
    </row>
    <row r="6" spans="1:1" ht="102" customHeight="1" x14ac:dyDescent="0.2">
      <c r="A6" s="74" t="s">
        <v>55</v>
      </c>
    </row>
    <row r="8" spans="1:1" x14ac:dyDescent="0.2">
      <c r="A8" s="76" t="s">
        <v>56</v>
      </c>
    </row>
    <row r="10" spans="1:1" ht="15.75" x14ac:dyDescent="0.2">
      <c r="A10" s="77" t="s">
        <v>57</v>
      </c>
    </row>
    <row r="11" spans="1:1" x14ac:dyDescent="0.2">
      <c r="A11" s="72"/>
    </row>
    <row r="12" spans="1:1" x14ac:dyDescent="0.2">
      <c r="A12" s="72"/>
    </row>
    <row r="13" spans="1:1" x14ac:dyDescent="0.2">
      <c r="A13" s="72"/>
    </row>
    <row r="14" spans="1:1" s="78" customFormat="1" x14ac:dyDescent="0.2"/>
    <row r="15" spans="1:1" ht="35.1" customHeight="1" x14ac:dyDescent="0.2">
      <c r="A15" s="79" t="s">
        <v>58</v>
      </c>
    </row>
    <row r="16" spans="1:1" x14ac:dyDescent="0.2">
      <c r="A16" s="80" t="s">
        <v>72</v>
      </c>
    </row>
    <row r="17" spans="1:1" x14ac:dyDescent="0.2">
      <c r="A17" s="80" t="s">
        <v>74</v>
      </c>
    </row>
    <row r="18" spans="1:1" x14ac:dyDescent="0.2">
      <c r="A18" s="80" t="s">
        <v>46</v>
      </c>
    </row>
    <row r="19" spans="1:1" x14ac:dyDescent="0.2">
      <c r="A19" s="80" t="s">
        <v>73</v>
      </c>
    </row>
    <row r="20" spans="1:1" x14ac:dyDescent="0.2">
      <c r="A20" s="80"/>
    </row>
    <row r="21" spans="1:1" x14ac:dyDescent="0.2">
      <c r="A21" s="80"/>
    </row>
    <row r="22" spans="1:1" x14ac:dyDescent="0.2">
      <c r="A22" s="80"/>
    </row>
    <row r="23" spans="1:1" x14ac:dyDescent="0.2">
      <c r="A23" s="80"/>
    </row>
    <row r="24" spans="1:1" x14ac:dyDescent="0.2">
      <c r="A24" s="80"/>
    </row>
    <row r="25" spans="1:1" ht="35.1" customHeight="1" x14ac:dyDescent="0.2">
      <c r="A25" s="79" t="s">
        <v>59</v>
      </c>
    </row>
    <row r="26" spans="1:1" ht="22.5" x14ac:dyDescent="0.2">
      <c r="A26" s="81" t="s">
        <v>60</v>
      </c>
    </row>
    <row r="27" spans="1:1" x14ac:dyDescent="0.2">
      <c r="A27" s="81" t="s">
        <v>61</v>
      </c>
    </row>
    <row r="28" spans="1:1" ht="35.1" customHeight="1" x14ac:dyDescent="0.2">
      <c r="A28" s="82" t="s">
        <v>62</v>
      </c>
    </row>
    <row r="29" spans="1:1" x14ac:dyDescent="0.2">
      <c r="A29" s="83" t="s">
        <v>63</v>
      </c>
    </row>
    <row r="30" spans="1:1" x14ac:dyDescent="0.2">
      <c r="A30" s="78"/>
    </row>
    <row r="31" spans="1:1" ht="22.5" x14ac:dyDescent="0.2">
      <c r="A31" s="84" t="s">
        <v>64</v>
      </c>
    </row>
    <row r="32" spans="1:1" x14ac:dyDescent="0.2">
      <c r="A32" s="85"/>
    </row>
    <row r="33" spans="1:1" x14ac:dyDescent="0.2">
      <c r="A33" s="79" t="s">
        <v>65</v>
      </c>
    </row>
    <row r="34" spans="1:1" x14ac:dyDescent="0.2">
      <c r="A34" s="85"/>
    </row>
    <row r="35" spans="1:1" x14ac:dyDescent="0.2">
      <c r="A35" s="85" t="s">
        <v>66</v>
      </c>
    </row>
    <row r="36" spans="1:1" x14ac:dyDescent="0.2">
      <c r="A36" s="85" t="s">
        <v>67</v>
      </c>
    </row>
    <row r="37" spans="1:1" x14ac:dyDescent="0.2">
      <c r="A37" s="85" t="s">
        <v>68</v>
      </c>
    </row>
    <row r="38" spans="1:1" x14ac:dyDescent="0.2">
      <c r="A38" s="85" t="s">
        <v>69</v>
      </c>
    </row>
    <row r="39" spans="1:1" x14ac:dyDescent="0.2">
      <c r="A39" s="85" t="s">
        <v>70</v>
      </c>
    </row>
    <row r="40" spans="1:1" x14ac:dyDescent="0.2">
      <c r="A40" s="85" t="s">
        <v>71</v>
      </c>
    </row>
    <row r="41" spans="1:1" x14ac:dyDescent="0.2">
      <c r="A41" s="78"/>
    </row>
    <row r="42" spans="1:1" x14ac:dyDescent="0.2">
      <c r="A42" s="78"/>
    </row>
    <row r="43" spans="1:1" x14ac:dyDescent="0.2">
      <c r="A43" s="78"/>
    </row>
    <row r="44" spans="1:1" x14ac:dyDescent="0.2">
      <c r="A44" s="78"/>
    </row>
    <row r="45" spans="1:1" x14ac:dyDescent="0.2">
      <c r="A45" s="78"/>
    </row>
    <row r="46" spans="1:1" x14ac:dyDescent="0.2">
      <c r="A46" s="78"/>
    </row>
    <row r="47" spans="1:1" x14ac:dyDescent="0.2">
      <c r="A47" s="78"/>
    </row>
    <row r="48" spans="1:1" x14ac:dyDescent="0.2">
      <c r="A48" s="78"/>
    </row>
    <row r="49" spans="1:1" x14ac:dyDescent="0.2">
      <c r="A49" s="78"/>
    </row>
    <row r="50" spans="1:1" x14ac:dyDescent="0.2">
      <c r="A50" s="78"/>
    </row>
    <row r="51" spans="1:1" x14ac:dyDescent="0.2">
      <c r="A51" s="78"/>
    </row>
    <row r="52" spans="1:1" x14ac:dyDescent="0.2">
      <c r="A52" s="78"/>
    </row>
    <row r="53" spans="1:1" x14ac:dyDescent="0.2">
      <c r="A53" s="78"/>
    </row>
    <row r="54" spans="1:1" x14ac:dyDescent="0.2">
      <c r="A54" s="78"/>
    </row>
    <row r="55" spans="1:1" x14ac:dyDescent="0.2">
      <c r="A55" s="78"/>
    </row>
    <row r="56" spans="1:1" x14ac:dyDescent="0.2">
      <c r="A56" s="78"/>
    </row>
    <row r="57" spans="1:1" x14ac:dyDescent="0.2">
      <c r="A57" s="78"/>
    </row>
    <row r="58" spans="1:1" x14ac:dyDescent="0.2">
      <c r="A58" s="78"/>
    </row>
    <row r="59" spans="1:1" x14ac:dyDescent="0.2">
      <c r="A59" s="78"/>
    </row>
    <row r="60" spans="1:1" x14ac:dyDescent="0.2">
      <c r="A60" s="78"/>
    </row>
    <row r="61" spans="1:1" x14ac:dyDescent="0.2">
      <c r="A61" s="78"/>
    </row>
    <row r="62" spans="1:1" x14ac:dyDescent="0.2">
      <c r="A62" s="78"/>
    </row>
    <row r="63" spans="1:1" x14ac:dyDescent="0.2">
      <c r="A63" s="78"/>
    </row>
    <row r="64" spans="1:1" x14ac:dyDescent="0.2">
      <c r="A64" s="78"/>
    </row>
    <row r="65" spans="1:1" x14ac:dyDescent="0.2">
      <c r="A65" s="78"/>
    </row>
    <row r="66" spans="1:1" x14ac:dyDescent="0.2">
      <c r="A66" s="78"/>
    </row>
    <row r="67" spans="1:1" x14ac:dyDescent="0.2">
      <c r="A67" s="78"/>
    </row>
    <row r="68" spans="1:1" x14ac:dyDescent="0.2">
      <c r="A68" s="78"/>
    </row>
    <row r="69" spans="1:1" x14ac:dyDescent="0.2">
      <c r="A69" s="78"/>
    </row>
    <row r="70" spans="1:1" x14ac:dyDescent="0.2">
      <c r="A70" s="78"/>
    </row>
    <row r="71" spans="1:1" x14ac:dyDescent="0.2">
      <c r="A71" s="78"/>
    </row>
    <row r="72" spans="1:1" x14ac:dyDescent="0.2">
      <c r="A72" s="78"/>
    </row>
    <row r="73" spans="1:1" x14ac:dyDescent="0.2">
      <c r="A73" s="78"/>
    </row>
    <row r="74" spans="1:1" x14ac:dyDescent="0.2">
      <c r="A74" s="78"/>
    </row>
    <row r="75" spans="1:1" x14ac:dyDescent="0.2">
      <c r="A75" s="78"/>
    </row>
    <row r="76" spans="1:1" x14ac:dyDescent="0.2">
      <c r="A76" s="78"/>
    </row>
    <row r="77" spans="1:1" x14ac:dyDescent="0.2">
      <c r="A77" s="78"/>
    </row>
    <row r="78" spans="1:1" x14ac:dyDescent="0.2">
      <c r="A78" s="78"/>
    </row>
    <row r="79" spans="1:1" x14ac:dyDescent="0.2">
      <c r="A79" s="78"/>
    </row>
    <row r="80" spans="1:1" x14ac:dyDescent="0.2">
      <c r="A80" s="78"/>
    </row>
    <row r="81" spans="1:1" x14ac:dyDescent="0.2">
      <c r="A81" s="78"/>
    </row>
    <row r="82" spans="1:1" x14ac:dyDescent="0.2">
      <c r="A82" s="78"/>
    </row>
    <row r="83" spans="1:1" x14ac:dyDescent="0.2">
      <c r="A83" s="78"/>
    </row>
    <row r="84" spans="1:1" x14ac:dyDescent="0.2">
      <c r="A84" s="78"/>
    </row>
    <row r="85" spans="1:1" x14ac:dyDescent="0.2">
      <c r="A85" s="78"/>
    </row>
    <row r="86" spans="1:1" x14ac:dyDescent="0.2">
      <c r="A86" s="78"/>
    </row>
    <row r="87" spans="1:1" x14ac:dyDescent="0.2">
      <c r="A87" s="78"/>
    </row>
    <row r="88" spans="1:1" x14ac:dyDescent="0.2">
      <c r="A88" s="78"/>
    </row>
    <row r="89" spans="1:1" x14ac:dyDescent="0.2">
      <c r="A89" s="78"/>
    </row>
    <row r="90" spans="1:1" x14ac:dyDescent="0.2">
      <c r="A90" s="78"/>
    </row>
    <row r="91" spans="1:1" x14ac:dyDescent="0.2">
      <c r="A91" s="78"/>
    </row>
    <row r="92" spans="1:1" x14ac:dyDescent="0.2">
      <c r="A92" s="78"/>
    </row>
    <row r="93" spans="1:1" x14ac:dyDescent="0.2">
      <c r="A93" s="78"/>
    </row>
    <row r="94" spans="1:1" x14ac:dyDescent="0.2">
      <c r="A94" s="78"/>
    </row>
    <row r="95" spans="1:1" x14ac:dyDescent="0.2">
      <c r="A95" s="78"/>
    </row>
    <row r="96" spans="1:1" x14ac:dyDescent="0.2">
      <c r="A96" s="78"/>
    </row>
    <row r="97" spans="1:1" x14ac:dyDescent="0.2">
      <c r="A97" s="78"/>
    </row>
    <row r="98" spans="1:1" x14ac:dyDescent="0.2">
      <c r="A98" s="78"/>
    </row>
    <row r="99" spans="1:1" x14ac:dyDescent="0.2">
      <c r="A99" s="78"/>
    </row>
    <row r="100" spans="1:1" x14ac:dyDescent="0.2">
      <c r="A100" s="78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U36"/>
  <sheetViews>
    <sheetView workbookViewId="0"/>
  </sheetViews>
  <sheetFormatPr baseColWidth="10" defaultRowHeight="12.75" x14ac:dyDescent="0.2"/>
  <cols>
    <col min="1" max="16384" width="11.42578125" style="3"/>
  </cols>
  <sheetData>
    <row r="1" spans="1:21" ht="15" x14ac:dyDescent="0.2">
      <c r="A1" s="86" t="s">
        <v>26</v>
      </c>
      <c r="B1" s="86"/>
      <c r="C1" s="86"/>
      <c r="D1" s="86"/>
      <c r="E1" s="86"/>
      <c r="F1" s="86"/>
      <c r="G1" s="86"/>
      <c r="H1" s="86"/>
    </row>
    <row r="2" spans="1:21" s="7" customFormat="1" ht="11.25" x14ac:dyDescent="0.2">
      <c r="A2" s="67"/>
      <c r="B2" s="67"/>
      <c r="C2" s="67"/>
      <c r="D2" s="67"/>
      <c r="E2" s="67"/>
      <c r="F2" s="67"/>
      <c r="G2" s="67"/>
      <c r="H2" s="67"/>
    </row>
    <row r="3" spans="1:21" x14ac:dyDescent="0.2">
      <c r="A3" s="41" t="s">
        <v>48</v>
      </c>
    </row>
    <row r="4" spans="1:21" x14ac:dyDescent="0.2">
      <c r="A4" s="41"/>
    </row>
    <row r="5" spans="1:21" x14ac:dyDescent="0.2">
      <c r="A5" s="57"/>
      <c r="B5" s="60">
        <v>2000</v>
      </c>
      <c r="C5" s="60">
        <v>2001</v>
      </c>
      <c r="D5" s="60">
        <v>2002</v>
      </c>
      <c r="E5" s="60">
        <v>2003</v>
      </c>
      <c r="F5" s="60">
        <v>2004</v>
      </c>
      <c r="G5" s="60">
        <v>2005</v>
      </c>
      <c r="H5" s="60">
        <v>2006</v>
      </c>
      <c r="I5" s="60">
        <v>2007</v>
      </c>
      <c r="J5" s="60">
        <v>2008</v>
      </c>
      <c r="K5" s="60">
        <v>2009</v>
      </c>
      <c r="L5" s="60">
        <v>2010</v>
      </c>
      <c r="M5" s="60">
        <v>2011</v>
      </c>
      <c r="N5" s="60">
        <v>2012</v>
      </c>
      <c r="O5" s="60">
        <v>2013</v>
      </c>
      <c r="P5" s="60">
        <v>2014</v>
      </c>
      <c r="Q5" s="60">
        <v>2015</v>
      </c>
      <c r="R5" s="60">
        <v>2016</v>
      </c>
      <c r="S5" s="60">
        <v>2017</v>
      </c>
      <c r="T5" s="57">
        <v>2018</v>
      </c>
      <c r="U5" s="57">
        <v>2019</v>
      </c>
    </row>
    <row r="6" spans="1:21" x14ac:dyDescent="0.2">
      <c r="A6" s="56" t="s">
        <v>32</v>
      </c>
      <c r="B6" s="61">
        <v>15.418013946784059</v>
      </c>
      <c r="C6" s="62">
        <v>16</v>
      </c>
      <c r="D6" s="62">
        <v>15.9</v>
      </c>
      <c r="E6" s="62">
        <v>15.4</v>
      </c>
      <c r="F6" s="62">
        <v>15.1</v>
      </c>
      <c r="G6" s="61">
        <v>14.7</v>
      </c>
      <c r="H6" s="62">
        <v>14.4</v>
      </c>
      <c r="I6" s="62">
        <v>13.3</v>
      </c>
      <c r="J6" s="62">
        <v>12.2</v>
      </c>
      <c r="K6" s="62">
        <v>11.6</v>
      </c>
      <c r="L6" s="62">
        <v>10.9</v>
      </c>
      <c r="M6" s="62">
        <v>9.3000000000000007</v>
      </c>
      <c r="N6" s="62">
        <v>8.8000000000000007</v>
      </c>
      <c r="O6" s="61">
        <v>7.8</v>
      </c>
      <c r="P6" s="61">
        <v>7.4</v>
      </c>
      <c r="Q6" s="61">
        <v>6.7</v>
      </c>
      <c r="R6" s="61">
        <v>4.3</v>
      </c>
      <c r="S6" s="61">
        <v>3.8</v>
      </c>
      <c r="T6" s="23">
        <v>4.4000000000000004</v>
      </c>
      <c r="U6" s="23">
        <v>3.6</v>
      </c>
    </row>
    <row r="7" spans="1:21" x14ac:dyDescent="0.2">
      <c r="A7" s="56" t="s">
        <v>33</v>
      </c>
      <c r="B7" s="61">
        <v>7.6481887068467147</v>
      </c>
      <c r="C7" s="62">
        <v>8.1999999999999993</v>
      </c>
      <c r="D7" s="62">
        <v>8.8000000000000007</v>
      </c>
      <c r="E7" s="62">
        <v>8.5</v>
      </c>
      <c r="F7" s="62">
        <v>8.1</v>
      </c>
      <c r="G7" s="61">
        <v>7.8</v>
      </c>
      <c r="H7" s="62">
        <v>7.9</v>
      </c>
      <c r="I7" s="62">
        <v>7.4</v>
      </c>
      <c r="J7" s="62">
        <v>7</v>
      </c>
      <c r="K7" s="62">
        <v>6.8</v>
      </c>
      <c r="L7" s="62">
        <v>6.5</v>
      </c>
      <c r="M7" s="62">
        <v>5.5</v>
      </c>
      <c r="N7" s="62">
        <v>5.0999999999999996</v>
      </c>
      <c r="O7" s="61">
        <v>4.5999999999999996</v>
      </c>
      <c r="P7" s="61">
        <v>4.0999999999999996</v>
      </c>
      <c r="Q7" s="61">
        <v>3.8</v>
      </c>
      <c r="R7" s="61">
        <v>3</v>
      </c>
      <c r="S7" s="61">
        <v>2.7</v>
      </c>
      <c r="T7" s="23">
        <v>3.3</v>
      </c>
      <c r="U7" s="23">
        <v>2.5</v>
      </c>
    </row>
    <row r="8" spans="1:21" ht="13.5" thickBot="1" x14ac:dyDescent="0.25">
      <c r="A8" s="58" t="s">
        <v>34</v>
      </c>
      <c r="B8" s="63">
        <v>13.321127310621366</v>
      </c>
      <c r="C8" s="64">
        <v>13.9</v>
      </c>
      <c r="D8" s="64">
        <v>13.5</v>
      </c>
      <c r="E8" s="64">
        <v>11.8</v>
      </c>
      <c r="F8" s="64">
        <v>12.4</v>
      </c>
      <c r="G8" s="63">
        <v>11.8</v>
      </c>
      <c r="H8" s="64">
        <v>10</v>
      </c>
      <c r="I8" s="64">
        <v>9.1</v>
      </c>
      <c r="J8" s="64">
        <v>8.6999999999999993</v>
      </c>
      <c r="K8" s="64">
        <v>8.6</v>
      </c>
      <c r="L8" s="64">
        <v>9</v>
      </c>
      <c r="M8" s="64">
        <v>8.1999999999999993</v>
      </c>
      <c r="N8" s="64">
        <v>7</v>
      </c>
      <c r="O8" s="63">
        <v>5.7</v>
      </c>
      <c r="P8" s="63">
        <v>5.7</v>
      </c>
      <c r="Q8" s="63">
        <v>5.5</v>
      </c>
      <c r="R8" s="63">
        <v>5.8</v>
      </c>
      <c r="S8" s="63">
        <v>6.2</v>
      </c>
      <c r="T8" s="59">
        <v>6.1</v>
      </c>
      <c r="U8" s="59">
        <v>5.9</v>
      </c>
    </row>
    <row r="9" spans="1:21" x14ac:dyDescent="0.2">
      <c r="A9" s="27" t="s">
        <v>49</v>
      </c>
    </row>
    <row r="10" spans="1:21" x14ac:dyDescent="0.2">
      <c r="A10" s="7" t="s">
        <v>43</v>
      </c>
    </row>
    <row r="11" spans="1:21" x14ac:dyDescent="0.2">
      <c r="A11" s="50" t="s">
        <v>47</v>
      </c>
    </row>
    <row r="16" spans="1:21" x14ac:dyDescent="0.2">
      <c r="A16" s="55" t="s">
        <v>50</v>
      </c>
    </row>
    <row r="34" spans="1:1" x14ac:dyDescent="0.2">
      <c r="A34" s="27" t="s">
        <v>51</v>
      </c>
    </row>
    <row r="35" spans="1:1" x14ac:dyDescent="0.2">
      <c r="A35" s="7" t="s">
        <v>30</v>
      </c>
    </row>
    <row r="36" spans="1:1" x14ac:dyDescent="0.2">
      <c r="A36" s="50" t="s">
        <v>47</v>
      </c>
    </row>
  </sheetData>
  <mergeCells count="1">
    <mergeCell ref="A1:H1"/>
  </mergeCells>
  <pageMargins left="0.7" right="0.7" top="0.75" bottom="0.75" header="0.3" footer="0.3"/>
  <pageSetup paperSize="9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K35"/>
  <sheetViews>
    <sheetView showZeros="0" workbookViewId="0">
      <selection activeCell="A4" sqref="A4:C4"/>
    </sheetView>
  </sheetViews>
  <sheetFormatPr baseColWidth="10" defaultRowHeight="12.75" x14ac:dyDescent="0.2"/>
  <cols>
    <col min="1" max="1" width="25.42578125" style="3" customWidth="1"/>
    <col min="2" max="2" width="9.140625" style="3" bestFit="1" customWidth="1"/>
    <col min="3" max="3" width="8.85546875" style="3" bestFit="1" customWidth="1"/>
    <col min="4" max="5" width="8.85546875" style="3" customWidth="1"/>
    <col min="6" max="6" width="7.5703125" style="3" bestFit="1" customWidth="1"/>
    <col min="7" max="7" width="8.85546875" style="3" bestFit="1" customWidth="1"/>
    <col min="8" max="8" width="9.140625" style="3" bestFit="1" customWidth="1"/>
    <col min="9" max="9" width="7.42578125" style="3" customWidth="1"/>
    <col min="10" max="10" width="8.28515625" style="3" customWidth="1"/>
  </cols>
  <sheetData>
    <row r="1" spans="1:11" ht="18" customHeight="1" x14ac:dyDescent="0.2">
      <c r="A1" s="86" t="s">
        <v>26</v>
      </c>
      <c r="B1" s="86"/>
      <c r="C1" s="86"/>
      <c r="D1" s="86"/>
      <c r="E1" s="86"/>
      <c r="F1" s="86"/>
      <c r="G1" s="86"/>
      <c r="H1" s="86"/>
      <c r="I1" s="86"/>
    </row>
    <row r="2" spans="1:11" s="12" customFormat="1" ht="11.25" x14ac:dyDescent="0.2">
      <c r="A2" s="67"/>
      <c r="B2" s="67"/>
      <c r="C2" s="67"/>
      <c r="D2" s="67"/>
      <c r="E2" s="67"/>
      <c r="F2" s="67"/>
      <c r="G2" s="67"/>
      <c r="H2" s="67"/>
      <c r="I2" s="67"/>
      <c r="J2" s="7"/>
    </row>
    <row r="3" spans="1:11" s="2" customFormat="1" ht="18.75" customHeight="1" x14ac:dyDescent="0.2">
      <c r="A3" s="92" t="s">
        <v>74</v>
      </c>
      <c r="B3" s="93"/>
      <c r="C3" s="93"/>
      <c r="D3" s="93"/>
      <c r="E3" s="93"/>
      <c r="F3" s="93"/>
      <c r="G3" s="93"/>
      <c r="H3" s="93"/>
      <c r="I3" s="93"/>
      <c r="J3" s="1"/>
    </row>
    <row r="4" spans="1:11" s="2" customFormat="1" ht="13.5" customHeight="1" x14ac:dyDescent="0.2">
      <c r="A4" s="90"/>
      <c r="B4" s="93"/>
      <c r="C4" s="93"/>
      <c r="D4" s="69"/>
      <c r="E4" s="69"/>
      <c r="F4" s="1"/>
      <c r="G4" s="1"/>
      <c r="H4" s="1"/>
      <c r="I4" s="1"/>
      <c r="J4" s="1"/>
    </row>
    <row r="5" spans="1:11" ht="16.5" customHeight="1" x14ac:dyDescent="0.2">
      <c r="A5" s="91"/>
      <c r="B5" s="87" t="s">
        <v>0</v>
      </c>
      <c r="C5" s="94"/>
      <c r="D5" s="87" t="s">
        <v>41</v>
      </c>
      <c r="E5" s="88"/>
      <c r="F5" s="87" t="s">
        <v>42</v>
      </c>
      <c r="G5" s="88"/>
      <c r="H5" s="87" t="s">
        <v>1</v>
      </c>
      <c r="I5" s="95"/>
    </row>
    <row r="6" spans="1:11" ht="18" customHeight="1" x14ac:dyDescent="0.2">
      <c r="A6" s="91"/>
      <c r="B6" s="44" t="s">
        <v>3</v>
      </c>
      <c r="C6" s="45" t="s">
        <v>2</v>
      </c>
      <c r="D6" s="44" t="s">
        <v>3</v>
      </c>
      <c r="E6" s="45" t="s">
        <v>2</v>
      </c>
      <c r="F6" s="44" t="s">
        <v>3</v>
      </c>
      <c r="G6" s="45" t="s">
        <v>2</v>
      </c>
      <c r="H6" s="44" t="s">
        <v>3</v>
      </c>
      <c r="I6" s="46" t="s">
        <v>4</v>
      </c>
    </row>
    <row r="7" spans="1:11" s="12" customFormat="1" ht="14.25" customHeight="1" x14ac:dyDescent="0.2">
      <c r="A7" s="27" t="s">
        <v>5</v>
      </c>
      <c r="B7" s="10"/>
      <c r="C7" s="10"/>
      <c r="D7" s="10"/>
      <c r="E7" s="10"/>
      <c r="F7" s="10"/>
      <c r="G7" s="10"/>
      <c r="H7" s="10"/>
      <c r="I7" s="11"/>
      <c r="J7" s="7"/>
    </row>
    <row r="8" spans="1:11" s="12" customFormat="1" ht="14.25" customHeight="1" x14ac:dyDescent="0.2">
      <c r="A8" s="8" t="s">
        <v>8</v>
      </c>
      <c r="B8" s="13">
        <v>15550</v>
      </c>
      <c r="C8" s="13">
        <v>7466</v>
      </c>
      <c r="D8" s="13">
        <v>7035</v>
      </c>
      <c r="E8" s="13">
        <v>3359</v>
      </c>
      <c r="F8" s="13">
        <v>261</v>
      </c>
      <c r="G8" s="13">
        <v>127</v>
      </c>
      <c r="H8" s="13">
        <v>22846</v>
      </c>
      <c r="I8" s="14">
        <v>4.1114552420999999</v>
      </c>
      <c r="J8" s="7"/>
      <c r="K8" s="71">
        <f>H8-F8-D8-B8</f>
        <v>0</v>
      </c>
    </row>
    <row r="9" spans="1:11" s="12" customFormat="1" ht="14.25" customHeight="1" x14ac:dyDescent="0.2">
      <c r="A9" s="24" t="s">
        <v>9</v>
      </c>
      <c r="B9" s="25">
        <v>376604</v>
      </c>
      <c r="C9" s="25">
        <v>207157</v>
      </c>
      <c r="D9" s="25">
        <v>101113</v>
      </c>
      <c r="E9" s="25">
        <v>54572</v>
      </c>
      <c r="F9" s="25">
        <v>1695</v>
      </c>
      <c r="G9" s="25">
        <v>792</v>
      </c>
      <c r="H9" s="25">
        <v>479412</v>
      </c>
      <c r="I9" s="26">
        <v>86.276852863299993</v>
      </c>
      <c r="J9" s="7"/>
      <c r="K9" s="71">
        <f t="shared" ref="K9:K26" si="0">H9-F9-D9-B9</f>
        <v>0</v>
      </c>
    </row>
    <row r="10" spans="1:11" s="12" customFormat="1" ht="14.25" customHeight="1" x14ac:dyDescent="0.2">
      <c r="A10" s="8" t="s">
        <v>10</v>
      </c>
      <c r="B10" s="13">
        <v>39444</v>
      </c>
      <c r="C10" s="13">
        <v>19610</v>
      </c>
      <c r="D10" s="13">
        <v>8326</v>
      </c>
      <c r="E10" s="13">
        <v>3805</v>
      </c>
      <c r="F10" s="13">
        <v>515</v>
      </c>
      <c r="G10" s="13">
        <v>216</v>
      </c>
      <c r="H10" s="13">
        <v>48285</v>
      </c>
      <c r="I10" s="14">
        <v>8.6895568748999992</v>
      </c>
      <c r="J10" s="7"/>
      <c r="K10" s="71">
        <f t="shared" si="0"/>
        <v>0</v>
      </c>
    </row>
    <row r="11" spans="1:11" s="12" customFormat="1" ht="14.25" customHeight="1" x14ac:dyDescent="0.2">
      <c r="A11" s="8" t="s">
        <v>11</v>
      </c>
      <c r="B11" s="13">
        <v>4310</v>
      </c>
      <c r="C11" s="13">
        <v>2247</v>
      </c>
      <c r="D11" s="13">
        <v>710</v>
      </c>
      <c r="E11" s="13">
        <v>344</v>
      </c>
      <c r="F11" s="13">
        <v>104</v>
      </c>
      <c r="G11" s="13">
        <v>41</v>
      </c>
      <c r="H11" s="13">
        <v>5124</v>
      </c>
      <c r="I11" s="14">
        <v>0.9221350197</v>
      </c>
      <c r="J11" s="7"/>
      <c r="K11" s="71">
        <f t="shared" si="0"/>
        <v>0</v>
      </c>
    </row>
    <row r="12" spans="1:11" s="12" customFormat="1" ht="14.25" customHeight="1" x14ac:dyDescent="0.2">
      <c r="A12" s="16" t="s">
        <v>21</v>
      </c>
      <c r="B12" s="17">
        <f>B8+B9+B10+B11</f>
        <v>435908</v>
      </c>
      <c r="C12" s="17">
        <f>C8+C9+C10+C11</f>
        <v>236480</v>
      </c>
      <c r="D12" s="17">
        <f>D8+D9+D10+D11</f>
        <v>117184</v>
      </c>
      <c r="E12" s="17">
        <f>E8+E9+E10+E11</f>
        <v>62080</v>
      </c>
      <c r="F12" s="17">
        <v>2575</v>
      </c>
      <c r="G12" s="17">
        <v>1176</v>
      </c>
      <c r="H12" s="17">
        <f>H8+H9+H10+H11</f>
        <v>555667</v>
      </c>
      <c r="I12" s="18">
        <v>100</v>
      </c>
      <c r="J12" s="7"/>
      <c r="K12" s="71">
        <f t="shared" si="0"/>
        <v>0</v>
      </c>
    </row>
    <row r="13" spans="1:11" s="12" customFormat="1" ht="14.25" customHeight="1" x14ac:dyDescent="0.2">
      <c r="A13" s="27" t="s">
        <v>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4"/>
      <c r="J13" s="7"/>
      <c r="K13" s="71">
        <f t="shared" si="0"/>
        <v>0</v>
      </c>
    </row>
    <row r="14" spans="1:11" s="12" customFormat="1" ht="14.25" customHeight="1" x14ac:dyDescent="0.2">
      <c r="A14" s="8" t="s">
        <v>12</v>
      </c>
      <c r="B14" s="13">
        <v>15445</v>
      </c>
      <c r="C14" s="13">
        <v>7689</v>
      </c>
      <c r="D14" s="13">
        <v>6556</v>
      </c>
      <c r="E14" s="13">
        <v>3197</v>
      </c>
      <c r="F14" s="13">
        <v>211</v>
      </c>
      <c r="G14" s="13">
        <v>117</v>
      </c>
      <c r="H14" s="13">
        <v>22212</v>
      </c>
      <c r="I14" s="14">
        <v>4.2223079744999996</v>
      </c>
      <c r="J14" s="7"/>
      <c r="K14" s="71">
        <f t="shared" si="0"/>
        <v>0</v>
      </c>
    </row>
    <row r="15" spans="1:11" s="12" customFormat="1" ht="14.25" customHeight="1" x14ac:dyDescent="0.2">
      <c r="A15" s="24" t="s">
        <v>10</v>
      </c>
      <c r="B15" s="25">
        <v>345507</v>
      </c>
      <c r="C15" s="25">
        <v>191568</v>
      </c>
      <c r="D15" s="25">
        <v>91268</v>
      </c>
      <c r="E15" s="25">
        <v>50530</v>
      </c>
      <c r="F15" s="25">
        <v>1565</v>
      </c>
      <c r="G15" s="25">
        <v>711</v>
      </c>
      <c r="H15" s="25">
        <v>438340</v>
      </c>
      <c r="I15" s="26">
        <v>83.324620815399996</v>
      </c>
      <c r="J15" s="7"/>
      <c r="K15" s="71">
        <f t="shared" si="0"/>
        <v>0</v>
      </c>
    </row>
    <row r="16" spans="1:11" s="12" customFormat="1" ht="14.25" customHeight="1" x14ac:dyDescent="0.2">
      <c r="A16" s="8" t="s">
        <v>13</v>
      </c>
      <c r="B16" s="13">
        <v>45748</v>
      </c>
      <c r="C16" s="13">
        <v>21818</v>
      </c>
      <c r="D16" s="13">
        <v>11810</v>
      </c>
      <c r="E16" s="13">
        <v>5433</v>
      </c>
      <c r="F16" s="13">
        <v>603</v>
      </c>
      <c r="G16" s="13">
        <v>239</v>
      </c>
      <c r="H16" s="13">
        <v>58161</v>
      </c>
      <c r="I16" s="14">
        <v>11.055900148799999</v>
      </c>
      <c r="J16" s="7"/>
      <c r="K16" s="71">
        <f t="shared" si="0"/>
        <v>0</v>
      </c>
    </row>
    <row r="17" spans="1:11" s="12" customFormat="1" ht="14.25" customHeight="1" x14ac:dyDescent="0.2">
      <c r="A17" s="8" t="s">
        <v>14</v>
      </c>
      <c r="B17" s="13">
        <v>5960</v>
      </c>
      <c r="C17" s="13">
        <v>2995</v>
      </c>
      <c r="D17" s="13">
        <v>1281</v>
      </c>
      <c r="E17" s="13">
        <v>608</v>
      </c>
      <c r="F17" s="13">
        <v>109</v>
      </c>
      <c r="G17" s="13">
        <v>43</v>
      </c>
      <c r="H17" s="13">
        <v>7350</v>
      </c>
      <c r="I17" s="14">
        <v>1.3971710612999999</v>
      </c>
      <c r="J17" s="7"/>
      <c r="K17" s="71">
        <f t="shared" si="0"/>
        <v>0</v>
      </c>
    </row>
    <row r="18" spans="1:11" s="12" customFormat="1" ht="14.25" customHeight="1" x14ac:dyDescent="0.2">
      <c r="A18" s="16" t="s">
        <v>22</v>
      </c>
      <c r="B18" s="17">
        <f>B14+B15+B16+B17</f>
        <v>412660</v>
      </c>
      <c r="C18" s="17">
        <f>C14+C15+C16+C17</f>
        <v>224070</v>
      </c>
      <c r="D18" s="17">
        <f>D14+D15+D16+D17</f>
        <v>110915</v>
      </c>
      <c r="E18" s="17">
        <f>E14+E15+E16+E17</f>
        <v>59768</v>
      </c>
      <c r="F18" s="17">
        <v>2488</v>
      </c>
      <c r="G18" s="17">
        <v>1110</v>
      </c>
      <c r="H18" s="17">
        <f>H14+H15+H16+H17</f>
        <v>526063</v>
      </c>
      <c r="I18" s="18">
        <v>100</v>
      </c>
      <c r="J18" s="7"/>
      <c r="K18" s="71">
        <f t="shared" si="0"/>
        <v>0</v>
      </c>
    </row>
    <row r="19" spans="1:11" s="12" customFormat="1" ht="14.25" customHeight="1" x14ac:dyDescent="0.2">
      <c r="A19" s="27" t="s">
        <v>7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4"/>
      <c r="J19" s="7"/>
      <c r="K19" s="71">
        <f t="shared" si="0"/>
        <v>0</v>
      </c>
    </row>
    <row r="20" spans="1:11" s="12" customFormat="1" ht="14.25" customHeight="1" x14ac:dyDescent="0.2">
      <c r="A20" s="8" t="s">
        <v>15</v>
      </c>
      <c r="B20" s="13">
        <v>15598</v>
      </c>
      <c r="C20" s="13">
        <v>7820</v>
      </c>
      <c r="D20" s="13">
        <v>6202</v>
      </c>
      <c r="E20" s="13">
        <v>3079</v>
      </c>
      <c r="F20" s="13">
        <v>339</v>
      </c>
      <c r="G20" s="13">
        <v>172</v>
      </c>
      <c r="H20" s="13">
        <v>22139</v>
      </c>
      <c r="I20" s="14">
        <v>4.1180869189999996</v>
      </c>
      <c r="J20" s="7"/>
      <c r="K20" s="71">
        <f t="shared" si="0"/>
        <v>0</v>
      </c>
    </row>
    <row r="21" spans="1:11" s="12" customFormat="1" ht="14.25" customHeight="1" x14ac:dyDescent="0.2">
      <c r="A21" s="24" t="s">
        <v>13</v>
      </c>
      <c r="B21" s="25">
        <v>331034</v>
      </c>
      <c r="C21" s="25">
        <v>184325</v>
      </c>
      <c r="D21" s="25">
        <v>84807</v>
      </c>
      <c r="E21" s="25">
        <v>47915</v>
      </c>
      <c r="F21" s="25">
        <v>1706</v>
      </c>
      <c r="G21" s="25">
        <v>739</v>
      </c>
      <c r="H21" s="25">
        <v>417547</v>
      </c>
      <c r="I21" s="26">
        <v>77.668134909700001</v>
      </c>
      <c r="J21" s="7"/>
      <c r="K21" s="71">
        <f t="shared" si="0"/>
        <v>0</v>
      </c>
    </row>
    <row r="22" spans="1:11" s="12" customFormat="1" ht="14.25" customHeight="1" x14ac:dyDescent="0.2">
      <c r="A22" s="8" t="s">
        <v>16</v>
      </c>
      <c r="B22" s="13">
        <v>66594</v>
      </c>
      <c r="C22" s="13">
        <v>31860</v>
      </c>
      <c r="D22" s="13">
        <v>14324</v>
      </c>
      <c r="E22" s="13">
        <v>6727</v>
      </c>
      <c r="F22" s="13">
        <v>816</v>
      </c>
      <c r="G22" s="13">
        <v>328</v>
      </c>
      <c r="H22" s="13">
        <v>81734</v>
      </c>
      <c r="I22" s="14">
        <v>15.203383903400001</v>
      </c>
      <c r="J22" s="7"/>
      <c r="K22" s="71">
        <f t="shared" si="0"/>
        <v>0</v>
      </c>
    </row>
    <row r="23" spans="1:11" s="12" customFormat="1" ht="14.25" customHeight="1" x14ac:dyDescent="0.2">
      <c r="A23" s="8" t="s">
        <v>17</v>
      </c>
      <c r="B23" s="13">
        <v>13760</v>
      </c>
      <c r="C23" s="13">
        <v>6494</v>
      </c>
      <c r="D23" s="13">
        <v>2179</v>
      </c>
      <c r="E23" s="13">
        <v>977</v>
      </c>
      <c r="F23" s="13">
        <v>245</v>
      </c>
      <c r="G23" s="13">
        <v>92</v>
      </c>
      <c r="H23" s="13">
        <v>16184</v>
      </c>
      <c r="I23" s="14">
        <v>3.0103942679000002</v>
      </c>
      <c r="J23" s="7"/>
      <c r="K23" s="71">
        <f t="shared" si="0"/>
        <v>0</v>
      </c>
    </row>
    <row r="24" spans="1:11" s="12" customFormat="1" ht="14.25" customHeight="1" x14ac:dyDescent="0.2">
      <c r="A24" s="16" t="s">
        <v>23</v>
      </c>
      <c r="B24" s="17">
        <f>B20+B21+B22+B23</f>
        <v>426986</v>
      </c>
      <c r="C24" s="17">
        <f>C20+C21+C22+C23</f>
        <v>230499</v>
      </c>
      <c r="D24" s="17">
        <f>D20+D21+D22+D23</f>
        <v>107512</v>
      </c>
      <c r="E24" s="17">
        <f>E20+E21+E22+E23</f>
        <v>58698</v>
      </c>
      <c r="F24" s="17">
        <v>3106</v>
      </c>
      <c r="G24" s="17">
        <v>1331</v>
      </c>
      <c r="H24" s="17">
        <f>H20+H21+H22+H23</f>
        <v>537604</v>
      </c>
      <c r="I24" s="18">
        <v>100</v>
      </c>
      <c r="J24" s="7"/>
      <c r="K24" s="71">
        <f t="shared" si="0"/>
        <v>0</v>
      </c>
    </row>
    <row r="25" spans="1:11" s="12" customFormat="1" ht="14.25" customHeight="1" x14ac:dyDescent="0.2">
      <c r="A25" s="16" t="s">
        <v>28</v>
      </c>
      <c r="B25" s="17">
        <v>160</v>
      </c>
      <c r="C25" s="17">
        <v>55</v>
      </c>
      <c r="D25" s="17">
        <v>70</v>
      </c>
      <c r="E25" s="17">
        <v>33</v>
      </c>
      <c r="F25" s="17">
        <v>0</v>
      </c>
      <c r="G25" s="17">
        <v>0</v>
      </c>
      <c r="H25" s="17">
        <v>230</v>
      </c>
      <c r="I25" s="18">
        <v>100</v>
      </c>
      <c r="J25" s="7"/>
      <c r="K25" s="71">
        <f t="shared" si="0"/>
        <v>0</v>
      </c>
    </row>
    <row r="26" spans="1:11" s="15" customFormat="1" ht="14.25" customHeight="1" x14ac:dyDescent="0.2">
      <c r="A26" s="9" t="s">
        <v>18</v>
      </c>
      <c r="B26" s="19">
        <f t="shared" ref="B26:H26" si="1">B25+B24+B18+B12</f>
        <v>1275714</v>
      </c>
      <c r="C26" s="19">
        <f t="shared" si="1"/>
        <v>691104</v>
      </c>
      <c r="D26" s="19">
        <f t="shared" si="1"/>
        <v>335681</v>
      </c>
      <c r="E26" s="19">
        <f t="shared" si="1"/>
        <v>180579</v>
      </c>
      <c r="F26" s="19">
        <f t="shared" si="1"/>
        <v>8169</v>
      </c>
      <c r="G26" s="19">
        <f t="shared" si="1"/>
        <v>3617</v>
      </c>
      <c r="H26" s="19">
        <f t="shared" si="1"/>
        <v>1619564</v>
      </c>
      <c r="I26" s="20"/>
      <c r="J26" s="21"/>
      <c r="K26" s="71">
        <f t="shared" si="0"/>
        <v>0</v>
      </c>
    </row>
    <row r="27" spans="1:11" s="15" customFormat="1" ht="12" customHeight="1" x14ac:dyDescent="0.2">
      <c r="A27" s="47" t="s">
        <v>52</v>
      </c>
      <c r="B27" s="22"/>
      <c r="C27" s="22"/>
      <c r="D27" s="22"/>
      <c r="E27" s="22"/>
      <c r="F27" s="22"/>
      <c r="G27" s="22"/>
      <c r="H27" s="22"/>
      <c r="I27" s="23"/>
      <c r="J27" s="21"/>
    </row>
    <row r="28" spans="1:11" x14ac:dyDescent="0.2">
      <c r="A28" s="90" t="s">
        <v>25</v>
      </c>
      <c r="B28" s="90"/>
      <c r="C28" s="90"/>
      <c r="D28" s="90"/>
      <c r="E28" s="90"/>
      <c r="F28" s="90"/>
      <c r="G28" s="90"/>
      <c r="H28" s="90"/>
    </row>
    <row r="29" spans="1:11" s="40" customFormat="1" ht="24.95" customHeight="1" x14ac:dyDescent="0.2">
      <c r="A29" s="89" t="s">
        <v>31</v>
      </c>
      <c r="B29" s="89"/>
      <c r="C29" s="89"/>
      <c r="D29" s="89"/>
      <c r="E29" s="89"/>
      <c r="F29" s="89"/>
      <c r="G29" s="89"/>
      <c r="H29" s="89"/>
      <c r="I29" s="89"/>
      <c r="J29" s="39"/>
    </row>
    <row r="30" spans="1:11" x14ac:dyDescent="0.2">
      <c r="A30" s="7" t="s">
        <v>29</v>
      </c>
    </row>
    <row r="31" spans="1:11" x14ac:dyDescent="0.2">
      <c r="A31" s="50" t="s">
        <v>47</v>
      </c>
    </row>
    <row r="32" spans="1:11" x14ac:dyDescent="0.2">
      <c r="A32" s="34"/>
    </row>
    <row r="35" spans="2:2" x14ac:dyDescent="0.2">
      <c r="B35" s="49"/>
    </row>
  </sheetData>
  <mergeCells count="10">
    <mergeCell ref="D5:E5"/>
    <mergeCell ref="A1:I1"/>
    <mergeCell ref="A29:I29"/>
    <mergeCell ref="A28:H28"/>
    <mergeCell ref="A5:A6"/>
    <mergeCell ref="A3:I3"/>
    <mergeCell ref="A4:C4"/>
    <mergeCell ref="B5:C5"/>
    <mergeCell ref="F5:G5"/>
    <mergeCell ref="H5:I5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P58"/>
  <sheetViews>
    <sheetView workbookViewId="0"/>
  </sheetViews>
  <sheetFormatPr baseColWidth="10" defaultRowHeight="12.75" x14ac:dyDescent="0.2"/>
  <cols>
    <col min="1" max="5" width="11.42578125" style="3"/>
    <col min="6" max="6" width="17.28515625" style="3" customWidth="1"/>
    <col min="7" max="10" width="11.42578125" style="3"/>
    <col min="11" max="11" width="12.140625" style="3" bestFit="1" customWidth="1"/>
    <col min="12" max="12" width="9.5703125" style="34" bestFit="1" customWidth="1"/>
    <col min="13" max="13" width="12.140625" style="3" bestFit="1" customWidth="1"/>
    <col min="14" max="14" width="9" style="7" bestFit="1" customWidth="1"/>
    <col min="15" max="15" width="12.140625" style="3" bestFit="1" customWidth="1"/>
    <col min="16" max="16" width="9.5703125" style="34" bestFit="1" customWidth="1"/>
    <col min="17" max="16384" width="11.42578125" style="3"/>
  </cols>
  <sheetData>
    <row r="1" spans="1:16" customFormat="1" ht="18" customHeight="1" x14ac:dyDescent="0.2">
      <c r="A1" s="86" t="s">
        <v>26</v>
      </c>
      <c r="B1" s="93"/>
      <c r="C1" s="93"/>
      <c r="D1" s="93"/>
      <c r="E1" s="93"/>
      <c r="F1" s="93"/>
      <c r="G1" s="93"/>
      <c r="H1" s="93"/>
      <c r="I1" s="93"/>
      <c r="J1" s="93"/>
      <c r="K1" s="3"/>
    </row>
    <row r="2" spans="1:16" s="12" customFormat="1" ht="11.25" x14ac:dyDescent="0.2">
      <c r="A2" s="67"/>
      <c r="B2" s="68"/>
      <c r="C2" s="68"/>
      <c r="D2" s="68"/>
      <c r="E2" s="68"/>
      <c r="F2" s="68"/>
      <c r="G2" s="68"/>
      <c r="H2" s="68"/>
      <c r="I2" s="68"/>
      <c r="J2" s="68"/>
      <c r="K2" s="7"/>
    </row>
    <row r="3" spans="1:16" ht="18.75" customHeight="1" x14ac:dyDescent="0.2">
      <c r="A3" s="96" t="s">
        <v>46</v>
      </c>
      <c r="B3" s="96"/>
      <c r="C3" s="96"/>
      <c r="D3" s="96"/>
      <c r="E3" s="96"/>
    </row>
    <row r="4" spans="1:16" x14ac:dyDescent="0.2">
      <c r="A4" s="7"/>
    </row>
    <row r="5" spans="1:16" x14ac:dyDescent="0.2">
      <c r="J5" s="52"/>
      <c r="K5" s="52" t="s">
        <v>19</v>
      </c>
      <c r="L5" s="51" t="s">
        <v>20</v>
      </c>
      <c r="M5" s="52" t="s">
        <v>19</v>
      </c>
      <c r="N5" s="52" t="s">
        <v>20</v>
      </c>
      <c r="O5" s="52" t="s">
        <v>19</v>
      </c>
      <c r="P5" s="51" t="s">
        <v>20</v>
      </c>
    </row>
    <row r="6" spans="1:16" x14ac:dyDescent="0.2">
      <c r="J6" s="52"/>
      <c r="K6" s="52" t="s">
        <v>5</v>
      </c>
      <c r="L6" s="51" t="s">
        <v>5</v>
      </c>
      <c r="M6" s="52" t="s">
        <v>6</v>
      </c>
      <c r="N6" s="52" t="s">
        <v>6</v>
      </c>
      <c r="O6" s="52" t="s">
        <v>7</v>
      </c>
      <c r="P6" s="51" t="s">
        <v>7</v>
      </c>
    </row>
    <row r="7" spans="1:16" x14ac:dyDescent="0.2">
      <c r="J7" s="7">
        <v>1985</v>
      </c>
      <c r="K7" s="37">
        <v>49.857989346932477</v>
      </c>
      <c r="L7" s="35"/>
      <c r="M7" s="37">
        <v>39.993391177221589</v>
      </c>
      <c r="N7" s="37"/>
      <c r="O7" s="37">
        <v>34.186746604711288</v>
      </c>
      <c r="P7" s="35"/>
    </row>
    <row r="8" spans="1:16" x14ac:dyDescent="0.2">
      <c r="J8" s="7">
        <v>1986</v>
      </c>
      <c r="K8" s="37">
        <v>49.665717907524943</v>
      </c>
      <c r="L8" s="35"/>
      <c r="M8" s="37">
        <v>39.422578297088869</v>
      </c>
      <c r="N8" s="37"/>
      <c r="O8" s="37">
        <v>33.819885878643944</v>
      </c>
      <c r="P8" s="35"/>
    </row>
    <row r="9" spans="1:16" x14ac:dyDescent="0.2">
      <c r="J9" s="7">
        <v>1987</v>
      </c>
      <c r="K9" s="37">
        <v>48.894157958127465</v>
      </c>
      <c r="L9" s="35"/>
      <c r="M9" s="37">
        <v>39.393368625617413</v>
      </c>
      <c r="N9" s="37"/>
      <c r="O9" s="37">
        <v>32.92437282548984</v>
      </c>
      <c r="P9" s="35"/>
    </row>
    <row r="10" spans="1:16" x14ac:dyDescent="0.2">
      <c r="J10" s="7">
        <v>1988</v>
      </c>
      <c r="K10" s="37">
        <v>48.588226369291455</v>
      </c>
      <c r="L10" s="35"/>
      <c r="M10" s="37">
        <v>39.15121136859117</v>
      </c>
      <c r="N10" s="37"/>
      <c r="O10" s="37">
        <v>33.378361329000207</v>
      </c>
      <c r="P10" s="35"/>
    </row>
    <row r="11" spans="1:16" x14ac:dyDescent="0.2">
      <c r="J11" s="7">
        <v>1989</v>
      </c>
      <c r="K11" s="37">
        <v>48.617526859847992</v>
      </c>
      <c r="L11" s="35"/>
      <c r="M11" s="37">
        <v>39.339965049065732</v>
      </c>
      <c r="N11" s="37"/>
      <c r="O11" s="37">
        <v>33.454333611225508</v>
      </c>
      <c r="P11" s="35"/>
    </row>
    <row r="12" spans="1:16" x14ac:dyDescent="0.2">
      <c r="J12" s="7">
        <v>1990</v>
      </c>
      <c r="K12" s="37">
        <v>50.16173322381961</v>
      </c>
      <c r="L12" s="35"/>
      <c r="M12" s="37">
        <v>39.353747288463104</v>
      </c>
      <c r="N12" s="37"/>
      <c r="O12" s="37">
        <v>33.264746227709189</v>
      </c>
      <c r="P12" s="35"/>
    </row>
    <row r="13" spans="1:16" x14ac:dyDescent="0.2">
      <c r="J13" s="7">
        <v>1991</v>
      </c>
      <c r="K13" s="37">
        <v>52.97522717584404</v>
      </c>
      <c r="L13" s="35"/>
      <c r="M13" s="37">
        <v>40.291844151201929</v>
      </c>
      <c r="N13" s="37"/>
      <c r="O13" s="37">
        <v>32.730856238184245</v>
      </c>
      <c r="P13" s="35"/>
    </row>
    <row r="14" spans="1:16" x14ac:dyDescent="0.2">
      <c r="J14" s="7">
        <v>1992</v>
      </c>
      <c r="K14" s="37">
        <v>56.450925297936244</v>
      </c>
      <c r="L14" s="35"/>
      <c r="M14" s="37">
        <v>42.36643934983158</v>
      </c>
      <c r="N14" s="37"/>
      <c r="O14" s="37">
        <v>32.833098446153983</v>
      </c>
      <c r="P14" s="35"/>
    </row>
    <row r="15" spans="1:16" x14ac:dyDescent="0.2">
      <c r="J15" s="7">
        <v>1993</v>
      </c>
      <c r="K15" s="37">
        <v>57.480845067666081</v>
      </c>
      <c r="L15" s="35"/>
      <c r="M15" s="37">
        <v>45.698334213059276</v>
      </c>
      <c r="N15" s="37"/>
      <c r="O15" s="37">
        <v>34.560425453878601</v>
      </c>
      <c r="P15" s="35"/>
    </row>
    <row r="16" spans="1:16" x14ac:dyDescent="0.2">
      <c r="J16" s="7">
        <v>1994</v>
      </c>
      <c r="K16" s="37">
        <v>58.227729717091421</v>
      </c>
      <c r="L16" s="35"/>
      <c r="M16" s="37">
        <v>48.535320176527257</v>
      </c>
      <c r="N16" s="37"/>
      <c r="O16" s="37">
        <v>37.867367763845259</v>
      </c>
      <c r="P16" s="35"/>
    </row>
    <row r="17" spans="1:16" x14ac:dyDescent="0.2">
      <c r="J17" s="7">
        <v>1995</v>
      </c>
      <c r="K17" s="37">
        <v>59.916025800987576</v>
      </c>
      <c r="L17" s="35"/>
      <c r="M17" s="37">
        <v>49.532137312258591</v>
      </c>
      <c r="N17" s="37"/>
      <c r="O17" s="37">
        <v>40.005274718505213</v>
      </c>
      <c r="P17" s="35"/>
    </row>
    <row r="18" spans="1:16" x14ac:dyDescent="0.2">
      <c r="J18" s="7">
        <v>1996</v>
      </c>
      <c r="K18" s="37">
        <v>59.400893004300208</v>
      </c>
      <c r="L18" s="35"/>
      <c r="M18" s="37">
        <v>51.023988948795399</v>
      </c>
      <c r="N18" s="37"/>
      <c r="O18" s="37">
        <v>41.71863832620253</v>
      </c>
      <c r="P18" s="35"/>
    </row>
    <row r="19" spans="1:16" x14ac:dyDescent="0.2">
      <c r="J19" s="7">
        <v>1997</v>
      </c>
      <c r="K19" s="37">
        <v>59.912323795863898</v>
      </c>
      <c r="L19" s="35"/>
      <c r="M19" s="37">
        <v>50.604853858291385</v>
      </c>
      <c r="N19" s="37"/>
      <c r="O19" s="37">
        <v>43.39273144889416</v>
      </c>
      <c r="P19" s="35"/>
    </row>
    <row r="20" spans="1:16" x14ac:dyDescent="0.2">
      <c r="J20" s="7">
        <v>1998</v>
      </c>
      <c r="K20" s="37">
        <v>59.712291338810736</v>
      </c>
      <c r="L20" s="35"/>
      <c r="M20" s="37">
        <v>51.082626964272706</v>
      </c>
      <c r="N20" s="37"/>
      <c r="O20" s="37">
        <v>43.74852575661582</v>
      </c>
      <c r="P20" s="35"/>
    </row>
    <row r="21" spans="1:16" x14ac:dyDescent="0.2">
      <c r="J21" s="7">
        <v>1999</v>
      </c>
      <c r="K21" s="37">
        <v>62.256240819459435</v>
      </c>
      <c r="L21" s="35"/>
      <c r="M21" s="37">
        <v>51.203363698908333</v>
      </c>
      <c r="N21" s="37"/>
      <c r="O21" s="37">
        <v>44.214403805435509</v>
      </c>
      <c r="P21" s="35"/>
    </row>
    <row r="22" spans="1:16" x14ac:dyDescent="0.2">
      <c r="J22" s="7">
        <v>2000</v>
      </c>
      <c r="K22" s="37">
        <v>63.777975390815826</v>
      </c>
      <c r="L22" s="35"/>
      <c r="M22" s="37">
        <v>53.757947892026102</v>
      </c>
      <c r="N22" s="37"/>
      <c r="O22" s="37">
        <v>44.644634043998643</v>
      </c>
      <c r="P22" s="35"/>
    </row>
    <row r="23" spans="1:16" x14ac:dyDescent="0.2">
      <c r="J23" s="7">
        <v>2001</v>
      </c>
      <c r="K23" s="37">
        <v>64.600291069025758</v>
      </c>
      <c r="L23" s="35"/>
      <c r="M23" s="37">
        <v>55.1559334755717</v>
      </c>
      <c r="N23" s="37"/>
      <c r="O23" s="37">
        <v>46.669531324424518</v>
      </c>
      <c r="P23" s="35"/>
    </row>
    <row r="24" spans="1:16" x14ac:dyDescent="0.2">
      <c r="J24" s="7">
        <v>2002</v>
      </c>
      <c r="K24" s="37">
        <v>65.131877847801789</v>
      </c>
      <c r="L24" s="35"/>
      <c r="M24" s="37">
        <v>55.854526017146028</v>
      </c>
      <c r="N24" s="37"/>
      <c r="O24" s="37">
        <v>47.927503729336429</v>
      </c>
      <c r="P24" s="35"/>
    </row>
    <row r="25" spans="1:16" x14ac:dyDescent="0.2">
      <c r="J25" s="7">
        <v>2003</v>
      </c>
      <c r="K25" s="37">
        <v>66.347937535835953</v>
      </c>
      <c r="L25" s="35"/>
      <c r="M25" s="37">
        <v>56.58416734289063</v>
      </c>
      <c r="N25" s="37"/>
      <c r="O25" s="37">
        <v>49.506330536792731</v>
      </c>
      <c r="P25" s="35"/>
    </row>
    <row r="26" spans="1:16" x14ac:dyDescent="0.2">
      <c r="J26" s="7">
        <v>2004</v>
      </c>
      <c r="K26" s="37">
        <v>66.830940243129916</v>
      </c>
      <c r="L26" s="35"/>
      <c r="M26" s="37">
        <v>57.979417306856064</v>
      </c>
      <c r="N26" s="37"/>
      <c r="O26" s="37">
        <v>50.007066738276279</v>
      </c>
      <c r="P26" s="35"/>
    </row>
    <row r="27" spans="1:16" x14ac:dyDescent="0.2">
      <c r="J27" s="7">
        <v>2005</v>
      </c>
      <c r="K27" s="37">
        <v>67.486293404219964</v>
      </c>
      <c r="L27" s="35"/>
      <c r="M27" s="37">
        <v>58.834107966956267</v>
      </c>
      <c r="N27" s="37"/>
      <c r="O27" s="37">
        <v>51.427483054622265</v>
      </c>
      <c r="P27" s="35"/>
    </row>
    <row r="28" spans="1:16" x14ac:dyDescent="0.2">
      <c r="F28" s="42" t="s">
        <v>27</v>
      </c>
      <c r="J28" s="7">
        <v>2006</v>
      </c>
      <c r="K28" s="37">
        <v>68.220604843769607</v>
      </c>
      <c r="L28" s="35"/>
      <c r="M28" s="37">
        <v>59.838437999183697</v>
      </c>
      <c r="N28" s="37"/>
      <c r="O28" s="37">
        <v>53.166710529315097</v>
      </c>
      <c r="P28" s="35"/>
    </row>
    <row r="29" spans="1:16" x14ac:dyDescent="0.2">
      <c r="A29" s="48" t="s">
        <v>51</v>
      </c>
      <c r="B29" s="48"/>
      <c r="C29" s="48"/>
      <c r="D29" s="48"/>
      <c r="E29" s="48"/>
      <c r="F29" s="48"/>
      <c r="J29" s="7">
        <v>2007</v>
      </c>
      <c r="K29" s="37">
        <v>69.2</v>
      </c>
      <c r="L29" s="35"/>
      <c r="M29" s="37">
        <v>61.2</v>
      </c>
      <c r="N29" s="37"/>
      <c r="O29" s="37">
        <v>54.7</v>
      </c>
      <c r="P29" s="35"/>
    </row>
    <row r="30" spans="1:16" x14ac:dyDescent="0.2">
      <c r="J30" s="7">
        <v>2008</v>
      </c>
      <c r="K30" s="37">
        <v>69.900000000000006</v>
      </c>
      <c r="L30" s="35"/>
      <c r="M30" s="37">
        <v>62.3</v>
      </c>
      <c r="N30" s="37"/>
      <c r="O30" s="37">
        <v>56.2</v>
      </c>
      <c r="P30" s="35"/>
    </row>
    <row r="31" spans="1:16" x14ac:dyDescent="0.2">
      <c r="A31" s="7" t="s">
        <v>43</v>
      </c>
      <c r="J31" s="7">
        <v>2009</v>
      </c>
      <c r="K31" s="37">
        <v>71.8</v>
      </c>
      <c r="L31" s="35"/>
      <c r="M31" s="37">
        <v>63.2</v>
      </c>
      <c r="N31" s="37"/>
      <c r="O31" s="37">
        <v>57.3</v>
      </c>
      <c r="P31" s="35"/>
    </row>
    <row r="32" spans="1:16" x14ac:dyDescent="0.2">
      <c r="A32" s="50" t="s">
        <v>47</v>
      </c>
      <c r="J32" s="7">
        <v>2010</v>
      </c>
      <c r="K32" s="37">
        <v>73.8</v>
      </c>
      <c r="L32" s="35"/>
      <c r="M32" s="37">
        <v>66.2</v>
      </c>
      <c r="N32" s="37"/>
      <c r="O32" s="37">
        <v>57.9</v>
      </c>
      <c r="P32" s="35"/>
    </row>
    <row r="33" spans="10:16" x14ac:dyDescent="0.2">
      <c r="J33" s="21">
        <v>2011</v>
      </c>
      <c r="K33" s="66">
        <v>75.430000000000007</v>
      </c>
      <c r="L33" s="36">
        <v>75.430000000000007</v>
      </c>
      <c r="M33" s="66">
        <v>69.41</v>
      </c>
      <c r="N33" s="33">
        <v>69.294482491277947</v>
      </c>
      <c r="O33" s="66">
        <v>61.15</v>
      </c>
      <c r="P33" s="33">
        <v>60.983990561406834</v>
      </c>
    </row>
    <row r="34" spans="10:16" x14ac:dyDescent="0.2">
      <c r="J34" s="21">
        <v>2012</v>
      </c>
      <c r="K34" s="66"/>
      <c r="L34" s="36">
        <v>76.365703783641862</v>
      </c>
      <c r="M34" s="66"/>
      <c r="N34" s="26">
        <v>71.26821859764658</v>
      </c>
      <c r="O34" s="7"/>
      <c r="P34" s="26">
        <v>64.671212271408805</v>
      </c>
    </row>
    <row r="35" spans="10:16" x14ac:dyDescent="0.2">
      <c r="J35" s="7">
        <v>2013</v>
      </c>
      <c r="K35" s="7"/>
      <c r="L35" s="34">
        <v>78.3</v>
      </c>
      <c r="M35" s="7"/>
      <c r="N35" s="7">
        <v>73.599999999999994</v>
      </c>
      <c r="O35" s="7"/>
      <c r="P35" s="34">
        <v>67.5</v>
      </c>
    </row>
    <row r="36" spans="10:16" x14ac:dyDescent="0.2">
      <c r="J36" s="7">
        <v>2014</v>
      </c>
      <c r="K36" s="7"/>
      <c r="L36" s="34">
        <v>79.400000000000006</v>
      </c>
      <c r="M36" s="7"/>
      <c r="N36" s="7">
        <v>75.900000000000006</v>
      </c>
      <c r="O36" s="7"/>
      <c r="P36" s="34">
        <v>69.7</v>
      </c>
    </row>
    <row r="37" spans="10:16" x14ac:dyDescent="0.2">
      <c r="J37" s="7">
        <v>2015</v>
      </c>
      <c r="K37" s="7"/>
      <c r="L37" s="34">
        <v>81.2</v>
      </c>
      <c r="M37" s="7"/>
      <c r="N37" s="37">
        <v>77</v>
      </c>
      <c r="O37" s="37"/>
      <c r="P37" s="35">
        <v>72</v>
      </c>
    </row>
    <row r="38" spans="10:16" x14ac:dyDescent="0.2">
      <c r="J38" s="7">
        <v>2016</v>
      </c>
      <c r="K38" s="7"/>
      <c r="L38" s="34">
        <v>83.1</v>
      </c>
      <c r="M38" s="7"/>
      <c r="N38" s="7">
        <v>79.400000000000006</v>
      </c>
      <c r="O38" s="7"/>
      <c r="P38" s="34">
        <v>73</v>
      </c>
    </row>
    <row r="39" spans="10:16" x14ac:dyDescent="0.2">
      <c r="J39" s="8">
        <v>2017</v>
      </c>
      <c r="K39" s="8"/>
      <c r="L39" s="65">
        <v>84.6</v>
      </c>
      <c r="M39" s="8"/>
      <c r="N39" s="8">
        <v>81.2</v>
      </c>
      <c r="O39" s="8"/>
      <c r="P39" s="65">
        <v>75.099999999999994</v>
      </c>
    </row>
    <row r="40" spans="10:16" x14ac:dyDescent="0.2">
      <c r="J40" s="8">
        <v>2018</v>
      </c>
      <c r="K40" s="8"/>
      <c r="L40" s="65">
        <v>85</v>
      </c>
      <c r="M40" s="8"/>
      <c r="N40" s="8">
        <v>82.1</v>
      </c>
      <c r="O40" s="8"/>
      <c r="P40" s="65">
        <v>76.599999999999994</v>
      </c>
    </row>
    <row r="41" spans="10:16" ht="13.5" thickBot="1" x14ac:dyDescent="0.25">
      <c r="J41" s="54">
        <v>2019</v>
      </c>
      <c r="K41" s="54"/>
      <c r="L41" s="53">
        <v>86.3</v>
      </c>
      <c r="M41" s="54"/>
      <c r="N41" s="54">
        <v>83.3</v>
      </c>
      <c r="O41" s="54"/>
      <c r="P41" s="53">
        <v>77.7</v>
      </c>
    </row>
    <row r="57" spans="1:1" x14ac:dyDescent="0.2">
      <c r="A57" s="5"/>
    </row>
    <row r="58" spans="1:1" x14ac:dyDescent="0.2">
      <c r="A58" s="6"/>
    </row>
  </sheetData>
  <mergeCells count="2">
    <mergeCell ref="A1:J1"/>
    <mergeCell ref="A3:E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E17"/>
  <sheetViews>
    <sheetView workbookViewId="0"/>
  </sheetViews>
  <sheetFormatPr baseColWidth="10" defaultRowHeight="12.75" x14ac:dyDescent="0.2"/>
  <cols>
    <col min="1" max="1" width="41" style="4" customWidth="1"/>
    <col min="2" max="3" width="6.7109375" style="4" customWidth="1"/>
    <col min="4" max="4" width="5.85546875" style="4" customWidth="1"/>
    <col min="5" max="16384" width="11.42578125" style="4"/>
  </cols>
  <sheetData>
    <row r="1" spans="1:5" customFormat="1" ht="18" customHeight="1" x14ac:dyDescent="0.2">
      <c r="A1" s="86" t="s">
        <v>26</v>
      </c>
      <c r="B1" s="86"/>
      <c r="C1" s="86"/>
    </row>
    <row r="2" spans="1:5" s="12" customFormat="1" ht="11.25" x14ac:dyDescent="0.15">
      <c r="A2" s="67"/>
      <c r="B2" s="67"/>
      <c r="C2" s="67"/>
    </row>
    <row r="3" spans="1:5" x14ac:dyDescent="0.2">
      <c r="A3" s="41" t="s">
        <v>37</v>
      </c>
    </row>
    <row r="4" spans="1:5" x14ac:dyDescent="0.2">
      <c r="A4" s="70"/>
    </row>
    <row r="5" spans="1:5" s="8" customFormat="1" ht="11.25" x14ac:dyDescent="0.2">
      <c r="A5" s="28"/>
      <c r="B5" s="38">
        <v>2016</v>
      </c>
      <c r="C5" s="38">
        <v>2017</v>
      </c>
      <c r="D5" s="38">
        <v>2018</v>
      </c>
      <c r="E5" s="38">
        <v>2019</v>
      </c>
    </row>
    <row r="6" spans="1:5" s="8" customFormat="1" ht="15.75" customHeight="1" x14ac:dyDescent="0.2">
      <c r="A6" s="29" t="s">
        <v>35</v>
      </c>
    </row>
    <row r="7" spans="1:5" s="8" customFormat="1" ht="15.75" customHeight="1" x14ac:dyDescent="0.2">
      <c r="A7" s="8" t="s">
        <v>45</v>
      </c>
      <c r="B7" s="30">
        <v>3.1</v>
      </c>
      <c r="C7" s="30">
        <v>3.2</v>
      </c>
      <c r="D7" s="30">
        <v>3.21</v>
      </c>
      <c r="E7" s="30">
        <v>2.94</v>
      </c>
    </row>
    <row r="8" spans="1:5" s="8" customFormat="1" ht="15.75" customHeight="1" x14ac:dyDescent="0.2">
      <c r="A8" s="8" t="s">
        <v>38</v>
      </c>
      <c r="B8" s="30">
        <v>65.400000000000006</v>
      </c>
      <c r="C8" s="30">
        <v>65.5</v>
      </c>
      <c r="D8" s="30">
        <v>65.44</v>
      </c>
      <c r="E8" s="30">
        <v>67.19</v>
      </c>
    </row>
    <row r="9" spans="1:5" s="8" customFormat="1" ht="15.75" customHeight="1" x14ac:dyDescent="0.2">
      <c r="A9" s="8" t="s">
        <v>40</v>
      </c>
      <c r="B9" s="30">
        <v>24.2</v>
      </c>
      <c r="C9" s="30">
        <v>24.4</v>
      </c>
      <c r="D9" s="30">
        <v>23.93</v>
      </c>
      <c r="E9" s="30">
        <v>23.08</v>
      </c>
    </row>
    <row r="10" spans="1:5" s="8" customFormat="1" ht="15.75" customHeight="1" x14ac:dyDescent="0.2">
      <c r="A10" s="8" t="s">
        <v>39</v>
      </c>
      <c r="B10" s="30">
        <f>B8+B9</f>
        <v>89.600000000000009</v>
      </c>
      <c r="C10" s="30">
        <f>C8+C9</f>
        <v>89.9</v>
      </c>
      <c r="D10" s="30">
        <f>D8+D9</f>
        <v>89.37</v>
      </c>
      <c r="E10" s="30">
        <f>E8+E9</f>
        <v>90.27</v>
      </c>
    </row>
    <row r="11" spans="1:5" s="8" customFormat="1" ht="15.75" customHeight="1" x14ac:dyDescent="0.2">
      <c r="A11" s="8" t="s">
        <v>24</v>
      </c>
      <c r="B11" s="30">
        <v>94.9</v>
      </c>
      <c r="C11" s="30">
        <v>95.1</v>
      </c>
      <c r="D11" s="30">
        <v>94.3</v>
      </c>
      <c r="E11" s="30">
        <v>95.4</v>
      </c>
    </row>
    <row r="12" spans="1:5" s="8" customFormat="1" ht="15.75" customHeight="1" x14ac:dyDescent="0.2">
      <c r="A12" s="29" t="s">
        <v>36</v>
      </c>
    </row>
    <row r="13" spans="1:5" s="8" customFormat="1" ht="15.75" customHeight="1" x14ac:dyDescent="0.2">
      <c r="A13" s="8" t="s">
        <v>5</v>
      </c>
      <c r="B13" s="30">
        <v>3</v>
      </c>
      <c r="C13" s="30">
        <v>3</v>
      </c>
      <c r="D13" s="30">
        <v>3</v>
      </c>
      <c r="E13" s="30">
        <v>2.9</v>
      </c>
    </row>
    <row r="14" spans="1:5" s="8" customFormat="1" ht="15.75" customHeight="1" thickBot="1" x14ac:dyDescent="0.25">
      <c r="A14" s="31" t="s">
        <v>6</v>
      </c>
      <c r="B14" s="32">
        <v>1.9</v>
      </c>
      <c r="C14" s="32">
        <v>1.9</v>
      </c>
      <c r="D14" s="32">
        <v>2.1</v>
      </c>
      <c r="E14" s="32">
        <v>1.8</v>
      </c>
    </row>
    <row r="15" spans="1:5" x14ac:dyDescent="0.2">
      <c r="A15" s="27" t="s">
        <v>44</v>
      </c>
      <c r="E15" s="43" t="s">
        <v>27</v>
      </c>
    </row>
    <row r="16" spans="1:5" x14ac:dyDescent="0.2">
      <c r="A16" s="7" t="s">
        <v>30</v>
      </c>
    </row>
    <row r="17" spans="1:1" x14ac:dyDescent="0.2">
      <c r="A17" s="50" t="s">
        <v>47</v>
      </c>
    </row>
  </sheetData>
  <mergeCells count="1">
    <mergeCell ref="A1:C1"/>
  </mergeCells>
  <phoneticPr fontId="0" type="noConversion"/>
  <pageMargins left="0.39370078740157483" right="0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4.10 Notice</vt:lpstr>
      <vt:lpstr>4.10 Graphique 1</vt:lpstr>
      <vt:lpstr>4.10 Tableau 2</vt:lpstr>
      <vt:lpstr>4.10 Graphique 3</vt:lpstr>
      <vt:lpstr>4.10 Tableau 4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 ; 04-10</dc:title>
  <dc:creator>MENJS-MESRI-DEPP;direction de l'évaluation, de la prospective et de la performance;ministère de l'éducation nationale, de la Jeunesse et des Sports</dc:creator>
  <cp:lastModifiedBy>Administration centrale</cp:lastModifiedBy>
  <cp:lastPrinted>2019-04-16T14:45:24Z</cp:lastPrinted>
  <dcterms:created xsi:type="dcterms:W3CDTF">2011-03-01T15:48:32Z</dcterms:created>
  <dcterms:modified xsi:type="dcterms:W3CDTF">2020-08-11T11:46:33Z</dcterms:modified>
  <cp:contentStatus>publié</cp:contentStatus>
</cp:coreProperties>
</file>