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20" yWindow="-195" windowWidth="14430" windowHeight="11760" tabRatio="603"/>
  </bookViews>
  <sheets>
    <sheet name="Sommaire" sheetId="7" r:id="rId1"/>
    <sheet name="Figure 4.1" sheetId="2" r:id="rId2"/>
    <sheet name="Carte 4.2" sheetId="9" r:id="rId3"/>
    <sheet name="Figure 4.3" sheetId="6" r:id="rId4"/>
    <sheet name="Figure 4.4" sheetId="10" r:id="rId5"/>
    <sheet name="Ex-Figure 53" sheetId="8" state="hidden" r:id="rId6"/>
    <sheet name=" " sheetId="1" state="hidden" r:id="rId7"/>
  </sheets>
  <definedNames>
    <definedName name="_xlnm.Print_Area" localSheetId="6">' '!#REF!</definedName>
    <definedName name="_xlnm.Print_Area" localSheetId="1">'Figure 4.1'!#REF!</definedName>
    <definedName name="_xlnm.Print_Area" localSheetId="3">'Figure 4.3'!$A$1:$M$44</definedName>
  </definedNames>
  <calcPr calcId="162913"/>
</workbook>
</file>

<file path=xl/calcChain.xml><?xml version="1.0" encoding="utf-8"?>
<calcChain xmlns="http://schemas.openxmlformats.org/spreadsheetml/2006/main">
  <c r="Z40" i="2" l="1"/>
  <c r="D35" i="10" l="1"/>
  <c r="D32" i="10"/>
  <c r="G39" i="10" l="1"/>
  <c r="G32" i="10"/>
  <c r="D39" i="10" l="1"/>
  <c r="D38" i="10"/>
  <c r="B36" i="10"/>
  <c r="B40" i="10" s="1"/>
  <c r="G38" i="10"/>
  <c r="F36" i="10"/>
  <c r="E36" i="10"/>
  <c r="E40" i="10" s="1"/>
  <c r="G36" i="10" l="1"/>
  <c r="F40" i="10"/>
  <c r="G40" i="10" s="1"/>
  <c r="G33" i="10"/>
  <c r="G35" i="10"/>
  <c r="G34" i="10"/>
  <c r="D34" i="10"/>
  <c r="D33" i="10"/>
  <c r="C36" i="10" l="1"/>
  <c r="D36" i="10" l="1"/>
  <c r="C40" i="10"/>
  <c r="D40" i="10" s="1"/>
</calcChain>
</file>

<file path=xl/sharedStrings.xml><?xml version="1.0" encoding="utf-8"?>
<sst xmlns="http://schemas.openxmlformats.org/spreadsheetml/2006/main" count="140" uniqueCount="93">
  <si>
    <t>Scolaire</t>
  </si>
  <si>
    <t>Apprentissage</t>
  </si>
  <si>
    <t xml:space="preserve">Total </t>
  </si>
  <si>
    <t>CAP en production</t>
  </si>
  <si>
    <t>CAP en services</t>
  </si>
  <si>
    <t>CAP</t>
  </si>
  <si>
    <t>Sommaire</t>
  </si>
  <si>
    <t>4. La voie professionnelle : voie scolaire et apprentissage</t>
  </si>
  <si>
    <t>Effectifs</t>
  </si>
  <si>
    <t>Bac pro en production</t>
  </si>
  <si>
    <t>Bac pro en services</t>
  </si>
  <si>
    <t>Total</t>
  </si>
  <si>
    <t>Ensemble</t>
  </si>
  <si>
    <r>
      <rPr>
        <b/>
        <sz val="9"/>
        <rFont val="Arial"/>
        <family val="2"/>
      </rPr>
      <t>Champ :</t>
    </r>
    <r>
      <rPr>
        <sz val="9"/>
        <rFont val="Arial"/>
        <family val="2"/>
      </rPr>
      <t xml:space="preserve"> France métropolitaine + DROM, public et privé (sous et hors contrat), y compris l'Agriculture.</t>
    </r>
  </si>
  <si>
    <t>Bac professionnel</t>
  </si>
  <si>
    <t>Apprentis</t>
  </si>
  <si>
    <t>Scolaires</t>
  </si>
  <si>
    <r>
      <t>2</t>
    </r>
    <r>
      <rPr>
        <b/>
        <vertAlign val="superscript"/>
        <sz val="9"/>
        <color theme="1"/>
        <rFont val="Arial"/>
        <family val="2"/>
      </rPr>
      <t>nd</t>
    </r>
    <r>
      <rPr>
        <b/>
        <sz val="9"/>
        <color theme="1"/>
        <rFont val="Arial"/>
        <family val="2"/>
      </rPr>
      <t xml:space="preserve"> degré - voie prof.</t>
    </r>
  </si>
  <si>
    <t>Part de l'apprentissage dans le second degré</t>
  </si>
  <si>
    <t>Part en %</t>
  </si>
  <si>
    <t>Effectifs d'élèves et d'apprentis et part de l'apprentissage</t>
  </si>
  <si>
    <t>Source</t>
  </si>
  <si>
    <t>4.2 – Effectifs d'élèves et d'apprentis dans les formations professionnelles en 2011 et 2021</t>
  </si>
  <si>
    <t>Evolution 2011/2021</t>
  </si>
  <si>
    <t>%</t>
  </si>
  <si>
    <t>Production</t>
  </si>
  <si>
    <t>Services</t>
  </si>
  <si>
    <t>Filles</t>
  </si>
  <si>
    <t>Garçons</t>
  </si>
  <si>
    <t>Disciplinaires</t>
  </si>
  <si>
    <t>Part des filles en %</t>
  </si>
  <si>
    <t>CORSE</t>
  </si>
  <si>
    <t>NORMANDIE</t>
  </si>
  <si>
    <t>GUADELOUPE</t>
  </si>
  <si>
    <t>GUYANE</t>
  </si>
  <si>
    <t>LA REUNION</t>
  </si>
  <si>
    <t>MARTINIQUE</t>
  </si>
  <si>
    <t>MAYOTTE</t>
  </si>
  <si>
    <t>Académie</t>
  </si>
  <si>
    <t>AIX-MARSEILLE</t>
  </si>
  <si>
    <t>AMIENS</t>
  </si>
  <si>
    <t>BESANCON</t>
  </si>
  <si>
    <t>BORDEAUX</t>
  </si>
  <si>
    <t>CLERMONT-FERRAND</t>
  </si>
  <si>
    <t>CRETEIL</t>
  </si>
  <si>
    <t>DIJON</t>
  </si>
  <si>
    <t>GRENOBLE</t>
  </si>
  <si>
    <t>LILLE</t>
  </si>
  <si>
    <t>LIMOGES</t>
  </si>
  <si>
    <t>LYON</t>
  </si>
  <si>
    <t>MONTPELLIER</t>
  </si>
  <si>
    <t>NANCY-METZ</t>
  </si>
  <si>
    <t>NANTES</t>
  </si>
  <si>
    <t>NICE</t>
  </si>
  <si>
    <t>ORLEANS-TOURS</t>
  </si>
  <si>
    <t>PARIS</t>
  </si>
  <si>
    <t>POITIERS</t>
  </si>
  <si>
    <t>REIMS</t>
  </si>
  <si>
    <t>RENNES</t>
  </si>
  <si>
    <t>STRASBOURG</t>
  </si>
  <si>
    <t>TOULOUSE</t>
  </si>
  <si>
    <t>VERSAILLES</t>
  </si>
  <si>
    <t>Données</t>
  </si>
  <si>
    <t>Part des filles parmi les élèves dans les formations professionnelles</t>
  </si>
  <si>
    <t>4.1 – Évolution des effectifs des élèves et apprentis dans l'enseignement professionnel selon le niveau de formation depuis 1997</t>
  </si>
  <si>
    <t>Effectifs d'élèves et d'apprentis et part de filles</t>
  </si>
  <si>
    <r>
      <rPr>
        <b/>
        <sz val="9"/>
        <rFont val="Arial"/>
        <family val="2"/>
      </rPr>
      <t>Source :</t>
    </r>
    <r>
      <rPr>
        <sz val="9"/>
        <rFont val="Arial"/>
        <family val="2"/>
      </rPr>
      <t xml:space="preserve"> DEPP, SI Scolarité, enquête n° 16 auprès des établissements privés hors contrat, SIFA ; ministère chargé de l'Agriculture, SI Safran.</t>
    </r>
  </si>
  <si>
    <t>L'état de l'école 2022, DEPP</t>
  </si>
  <si>
    <t>Ensemble apprentissage</t>
  </si>
  <si>
    <t>Ensemble voie scolaire</t>
  </si>
  <si>
    <t>Ensemble CAP</t>
  </si>
  <si>
    <t>Ensemble Bac professionnel</t>
  </si>
  <si>
    <r>
      <t>Ensemble 2</t>
    </r>
    <r>
      <rPr>
        <b/>
        <vertAlign val="superscript"/>
        <sz val="9"/>
        <color theme="1"/>
        <rFont val="Arial"/>
        <family val="2"/>
      </rPr>
      <t>d</t>
    </r>
    <r>
      <rPr>
        <b/>
        <sz val="9"/>
        <color theme="1"/>
        <rFont val="Arial"/>
        <family val="2"/>
      </rPr>
      <t xml:space="preserve"> degré - voie pro.</t>
    </r>
  </si>
  <si>
    <t>DEPP, L'état de l'École 2022</t>
  </si>
  <si>
    <t>L'état de l'École 2022</t>
  </si>
  <si>
    <t>4.1 Évolution des effectifs des élèves et apprentis dans l'enseignement professionnel selon le niveau de formation depuis 1997</t>
  </si>
  <si>
    <t>4.2 Effectifs d'élèves et d'apprentis dans les formations professionnelles en 2011 et 2021</t>
  </si>
  <si>
    <t>Publication annuelle du ministère chargé de l'Éducation nationale [EE 2022]</t>
  </si>
  <si>
    <t>4.4 – Part des filles selon les formations et le secteur de spécialité en 2011 et 2021 (en %)</t>
  </si>
  <si>
    <t>4.3 – Part des apprentis selon le niveau des formations et le secteur de spécialité en 2011 et 2021 (en %)</t>
  </si>
  <si>
    <t xml:space="preserve">Scolaires - CAP et autres niveau 3 </t>
  </si>
  <si>
    <t>Scolaires - Baccalauréat professionnel et autres niveau 4</t>
  </si>
  <si>
    <t xml:space="preserve">Apprentis - CAP et autres niveau 3 </t>
  </si>
  <si>
    <t>Apprentis - Baccalauréat professionnel, BP et autres niveau 4</t>
  </si>
  <si>
    <r>
      <rPr>
        <b/>
        <sz val="9"/>
        <rFont val="Marianne"/>
      </rPr>
      <t>Source :</t>
    </r>
    <r>
      <rPr>
        <sz val="9"/>
        <rFont val="Marianne"/>
      </rPr>
      <t xml:space="preserve"> DEPP, SI Scolarité, enquête n° 16 auprès des établissements privés hors contrat, SIFA ; ministère chargé de l'Agriculture, SI Safran.</t>
    </r>
  </si>
  <si>
    <r>
      <rPr>
        <b/>
        <sz val="9"/>
        <rFont val="Marianne"/>
      </rPr>
      <t>Champ :</t>
    </r>
    <r>
      <rPr>
        <sz val="9"/>
        <rFont val="Marianne"/>
      </rPr>
      <t xml:space="preserve"> France métropolitaine + DROM, Public et Privé (sous et hors contrat), y compris l'Agriculture.</t>
    </r>
  </si>
  <si>
    <r>
      <rPr>
        <b/>
        <sz val="9"/>
        <rFont val="Arial"/>
        <family val="2"/>
      </rPr>
      <t>Champ :</t>
    </r>
    <r>
      <rPr>
        <sz val="9"/>
        <rFont val="Arial"/>
        <family val="2"/>
      </rPr>
      <t xml:space="preserve"> France métropolitaine + DROM, Public et Privé (sous et hors contrat), y compris l'Agriculture.</t>
    </r>
  </si>
  <si>
    <r>
      <rPr>
        <b/>
        <sz val="9"/>
        <rFont val="Arial"/>
        <family val="2"/>
      </rPr>
      <t>Lecture :</t>
    </r>
    <r>
      <rPr>
        <sz val="9"/>
        <rFont val="Arial"/>
        <family val="2"/>
      </rPr>
      <t xml:space="preserve"> en 2021, 58 % des jeunes préparant un CAP le font sous statut d’apprenti.</t>
    </r>
  </si>
  <si>
    <t>www.education.gouv.fr/EtatEcole2022</t>
  </si>
  <si>
    <t>DEPP, SI Scolarité, enquête n°16 auprès des établissements privés hors contrat, SIFA ; ministère chargé de l'Agriculture, SI SAFRAN.</t>
  </si>
  <si>
    <t>4.3 Part des apprentis selon le niveau des formations et le secteur de spécialité en 2011 et 2021</t>
  </si>
  <si>
    <t>4.4 Part des filles selon les formations et le secteur de spécialité en 2011 et 2021</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</si>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</sst>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0\ [$€];[Red]\-#,##0.00\ [$€]"/>
    <numFmt numFmtId="167" formatCode="#,##0.0"/>
    <numFmt numFmtId="168" formatCode="#,##0_ ;\-#,##0\ "/>
  </numFmts>
  <fonts count="44" x14ac:knownFonts="1">
    <font>
      <sz val="11"/>
      <color theme="1"/>
      <name val="Calibri"/>
      <family val="2"/>
      <scheme val="minor"/>
    </font>
    <font>
      <b/>
      <sz val="11"/>
      <name val="Arial"/>
      <family val="2"/>
    </font>
    <font>
      <sz val="9"/>
      <name val="Arial"/>
      <family val="2"/>
    </font>
    <font>
      <sz val="10"/>
      <color theme="0"/>
      <name val="Arial"/>
      <family val="2"/>
    </font>
    <font>
      <b/>
      <sz val="10"/>
      <color theme="0"/>
      <name val="Arial"/>
      <family val="2"/>
    </font>
    <font>
      <b/>
      <sz val="10"/>
      <name val="Arial"/>
      <family val="2"/>
    </font>
    <font>
      <sz val="10"/>
      <name val="Arial"/>
      <family val="2"/>
    </font>
    <font>
      <sz val="8"/>
      <name val="Arial"/>
      <family val="2"/>
    </font>
    <font>
      <b/>
      <sz val="9"/>
      <name val="Arial"/>
      <family val="2"/>
    </font>
    <font>
      <b/>
      <sz val="8"/>
      <name val="Arial"/>
      <family val="2"/>
    </font>
    <font>
      <sz val="11"/>
      <color rgb="FF9C6500"/>
      <name val="Calibri"/>
      <family val="2"/>
      <scheme val="minor"/>
    </font>
    <font>
      <sz val="10"/>
      <name val="Arial"/>
      <family val="2"/>
    </font>
    <font>
      <sz val="10"/>
      <name val="MS Sans Serif"/>
      <family val="2"/>
    </font>
    <font>
      <sz val="9"/>
      <color rgb="FFFF0000"/>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u/>
      <sz val="8"/>
      <color theme="10"/>
      <name val="Arial"/>
      <family val="2"/>
    </font>
    <font>
      <sz val="11"/>
      <color theme="1"/>
      <name val="Arial"/>
      <family val="2"/>
    </font>
    <font>
      <b/>
      <sz val="12"/>
      <name val="Arial"/>
      <family val="2"/>
    </font>
    <font>
      <b/>
      <sz val="10"/>
      <color rgb="FFFF0000"/>
      <name val="Arial"/>
      <family val="2"/>
    </font>
    <font>
      <b/>
      <sz val="9"/>
      <color theme="1"/>
      <name val="Arial"/>
      <family val="2"/>
    </font>
    <font>
      <sz val="10"/>
      <color theme="1"/>
      <name val="Arial"/>
      <family val="2"/>
    </font>
    <font>
      <sz val="11"/>
      <color theme="1"/>
      <name val="Calibri"/>
      <family val="2"/>
      <scheme val="minor"/>
    </font>
    <font>
      <sz val="9"/>
      <color theme="1"/>
      <name val="Arial"/>
      <family val="2"/>
    </font>
    <font>
      <sz val="10"/>
      <color rgb="FFFF0000"/>
      <name val="Arial"/>
      <family val="2"/>
    </font>
    <font>
      <sz val="11"/>
      <name val="Calibri"/>
      <family val="2"/>
      <scheme val="minor"/>
    </font>
    <font>
      <b/>
      <sz val="11"/>
      <color theme="1"/>
      <name val="Calibri"/>
      <family val="2"/>
      <scheme val="minor"/>
    </font>
    <font>
      <b/>
      <vertAlign val="superscript"/>
      <sz val="9"/>
      <color theme="1"/>
      <name val="Arial"/>
      <family val="2"/>
    </font>
    <font>
      <sz val="11"/>
      <color rgb="FF000000"/>
      <name val="Calibri"/>
      <family val="2"/>
      <scheme val="minor"/>
    </font>
    <font>
      <b/>
      <sz val="10"/>
      <color theme="1"/>
      <name val="Arial"/>
      <family val="2"/>
    </font>
    <font>
      <sz val="9"/>
      <color rgb="FF333333"/>
      <name val="Arial"/>
      <family val="2"/>
    </font>
    <font>
      <b/>
      <sz val="12"/>
      <color theme="1"/>
      <name val="Marianne"/>
    </font>
    <font>
      <sz val="10"/>
      <color theme="1"/>
      <name val="Marianne"/>
    </font>
    <font>
      <sz val="10"/>
      <color rgb="FFFF0000"/>
      <name val="Marianne"/>
    </font>
    <font>
      <b/>
      <sz val="10"/>
      <color rgb="FFFF0000"/>
      <name val="Marianne"/>
    </font>
    <font>
      <sz val="9"/>
      <name val="Marianne"/>
    </font>
    <font>
      <b/>
      <sz val="9"/>
      <name val="Marianne"/>
    </font>
    <font>
      <i/>
      <u/>
      <sz val="10"/>
      <name val="Arial"/>
      <family val="2"/>
    </font>
  </fonts>
  <fills count="9">
    <fill>
      <patternFill patternType="none"/>
    </fill>
    <fill>
      <patternFill patternType="gray125"/>
    </fill>
    <fill>
      <patternFill patternType="solid">
        <fgColor rgb="FF0070C0"/>
        <bgColor indexed="64"/>
      </patternFill>
    </fill>
    <fill>
      <patternFill patternType="solid">
        <fgColor rgb="FFFFEB9C"/>
      </patternFill>
    </fill>
    <fill>
      <patternFill patternType="solid">
        <fgColor rgb="FFFFEB9C"/>
        <bgColor rgb="FFFFFFFF"/>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dashDot">
        <color indexed="64"/>
      </right>
      <top style="thin">
        <color indexed="64"/>
      </top>
      <bottom/>
      <diagonal/>
    </border>
    <border>
      <left style="thin">
        <color indexed="64"/>
      </left>
      <right style="dashDot">
        <color indexed="64"/>
      </right>
      <top style="thin">
        <color indexed="64"/>
      </top>
      <bottom style="thin">
        <color indexed="64"/>
      </bottom>
      <diagonal/>
    </border>
    <border>
      <left style="thin">
        <color indexed="64"/>
      </left>
      <right/>
      <top style="thin">
        <color indexed="64"/>
      </top>
      <bottom/>
      <diagonal/>
    </border>
  </borders>
  <cellStyleXfs count="10">
    <xf numFmtId="0" fontId="0" fillId="0" borderId="0"/>
    <xf numFmtId="0" fontId="11" fillId="0" borderId="0"/>
    <xf numFmtId="9" fontId="6" fillId="0" borderId="0" applyFont="0" applyFill="0" applyBorder="0" applyAlignment="0" applyProtection="0"/>
    <xf numFmtId="166" fontId="12" fillId="0" borderId="0" applyFont="0" applyFill="0" applyBorder="0" applyAlignment="0" applyProtection="0"/>
    <xf numFmtId="0" fontId="10" fillId="4" borderId="0" applyNumberFormat="0" applyBorder="0" applyAlignment="0" applyProtection="0"/>
    <xf numFmtId="0" fontId="10" fillId="3" borderId="0" applyNumberFormat="0" applyBorder="0" applyAlignment="0" applyProtection="0"/>
    <xf numFmtId="0" fontId="6" fillId="0" borderId="0"/>
    <xf numFmtId="0" fontId="17" fillId="0" borderId="0" applyNumberFormat="0" applyFill="0" applyBorder="0" applyAlignment="0" applyProtection="0">
      <alignment vertical="top"/>
      <protection locked="0"/>
    </xf>
    <xf numFmtId="164" fontId="28" fillId="0" borderId="0" applyFont="0" applyFill="0" applyBorder="0" applyAlignment="0" applyProtection="0"/>
    <xf numFmtId="0" fontId="34" fillId="0" borderId="0"/>
  </cellStyleXfs>
  <cellXfs count="172">
    <xf numFmtId="0" fontId="0" fillId="0" borderId="0" xfId="0"/>
    <xf numFmtId="0" fontId="1" fillId="0" borderId="0" xfId="0" applyFont="1" applyFill="1" applyAlignment="1">
      <alignment vertical="center"/>
    </xf>
    <xf numFmtId="0" fontId="2" fillId="0" borderId="0" xfId="0" applyFont="1" applyFill="1"/>
    <xf numFmtId="0" fontId="2" fillId="0" borderId="0" xfId="0" applyFont="1" applyFill="1" applyAlignment="1">
      <alignment vertical="center"/>
    </xf>
    <xf numFmtId="0" fontId="1" fillId="0" borderId="0" xfId="6" applyFont="1" applyAlignment="1">
      <alignment vertical="center"/>
    </xf>
    <xf numFmtId="0" fontId="6" fillId="0" borderId="0" xfId="6" applyFont="1"/>
    <xf numFmtId="0" fontId="13" fillId="0" borderId="0" xfId="6" applyFont="1" applyAlignment="1"/>
    <xf numFmtId="0" fontId="11" fillId="0" borderId="0" xfId="1" applyBorder="1"/>
    <xf numFmtId="49" fontId="6" fillId="0" borderId="13" xfId="0" applyNumberFormat="1" applyFont="1" applyBorder="1"/>
    <xf numFmtId="0" fontId="15" fillId="0" borderId="0" xfId="5" applyFont="1" applyFill="1" applyBorder="1" applyAlignment="1">
      <alignment vertical="center" wrapText="1"/>
    </xf>
    <xf numFmtId="0" fontId="11" fillId="0" borderId="0" xfId="1" applyBorder="1" applyAlignment="1">
      <alignment vertical="center"/>
    </xf>
    <xf numFmtId="49" fontId="18" fillId="0" borderId="13" xfId="7" applyNumberFormat="1" applyFont="1" applyBorder="1" applyAlignment="1" applyProtection="1">
      <alignment vertical="center"/>
    </xf>
    <xf numFmtId="49" fontId="19" fillId="0" borderId="13" xfId="0" applyNumberFormat="1" applyFont="1" applyBorder="1" applyAlignment="1">
      <alignment vertical="center"/>
    </xf>
    <xf numFmtId="49" fontId="4" fillId="2" borderId="13" xfId="0" applyNumberFormat="1" applyFont="1" applyFill="1" applyBorder="1" applyAlignment="1">
      <alignment vertical="center"/>
    </xf>
    <xf numFmtId="49" fontId="5" fillId="0" borderId="13" xfId="0" applyNumberFormat="1" applyFont="1" applyBorder="1" applyAlignment="1">
      <alignment vertical="center"/>
    </xf>
    <xf numFmtId="0" fontId="12" fillId="0" borderId="0" xfId="1" applyFont="1" applyBorder="1" applyAlignment="1">
      <alignment vertical="center"/>
    </xf>
    <xf numFmtId="0" fontId="12" fillId="0" borderId="0" xfId="1" applyFont="1" applyBorder="1"/>
    <xf numFmtId="49" fontId="20" fillId="2" borderId="13" xfId="0" applyNumberFormat="1" applyFont="1" applyFill="1" applyBorder="1" applyAlignment="1">
      <alignment horizontal="left" vertical="center"/>
    </xf>
    <xf numFmtId="0" fontId="21" fillId="0" borderId="0" xfId="5" applyFont="1" applyFill="1" applyBorder="1" applyAlignment="1">
      <alignment vertical="center" wrapText="1"/>
    </xf>
    <xf numFmtId="49" fontId="7" fillId="0" borderId="14" xfId="0" applyNumberFormat="1" applyFont="1" applyBorder="1" applyAlignment="1">
      <alignment wrapText="1"/>
    </xf>
    <xf numFmtId="49" fontId="22" fillId="0" borderId="0" xfId="7" applyNumberFormat="1" applyFont="1" applyAlignment="1" applyProtection="1">
      <alignment horizontal="center"/>
    </xf>
    <xf numFmtId="0" fontId="23" fillId="0" borderId="0" xfId="0" applyFont="1"/>
    <xf numFmtId="0" fontId="24" fillId="0" borderId="0" xfId="0" applyFont="1" applyFill="1" applyAlignment="1">
      <alignment vertical="center"/>
    </xf>
    <xf numFmtId="0" fontId="3" fillId="5" borderId="9" xfId="0" applyFont="1" applyFill="1" applyBorder="1" applyAlignment="1">
      <alignment horizontal="right" vertical="center"/>
    </xf>
    <xf numFmtId="0" fontId="5" fillId="6" borderId="1" xfId="0" applyFont="1" applyFill="1" applyBorder="1" applyAlignment="1">
      <alignment horizontal="left" vertical="center"/>
    </xf>
    <xf numFmtId="0" fontId="25" fillId="0" borderId="0" xfId="0" applyFont="1"/>
    <xf numFmtId="0" fontId="1" fillId="0" borderId="0" xfId="6" applyFont="1" applyAlignment="1">
      <alignment horizontal="left" vertical="center"/>
    </xf>
    <xf numFmtId="0" fontId="23" fillId="0" borderId="0" xfId="0" applyFont="1" applyFill="1"/>
    <xf numFmtId="0" fontId="5" fillId="0" borderId="0" xfId="6" applyFont="1"/>
    <xf numFmtId="0" fontId="24" fillId="0" borderId="0" xfId="6" applyFont="1" applyAlignment="1">
      <alignment horizontal="left" vertical="center"/>
    </xf>
    <xf numFmtId="0" fontId="2" fillId="0" borderId="5" xfId="6" applyFont="1" applyFill="1" applyBorder="1" applyAlignment="1">
      <alignment horizontal="center" vertical="center"/>
    </xf>
    <xf numFmtId="0" fontId="2" fillId="0" borderId="6" xfId="6" applyFont="1" applyFill="1" applyBorder="1" applyAlignment="1">
      <alignment horizontal="center" vertical="center"/>
    </xf>
    <xf numFmtId="0" fontId="2" fillId="0" borderId="2" xfId="6" applyFont="1" applyBorder="1" applyAlignment="1">
      <alignment horizontal="left"/>
    </xf>
    <xf numFmtId="0" fontId="26" fillId="6" borderId="1" xfId="0" applyFont="1" applyFill="1" applyBorder="1" applyAlignment="1">
      <alignment horizontal="left" wrapText="1"/>
    </xf>
    <xf numFmtId="0" fontId="2" fillId="0" borderId="5" xfId="6" applyFont="1" applyBorder="1" applyAlignment="1">
      <alignment horizontal="left"/>
    </xf>
    <xf numFmtId="0" fontId="2" fillId="0" borderId="9" xfId="6" applyFont="1" applyBorder="1" applyAlignment="1">
      <alignment horizontal="left"/>
    </xf>
    <xf numFmtId="0" fontId="2" fillId="0" borderId="5" xfId="6" applyFont="1" applyBorder="1" applyAlignment="1">
      <alignment vertical="center" wrapText="1"/>
    </xf>
    <xf numFmtId="0" fontId="2" fillId="0" borderId="0" xfId="0" applyFont="1" applyBorder="1" applyAlignment="1">
      <alignment vertical="center"/>
    </xf>
    <xf numFmtId="0" fontId="2" fillId="0" borderId="0" xfId="0" applyFont="1" applyFill="1" applyAlignment="1"/>
    <xf numFmtId="0" fontId="27" fillId="0" borderId="0" xfId="0" applyFont="1"/>
    <xf numFmtId="0" fontId="27" fillId="0" borderId="0" xfId="0" applyFont="1" applyFill="1"/>
    <xf numFmtId="0" fontId="7" fillId="0" borderId="0" xfId="0" applyFont="1"/>
    <xf numFmtId="0" fontId="6" fillId="0" borderId="0" xfId="0" applyFont="1"/>
    <xf numFmtId="165" fontId="2" fillId="0" borderId="2" xfId="6" applyNumberFormat="1" applyFont="1" applyBorder="1" applyAlignment="1">
      <alignment horizontal="center"/>
    </xf>
    <xf numFmtId="165" fontId="2" fillId="0" borderId="8" xfId="6" applyNumberFormat="1" applyFont="1" applyBorder="1" applyAlignment="1">
      <alignment horizontal="center"/>
    </xf>
    <xf numFmtId="165" fontId="2" fillId="0" borderId="9" xfId="6" applyNumberFormat="1" applyFont="1" applyBorder="1" applyAlignment="1">
      <alignment horizontal="center"/>
    </xf>
    <xf numFmtId="165" fontId="2" fillId="0" borderId="10" xfId="6" applyNumberFormat="1" applyFont="1" applyBorder="1" applyAlignment="1">
      <alignment horizontal="center"/>
    </xf>
    <xf numFmtId="165" fontId="2" fillId="0" borderId="6" xfId="6" applyNumberFormat="1" applyFont="1" applyFill="1" applyBorder="1" applyAlignment="1">
      <alignment horizontal="center" vertical="center"/>
    </xf>
    <xf numFmtId="165" fontId="8" fillId="6" borderId="1" xfId="0" applyNumberFormat="1" applyFont="1" applyFill="1" applyBorder="1" applyAlignment="1">
      <alignment horizontal="center"/>
    </xf>
    <xf numFmtId="165" fontId="8" fillId="6" borderId="4" xfId="0" applyNumberFormat="1" applyFont="1" applyFill="1" applyBorder="1" applyAlignment="1">
      <alignment horizontal="center"/>
    </xf>
    <xf numFmtId="0" fontId="2" fillId="0" borderId="0" xfId="6" applyFont="1" applyAlignment="1"/>
    <xf numFmtId="0" fontId="2" fillId="0" borderId="0" xfId="0" quotePrefix="1" applyFont="1" applyFill="1" applyAlignment="1"/>
    <xf numFmtId="165" fontId="2" fillId="0" borderId="5" xfId="6" applyNumberFormat="1" applyFont="1" applyFill="1" applyBorder="1" applyAlignment="1">
      <alignment horizontal="center" vertical="center"/>
    </xf>
    <xf numFmtId="165" fontId="2" fillId="0" borderId="2" xfId="6" applyNumberFormat="1" applyFont="1" applyFill="1" applyBorder="1" applyAlignment="1">
      <alignment horizontal="center" vertical="center"/>
    </xf>
    <xf numFmtId="0" fontId="2" fillId="0" borderId="9" xfId="6" applyFont="1" applyFill="1" applyBorder="1" applyAlignment="1">
      <alignment horizontal="left"/>
    </xf>
    <xf numFmtId="0" fontId="29" fillId="0" borderId="9" xfId="0" applyFont="1" applyBorder="1" applyAlignment="1">
      <alignment horizontal="center"/>
    </xf>
    <xf numFmtId="165" fontId="2" fillId="0" borderId="9" xfId="6" applyNumberFormat="1" applyFont="1" applyFill="1" applyBorder="1" applyAlignment="1">
      <alignment horizontal="center" vertical="center"/>
    </xf>
    <xf numFmtId="0" fontId="8" fillId="5" borderId="16"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6" fillId="0" borderId="0" xfId="6" applyFont="1" applyFill="1"/>
    <xf numFmtId="3" fontId="6" fillId="0" borderId="0" xfId="6" applyNumberFormat="1" applyFont="1"/>
    <xf numFmtId="0" fontId="13" fillId="0" borderId="0" xfId="0" applyFont="1" applyFill="1"/>
    <xf numFmtId="0" fontId="30" fillId="0" borderId="0" xfId="0" applyFont="1"/>
    <xf numFmtId="0" fontId="31" fillId="0" borderId="0" xfId="0" applyFont="1"/>
    <xf numFmtId="0" fontId="8" fillId="5" borderId="1" xfId="0" applyFont="1" applyFill="1" applyBorder="1" applyAlignment="1">
      <alignment horizontal="center" vertical="center" wrapText="1"/>
    </xf>
    <xf numFmtId="165" fontId="0" fillId="0" borderId="0" xfId="0" applyNumberFormat="1"/>
    <xf numFmtId="3" fontId="0" fillId="0" borderId="0" xfId="0" applyNumberFormat="1"/>
    <xf numFmtId="0" fontId="8" fillId="0" borderId="5" xfId="6" applyFont="1" applyBorder="1" applyAlignment="1">
      <alignment horizontal="left"/>
    </xf>
    <xf numFmtId="0" fontId="8" fillId="0" borderId="5" xfId="6" applyFont="1" applyFill="1" applyBorder="1" applyAlignment="1">
      <alignment horizontal="center" vertical="center"/>
    </xf>
    <xf numFmtId="165" fontId="8" fillId="0" borderId="5" xfId="6" applyNumberFormat="1" applyFont="1" applyFill="1" applyBorder="1" applyAlignment="1">
      <alignment horizontal="center" vertical="center"/>
    </xf>
    <xf numFmtId="165" fontId="8" fillId="0" borderId="6" xfId="6" applyNumberFormat="1" applyFont="1" applyFill="1" applyBorder="1" applyAlignment="1">
      <alignment horizontal="center" vertical="center"/>
    </xf>
    <xf numFmtId="0" fontId="8" fillId="0" borderId="2" xfId="6" applyFont="1" applyBorder="1" applyAlignment="1">
      <alignment horizontal="left"/>
    </xf>
    <xf numFmtId="165" fontId="8" fillId="0" borderId="2" xfId="6" applyNumberFormat="1" applyFont="1" applyBorder="1" applyAlignment="1">
      <alignment horizontal="center"/>
    </xf>
    <xf numFmtId="165" fontId="8" fillId="0" borderId="8" xfId="6" applyNumberFormat="1" applyFont="1" applyBorder="1" applyAlignment="1">
      <alignment horizontal="center"/>
    </xf>
    <xf numFmtId="0" fontId="8" fillId="0" borderId="9" xfId="6" applyFont="1" applyFill="1" applyBorder="1" applyAlignment="1">
      <alignment horizontal="left"/>
    </xf>
    <xf numFmtId="0" fontId="26" fillId="0" borderId="9" xfId="0" applyFont="1" applyBorder="1" applyAlignment="1">
      <alignment horizontal="center"/>
    </xf>
    <xf numFmtId="165" fontId="8" fillId="0" borderId="9" xfId="6" applyNumberFormat="1" applyFont="1" applyBorder="1" applyAlignment="1">
      <alignment horizontal="center"/>
    </xf>
    <xf numFmtId="0" fontId="8" fillId="0" borderId="5" xfId="6" applyFont="1" applyBorder="1" applyAlignment="1">
      <alignment vertical="center" wrapText="1"/>
    </xf>
    <xf numFmtId="0" fontId="8" fillId="0" borderId="6" xfId="6" applyFont="1" applyFill="1" applyBorder="1" applyAlignment="1">
      <alignment horizontal="center" vertical="center"/>
    </xf>
    <xf numFmtId="3" fontId="2" fillId="0" borderId="5" xfId="6" applyNumberFormat="1" applyFont="1" applyBorder="1" applyAlignment="1">
      <alignment horizontal="right"/>
    </xf>
    <xf numFmtId="3" fontId="2" fillId="0" borderId="2" xfId="6" applyNumberFormat="1" applyFont="1" applyBorder="1" applyAlignment="1">
      <alignment horizontal="right"/>
    </xf>
    <xf numFmtId="3" fontId="2" fillId="0" borderId="9" xfId="6" applyNumberFormat="1" applyFont="1" applyBorder="1" applyAlignment="1">
      <alignment horizontal="right"/>
    </xf>
    <xf numFmtId="167" fontId="2" fillId="0" borderId="5" xfId="6" applyNumberFormat="1" applyFont="1" applyBorder="1" applyAlignment="1">
      <alignment horizontal="right"/>
    </xf>
    <xf numFmtId="167" fontId="2" fillId="0" borderId="2" xfId="6" applyNumberFormat="1" applyFont="1" applyBorder="1" applyAlignment="1">
      <alignment horizontal="right"/>
    </xf>
    <xf numFmtId="167" fontId="2" fillId="0" borderId="9" xfId="6" applyNumberFormat="1" applyFont="1" applyBorder="1" applyAlignment="1">
      <alignment horizontal="right"/>
    </xf>
    <xf numFmtId="0" fontId="8" fillId="0" borderId="1" xfId="6" applyFont="1" applyBorder="1" applyAlignment="1">
      <alignment horizontal="right"/>
    </xf>
    <xf numFmtId="168" fontId="8" fillId="0" borderId="1" xfId="8" applyNumberFormat="1" applyFont="1" applyBorder="1" applyAlignment="1">
      <alignment horizontal="right"/>
    </xf>
    <xf numFmtId="165" fontId="8" fillId="0" borderId="1" xfId="6" applyNumberFormat="1" applyFont="1" applyBorder="1" applyAlignment="1">
      <alignment horizontal="right"/>
    </xf>
    <xf numFmtId="0" fontId="8" fillId="0" borderId="1" xfId="6" applyFont="1" applyBorder="1" applyAlignment="1">
      <alignment horizontal="center" vertical="center"/>
    </xf>
    <xf numFmtId="0" fontId="8" fillId="0" borderId="16" xfId="0" applyFont="1" applyFill="1" applyBorder="1" applyAlignment="1">
      <alignment horizontal="center" vertical="center" wrapText="1"/>
    </xf>
    <xf numFmtId="0" fontId="6" fillId="0" borderId="0" xfId="0" applyFont="1" applyFill="1"/>
    <xf numFmtId="165" fontId="2" fillId="0" borderId="2" xfId="6" applyNumberFormat="1" applyFont="1" applyFill="1" applyBorder="1" applyAlignment="1">
      <alignment horizontal="center"/>
    </xf>
    <xf numFmtId="165" fontId="2" fillId="0" borderId="9" xfId="6" applyNumberFormat="1" applyFont="1" applyFill="1" applyBorder="1" applyAlignment="1">
      <alignment horizontal="center"/>
    </xf>
    <xf numFmtId="3" fontId="8" fillId="0" borderId="1" xfId="6" applyNumberFormat="1" applyFont="1" applyFill="1" applyBorder="1" applyAlignment="1">
      <alignment horizontal="right"/>
    </xf>
    <xf numFmtId="0" fontId="0" fillId="0" borderId="0" xfId="0" applyAlignment="1">
      <alignment vertical="center"/>
    </xf>
    <xf numFmtId="49" fontId="14" fillId="0" borderId="12" xfId="9" applyNumberFormat="1" applyFont="1" applyBorder="1"/>
    <xf numFmtId="49" fontId="16" fillId="0" borderId="13" xfId="9" applyNumberFormat="1" applyFont="1" applyBorder="1" applyAlignment="1">
      <alignment horizontal="center" vertical="center" wrapText="1"/>
    </xf>
    <xf numFmtId="49" fontId="5" fillId="0" borderId="13" xfId="9" applyNumberFormat="1" applyFont="1" applyBorder="1" applyAlignment="1">
      <alignment horizontal="left" vertical="center"/>
    </xf>
    <xf numFmtId="49" fontId="6" fillId="0" borderId="13" xfId="9" applyNumberFormat="1" applyFont="1" applyBorder="1" applyAlignment="1">
      <alignment horizontal="left" vertical="center" wrapText="1"/>
    </xf>
    <xf numFmtId="0" fontId="6" fillId="0" borderId="3" xfId="6" applyFont="1" applyBorder="1" applyAlignment="1">
      <alignment horizontal="center"/>
    </xf>
    <xf numFmtId="0" fontId="6" fillId="0" borderId="4" xfId="6" applyFont="1" applyBorder="1" applyAlignment="1">
      <alignment horizontal="center"/>
    </xf>
    <xf numFmtId="49" fontId="8" fillId="0" borderId="1" xfId="6" applyNumberFormat="1" applyFont="1" applyBorder="1" applyAlignment="1">
      <alignment horizontal="center" vertical="center" wrapText="1"/>
    </xf>
    <xf numFmtId="0" fontId="9" fillId="7" borderId="5" xfId="0" applyFont="1" applyFill="1" applyBorder="1" applyAlignment="1">
      <alignment horizontal="center" vertical="center"/>
    </xf>
    <xf numFmtId="0" fontId="9" fillId="7"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7" fillId="0" borderId="1" xfId="0" applyFont="1" applyBorder="1"/>
    <xf numFmtId="3" fontId="27" fillId="0" borderId="1" xfId="0" applyNumberFormat="1" applyFont="1" applyBorder="1"/>
    <xf numFmtId="0" fontId="35" fillId="0" borderId="1" xfId="0" applyFont="1" applyBorder="1"/>
    <xf numFmtId="3" fontId="35" fillId="0" borderId="1" xfId="0" applyNumberFormat="1" applyFont="1" applyBorder="1"/>
    <xf numFmtId="0" fontId="35" fillId="0" borderId="0" xfId="0" applyFont="1"/>
    <xf numFmtId="49" fontId="36" fillId="8" borderId="1" xfId="0" applyNumberFormat="1" applyFont="1" applyFill="1" applyBorder="1" applyAlignment="1">
      <alignment horizontal="left"/>
    </xf>
    <xf numFmtId="0" fontId="3" fillId="5" borderId="5" xfId="0" applyFont="1" applyFill="1" applyBorder="1" applyAlignment="1">
      <alignment horizontal="left" vertical="center"/>
    </xf>
    <xf numFmtId="0" fontId="6" fillId="5" borderId="2" xfId="0" applyFont="1" applyFill="1" applyBorder="1" applyAlignment="1">
      <alignment horizontal="left" vertical="center"/>
    </xf>
    <xf numFmtId="3" fontId="8" fillId="0" borderId="16" xfId="0" applyNumberFormat="1" applyFont="1" applyFill="1" applyBorder="1" applyAlignment="1">
      <alignment horizontal="center" vertical="center" wrapText="1"/>
    </xf>
    <xf numFmtId="0" fontId="2" fillId="0" borderId="0" xfId="0" applyFont="1" applyFill="1" applyAlignment="1">
      <alignment horizontal="center" vertical="center"/>
    </xf>
    <xf numFmtId="3" fontId="5" fillId="6" borderId="16" xfId="0" applyNumberFormat="1" applyFont="1" applyFill="1" applyBorder="1" applyAlignment="1">
      <alignment horizontal="center" vertical="center"/>
    </xf>
    <xf numFmtId="0" fontId="23" fillId="0" borderId="0" xfId="0" applyFont="1" applyAlignment="1">
      <alignment horizontal="center" vertical="center"/>
    </xf>
    <xf numFmtId="3" fontId="8" fillId="5" borderId="15"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6" xfId="0" applyFont="1" applyFill="1" applyBorder="1" applyAlignment="1">
      <alignment horizontal="center" vertical="center" wrapText="1"/>
    </xf>
    <xf numFmtId="3" fontId="8" fillId="5" borderId="16" xfId="0"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xf>
    <xf numFmtId="165" fontId="8" fillId="5" borderId="16" xfId="0" applyNumberFormat="1" applyFont="1" applyFill="1" applyBorder="1" applyAlignment="1">
      <alignment horizontal="center" vertical="center" wrapText="1"/>
    </xf>
    <xf numFmtId="165" fontId="5" fillId="6" borderId="16" xfId="0" applyNumberFormat="1" applyFont="1" applyFill="1" applyBorder="1" applyAlignment="1">
      <alignment horizontal="center" vertical="center"/>
    </xf>
    <xf numFmtId="0" fontId="32" fillId="0" borderId="0" xfId="0" applyFont="1" applyAlignment="1">
      <alignment horizontal="center" vertical="center" wrapText="1"/>
    </xf>
    <xf numFmtId="0" fontId="0" fillId="0" borderId="0" xfId="0" applyAlignment="1">
      <alignment vertical="center" wrapText="1"/>
    </xf>
    <xf numFmtId="3" fontId="31" fillId="0" borderId="0" xfId="0" applyNumberFormat="1" applyFont="1"/>
    <xf numFmtId="3" fontId="29" fillId="0" borderId="5" xfId="6" applyNumberFormat="1" applyFont="1" applyFill="1" applyBorder="1" applyAlignment="1">
      <alignment horizontal="right"/>
    </xf>
    <xf numFmtId="167" fontId="29" fillId="0" borderId="5" xfId="6" applyNumberFormat="1" applyFont="1" applyFill="1" applyBorder="1" applyAlignment="1">
      <alignment horizontal="right"/>
    </xf>
    <xf numFmtId="3" fontId="29" fillId="0" borderId="2" xfId="6" applyNumberFormat="1" applyFont="1" applyFill="1" applyBorder="1" applyAlignment="1">
      <alignment horizontal="right"/>
    </xf>
    <xf numFmtId="167" fontId="29" fillId="0" borderId="2" xfId="6" applyNumberFormat="1" applyFont="1" applyFill="1" applyBorder="1" applyAlignment="1">
      <alignment horizontal="right"/>
    </xf>
    <xf numFmtId="3" fontId="29" fillId="0" borderId="9" xfId="6" applyNumberFormat="1" applyFont="1" applyFill="1" applyBorder="1" applyAlignment="1">
      <alignment horizontal="right"/>
    </xf>
    <xf numFmtId="167" fontId="29" fillId="0" borderId="9" xfId="6" applyNumberFormat="1" applyFont="1" applyFill="1" applyBorder="1" applyAlignment="1">
      <alignment horizontal="right"/>
    </xf>
    <xf numFmtId="3" fontId="2" fillId="0" borderId="5" xfId="6" applyNumberFormat="1" applyFont="1" applyFill="1" applyBorder="1" applyAlignment="1">
      <alignment horizontal="right"/>
    </xf>
    <xf numFmtId="167" fontId="2" fillId="0" borderId="5" xfId="6" applyNumberFormat="1" applyFont="1" applyFill="1" applyBorder="1" applyAlignment="1">
      <alignment horizontal="right"/>
    </xf>
    <xf numFmtId="3" fontId="2" fillId="0" borderId="2" xfId="6" applyNumberFormat="1" applyFont="1" applyFill="1" applyBorder="1" applyAlignment="1">
      <alignment horizontal="right"/>
    </xf>
    <xf numFmtId="167" fontId="2" fillId="0" borderId="2" xfId="6" applyNumberFormat="1" applyFont="1" applyFill="1" applyBorder="1" applyAlignment="1">
      <alignment horizontal="right"/>
    </xf>
    <xf numFmtId="3" fontId="2" fillId="0" borderId="9" xfId="6" applyNumberFormat="1" applyFont="1" applyFill="1" applyBorder="1" applyAlignment="1">
      <alignment horizontal="right"/>
    </xf>
    <xf numFmtId="167" fontId="2" fillId="0" borderId="9" xfId="6" applyNumberFormat="1" applyFont="1" applyFill="1" applyBorder="1" applyAlignment="1">
      <alignment horizontal="right"/>
    </xf>
    <xf numFmtId="167" fontId="29" fillId="0" borderId="5" xfId="6" applyNumberFormat="1" applyFont="1" applyFill="1" applyBorder="1" applyAlignment="1">
      <alignment horizontal="center"/>
    </xf>
    <xf numFmtId="0" fontId="32" fillId="0" borderId="0" xfId="0" applyFont="1" applyFill="1" applyAlignment="1">
      <alignment horizontal="center" vertical="center" wrapText="1"/>
    </xf>
    <xf numFmtId="0" fontId="0" fillId="0" borderId="0" xfId="0" applyFill="1" applyAlignment="1">
      <alignment vertical="center" wrapText="1"/>
    </xf>
    <xf numFmtId="0" fontId="1" fillId="0" borderId="0" xfId="6" applyFont="1" applyFill="1" applyAlignment="1">
      <alignment vertical="center"/>
    </xf>
    <xf numFmtId="0" fontId="0" fillId="0" borderId="0" xfId="0" applyFill="1" applyAlignment="1"/>
    <xf numFmtId="0" fontId="6" fillId="0" borderId="0" xfId="6" applyFont="1" applyFill="1" applyAlignment="1"/>
    <xf numFmtId="3" fontId="0" fillId="0" borderId="0" xfId="0" applyNumberFormat="1" applyFill="1" applyAlignment="1"/>
    <xf numFmtId="0" fontId="27" fillId="0" borderId="0" xfId="0" applyFont="1" applyAlignment="1">
      <alignment horizontal="right"/>
    </xf>
    <xf numFmtId="3" fontId="27" fillId="0" borderId="0" xfId="0" applyNumberFormat="1" applyFont="1"/>
    <xf numFmtId="0" fontId="37" fillId="0" borderId="0" xfId="0" applyFont="1"/>
    <xf numFmtId="0" fontId="38" fillId="0" borderId="0" xfId="0" applyFont="1"/>
    <xf numFmtId="0" fontId="38" fillId="0" borderId="0" xfId="0" applyFont="1" applyFill="1"/>
    <xf numFmtId="0" fontId="39" fillId="0" borderId="0" xfId="0" applyFont="1"/>
    <xf numFmtId="0" fontId="40" fillId="0" borderId="0" xfId="0" applyFont="1"/>
    <xf numFmtId="0" fontId="38" fillId="0" borderId="0" xfId="0" applyFont="1" applyAlignment="1">
      <alignment horizontal="right"/>
    </xf>
    <xf numFmtId="0" fontId="41" fillId="0" borderId="0" xfId="0" applyFont="1" applyAlignment="1"/>
    <xf numFmtId="0" fontId="41" fillId="0" borderId="0" xfId="0" applyFont="1" applyFill="1" applyAlignment="1">
      <alignment vertical="center"/>
    </xf>
    <xf numFmtId="0" fontId="0" fillId="0" borderId="0" xfId="0" applyFill="1"/>
    <xf numFmtId="0" fontId="15" fillId="0" borderId="0" xfId="5"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2" fillId="0" borderId="0" xfId="0" applyFont="1" applyAlignment="1">
      <alignment horizontal="center" vertical="center" wrapText="1"/>
    </xf>
    <xf numFmtId="0" fontId="8" fillId="0" borderId="6" xfId="6" applyFont="1" applyBorder="1" applyAlignment="1">
      <alignment vertical="center" wrapText="1"/>
    </xf>
    <xf numFmtId="0" fontId="26" fillId="0" borderId="10" xfId="0" applyFont="1" applyBorder="1" applyAlignment="1">
      <alignment wrapText="1"/>
    </xf>
    <xf numFmtId="0" fontId="8" fillId="0" borderId="3" xfId="6" applyFont="1" applyBorder="1" applyAlignment="1">
      <alignment horizontal="center" vertical="center" wrapText="1"/>
    </xf>
    <xf numFmtId="0" fontId="32" fillId="0" borderId="11" xfId="0" applyFont="1" applyBorder="1" applyAlignment="1">
      <alignment horizontal="center" vertical="center" wrapText="1"/>
    </xf>
    <xf numFmtId="0" fontId="32" fillId="0" borderId="4" xfId="0" applyFont="1" applyBorder="1" applyAlignment="1">
      <alignment horizontal="center" vertical="center" wrapText="1"/>
    </xf>
    <xf numFmtId="0" fontId="6" fillId="0" borderId="3" xfId="6" applyFont="1" applyBorder="1" applyAlignment="1">
      <alignment horizontal="center"/>
    </xf>
    <xf numFmtId="0" fontId="6" fillId="0" borderId="4" xfId="6" applyFont="1" applyBorder="1" applyAlignment="1">
      <alignment horizontal="center"/>
    </xf>
  </cellXfs>
  <cellStyles count="10">
    <cellStyle name="Euro" xfId="3"/>
    <cellStyle name="Lien hypertexte" xfId="7" builtinId="8"/>
    <cellStyle name="Milliers" xfId="8" builtinId="3"/>
    <cellStyle name="Neutre 2" xfId="4"/>
    <cellStyle name="Neutre 2 2" xfId="5"/>
    <cellStyle name="Normal" xfId="0" builtinId="0"/>
    <cellStyle name="Normal 2" xfId="1"/>
    <cellStyle name="Normal 3" xfId="6"/>
    <cellStyle name="Normal 5" xfId="9"/>
    <cellStyle name="Pourcentage 2" xfId="2"/>
  </cellStyles>
  <dxfs count="0"/>
  <tableStyles count="0" defaultTableStyle="TableStyleMedium2" defaultPivotStyle="PivotStyleLight16"/>
  <colors>
    <mruColors>
      <color rgb="FFE4794A"/>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9322615126579E-2"/>
          <c:y val="4.0834785426042963E-2"/>
          <c:w val="0.89427039814361697"/>
          <c:h val="0.79318881694247001"/>
        </c:manualLayout>
      </c:layout>
      <c:lineChart>
        <c:grouping val="standard"/>
        <c:varyColors val="0"/>
        <c:ser>
          <c:idx val="0"/>
          <c:order val="0"/>
          <c:tx>
            <c:strRef>
              <c:f>'Figure 4.1'!$A$34</c:f>
              <c:strCache>
                <c:ptCount val="1"/>
                <c:pt idx="0">
                  <c:v>Scolaires - CAP et autres niveau 3 </c:v>
                </c:pt>
              </c:strCache>
            </c:strRef>
          </c:tx>
          <c:spPr>
            <a:ln>
              <a:solidFill>
                <a:schemeClr val="accent5"/>
              </a:solidFill>
              <a:prstDash val="dash"/>
            </a:ln>
          </c:spPr>
          <c:marker>
            <c:symbol val="none"/>
          </c:marker>
          <c:dLbls>
            <c:dLbl>
              <c:idx val="24"/>
              <c:layout>
                <c:manualLayout>
                  <c:x val="-4.4593077632801717E-3"/>
                  <c:y val="9.0600172639697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B2-4966-B890-F4A8C20E427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4.1'!$B$33:$Z$33</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'Figure 4.1'!$B$34:$Z$34</c:f>
              <c:numCache>
                <c:formatCode>#,##0</c:formatCode>
                <c:ptCount val="25"/>
                <c:pt idx="0">
                  <c:v>664448</c:v>
                </c:pt>
                <c:pt idx="1">
                  <c:v>659850</c:v>
                </c:pt>
                <c:pt idx="2">
                  <c:v>643043</c:v>
                </c:pt>
                <c:pt idx="3">
                  <c:v>611061</c:v>
                </c:pt>
                <c:pt idx="4">
                  <c:v>605869</c:v>
                </c:pt>
                <c:pt idx="5">
                  <c:v>609886</c:v>
                </c:pt>
                <c:pt idx="6">
                  <c:v>614327</c:v>
                </c:pt>
                <c:pt idx="7">
                  <c:v>610556</c:v>
                </c:pt>
                <c:pt idx="8">
                  <c:v>609662</c:v>
                </c:pt>
                <c:pt idx="9">
                  <c:v>604678</c:v>
                </c:pt>
                <c:pt idx="10">
                  <c:v>575328</c:v>
                </c:pt>
                <c:pt idx="11">
                  <c:v>498707</c:v>
                </c:pt>
                <c:pt idx="12">
                  <c:v>317668</c:v>
                </c:pt>
                <c:pt idx="13">
                  <c:v>214299</c:v>
                </c:pt>
                <c:pt idx="14">
                  <c:v>173127</c:v>
                </c:pt>
                <c:pt idx="15">
                  <c:v>136089</c:v>
                </c:pt>
                <c:pt idx="16">
                  <c:v>135732</c:v>
                </c:pt>
                <c:pt idx="17">
                  <c:v>134825</c:v>
                </c:pt>
                <c:pt idx="18">
                  <c:v>136232</c:v>
                </c:pt>
                <c:pt idx="19">
                  <c:v>135070</c:v>
                </c:pt>
                <c:pt idx="20">
                  <c:v>132007</c:v>
                </c:pt>
                <c:pt idx="21">
                  <c:v>130435</c:v>
                </c:pt>
                <c:pt idx="22">
                  <c:v>128848</c:v>
                </c:pt>
                <c:pt idx="23">
                  <c:v>129805</c:v>
                </c:pt>
                <c:pt idx="24">
                  <c:v>125825</c:v>
                </c:pt>
              </c:numCache>
            </c:numRef>
          </c:val>
          <c:smooth val="1"/>
          <c:extLst>
            <c:ext xmlns:c16="http://schemas.microsoft.com/office/drawing/2014/chart" uri="{C3380CC4-5D6E-409C-BE32-E72D297353CC}">
              <c16:uniqueId val="{00000000-92FC-4401-BBF5-3396D8DAAA5A}"/>
            </c:ext>
          </c:extLst>
        </c:ser>
        <c:ser>
          <c:idx val="1"/>
          <c:order val="1"/>
          <c:tx>
            <c:strRef>
              <c:f>'Figure 4.1'!$A$35</c:f>
              <c:strCache>
                <c:ptCount val="1"/>
                <c:pt idx="0">
                  <c:v>Scolaires - Baccalauréat professionnel et autres niveau 4</c:v>
                </c:pt>
              </c:strCache>
            </c:strRef>
          </c:tx>
          <c:spPr>
            <a:ln>
              <a:solidFill>
                <a:schemeClr val="accent5"/>
              </a:solidFill>
            </a:ln>
          </c:spPr>
          <c:marker>
            <c:symbol val="none"/>
          </c:marker>
          <c:dLbls>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B2-4966-B890-F4A8C20E427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4.1'!$B$33:$Z$33</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'Figure 4.1'!$B$35:$Z$35</c:f>
              <c:numCache>
                <c:formatCode>#,##0</c:formatCode>
                <c:ptCount val="25"/>
                <c:pt idx="0">
                  <c:v>191881</c:v>
                </c:pt>
                <c:pt idx="1">
                  <c:v>197734</c:v>
                </c:pt>
                <c:pt idx="2">
                  <c:v>202663</c:v>
                </c:pt>
                <c:pt idx="3">
                  <c:v>200770</c:v>
                </c:pt>
                <c:pt idx="4">
                  <c:v>198852</c:v>
                </c:pt>
                <c:pt idx="5">
                  <c:v>198857</c:v>
                </c:pt>
                <c:pt idx="6">
                  <c:v>204007</c:v>
                </c:pt>
                <c:pt idx="7">
                  <c:v>210848</c:v>
                </c:pt>
                <c:pt idx="8">
                  <c:v>224065</c:v>
                </c:pt>
                <c:pt idx="9">
                  <c:v>230840</c:v>
                </c:pt>
                <c:pt idx="10">
                  <c:v>232241</c:v>
                </c:pt>
                <c:pt idx="11">
                  <c:v>297590</c:v>
                </c:pt>
                <c:pt idx="12">
                  <c:v>470823</c:v>
                </c:pt>
                <c:pt idx="13">
                  <c:v>585576</c:v>
                </c:pt>
                <c:pt idx="14">
                  <c:v>620568</c:v>
                </c:pt>
                <c:pt idx="15">
                  <c:v>614868</c:v>
                </c:pt>
                <c:pt idx="16">
                  <c:v>631976</c:v>
                </c:pt>
                <c:pt idx="17">
                  <c:v>620301</c:v>
                </c:pt>
                <c:pt idx="18">
                  <c:v>623147</c:v>
                </c:pt>
                <c:pt idx="19">
                  <c:v>623562</c:v>
                </c:pt>
                <c:pt idx="20">
                  <c:v>617177</c:v>
                </c:pt>
                <c:pt idx="21">
                  <c:v>607248</c:v>
                </c:pt>
                <c:pt idx="22">
                  <c:v>601789</c:v>
                </c:pt>
                <c:pt idx="23">
                  <c:v>600717</c:v>
                </c:pt>
                <c:pt idx="24">
                  <c:v>592341</c:v>
                </c:pt>
              </c:numCache>
            </c:numRef>
          </c:val>
          <c:smooth val="1"/>
          <c:extLst>
            <c:ext xmlns:c16="http://schemas.microsoft.com/office/drawing/2014/chart" uri="{C3380CC4-5D6E-409C-BE32-E72D297353CC}">
              <c16:uniqueId val="{00000001-92FC-4401-BBF5-3396D8DAAA5A}"/>
            </c:ext>
          </c:extLst>
        </c:ser>
        <c:ser>
          <c:idx val="2"/>
          <c:order val="2"/>
          <c:tx>
            <c:strRef>
              <c:f>'Figure 4.1'!$A$36</c:f>
              <c:strCache>
                <c:ptCount val="1"/>
                <c:pt idx="0">
                  <c:v>Apprentis - CAP et autres niveau 3 </c:v>
                </c:pt>
              </c:strCache>
            </c:strRef>
          </c:tx>
          <c:spPr>
            <a:ln>
              <a:solidFill>
                <a:srgbClr val="E4794A"/>
              </a:solidFill>
              <a:prstDash val="dash"/>
            </a:ln>
          </c:spPr>
          <c:marker>
            <c:symbol val="none"/>
          </c:marker>
          <c:dLbls>
            <c:dLbl>
              <c:idx val="24"/>
              <c:layout>
                <c:manualLayout>
                  <c:x val="-2.9728718421869627E-3"/>
                  <c:y val="-1.8120034527939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73-4663-93FC-CA4C82680AE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4.1'!$B$33:$Z$33</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'Figure 4.1'!$B$36:$Z$36</c:f>
              <c:numCache>
                <c:formatCode>#,##0</c:formatCode>
                <c:ptCount val="25"/>
                <c:pt idx="0">
                  <c:v>246506</c:v>
                </c:pt>
                <c:pt idx="1">
                  <c:v>249886</c:v>
                </c:pt>
                <c:pt idx="2">
                  <c:v>248114</c:v>
                </c:pt>
                <c:pt idx="3">
                  <c:v>245361</c:v>
                </c:pt>
                <c:pt idx="4">
                  <c:v>237488</c:v>
                </c:pt>
                <c:pt idx="5">
                  <c:v>232166</c:v>
                </c:pt>
                <c:pt idx="6">
                  <c:v>225335</c:v>
                </c:pt>
                <c:pt idx="7">
                  <c:v>225274</c:v>
                </c:pt>
                <c:pt idx="8">
                  <c:v>228613</c:v>
                </c:pt>
                <c:pt idx="9">
                  <c:v>235391</c:v>
                </c:pt>
                <c:pt idx="10">
                  <c:v>239294</c:v>
                </c:pt>
                <c:pt idx="11">
                  <c:v>231659</c:v>
                </c:pt>
                <c:pt idx="12">
                  <c:v>209767</c:v>
                </c:pt>
                <c:pt idx="13">
                  <c:v>191857</c:v>
                </c:pt>
                <c:pt idx="14">
                  <c:v>189560</c:v>
                </c:pt>
                <c:pt idx="15">
                  <c:v>185875</c:v>
                </c:pt>
                <c:pt idx="16">
                  <c:v>174654</c:v>
                </c:pt>
                <c:pt idx="17">
                  <c:v>162226</c:v>
                </c:pt>
                <c:pt idx="18">
                  <c:v>159610</c:v>
                </c:pt>
                <c:pt idx="19">
                  <c:v>159998</c:v>
                </c:pt>
                <c:pt idx="20">
                  <c:v>162650</c:v>
                </c:pt>
                <c:pt idx="21">
                  <c:v>164874</c:v>
                </c:pt>
                <c:pt idx="22">
                  <c:v>167702</c:v>
                </c:pt>
                <c:pt idx="23">
                  <c:v>182068</c:v>
                </c:pt>
                <c:pt idx="24">
                  <c:v>204575</c:v>
                </c:pt>
              </c:numCache>
            </c:numRef>
          </c:val>
          <c:smooth val="0"/>
          <c:extLst>
            <c:ext xmlns:c16="http://schemas.microsoft.com/office/drawing/2014/chart" uri="{C3380CC4-5D6E-409C-BE32-E72D297353CC}">
              <c16:uniqueId val="{00000000-8E73-4663-93FC-CA4C82680AE0}"/>
            </c:ext>
          </c:extLst>
        </c:ser>
        <c:ser>
          <c:idx val="3"/>
          <c:order val="3"/>
          <c:tx>
            <c:strRef>
              <c:f>'Figure 4.1'!$A$37</c:f>
              <c:strCache>
                <c:ptCount val="1"/>
                <c:pt idx="0">
                  <c:v>Apprentis - Baccalauréat professionnel, BP et autres niveau 4</c:v>
                </c:pt>
              </c:strCache>
            </c:strRef>
          </c:tx>
          <c:spPr>
            <a:ln>
              <a:solidFill>
                <a:srgbClr val="E4794A"/>
              </a:solidFill>
            </a:ln>
          </c:spPr>
          <c:marker>
            <c:symbol val="none"/>
          </c:marker>
          <c:dLbls>
            <c:dLbl>
              <c:idx val="24"/>
              <c:layout>
                <c:manualLayout>
                  <c:x val="0"/>
                  <c:y val="-1.8120034527939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7-48DF-9A73-53E401C7D9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4.1'!$B$33:$Z$33</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'Figure 4.1'!$B$37:$Z$37</c:f>
              <c:numCache>
                <c:formatCode>#,##0</c:formatCode>
                <c:ptCount val="25"/>
                <c:pt idx="0">
                  <c:v>56579</c:v>
                </c:pt>
                <c:pt idx="1">
                  <c:v>62622</c:v>
                </c:pt>
                <c:pt idx="2">
                  <c:v>66469</c:v>
                </c:pt>
                <c:pt idx="3">
                  <c:v>69355</c:v>
                </c:pt>
                <c:pt idx="4">
                  <c:v>71828</c:v>
                </c:pt>
                <c:pt idx="5">
                  <c:v>74802</c:v>
                </c:pt>
                <c:pt idx="6">
                  <c:v>77362</c:v>
                </c:pt>
                <c:pt idx="7">
                  <c:v>80623</c:v>
                </c:pt>
                <c:pt idx="8">
                  <c:v>86609</c:v>
                </c:pt>
                <c:pt idx="9">
                  <c:v>91951</c:v>
                </c:pt>
                <c:pt idx="10">
                  <c:v>95753</c:v>
                </c:pt>
                <c:pt idx="11">
                  <c:v>98470</c:v>
                </c:pt>
                <c:pt idx="12">
                  <c:v>111900</c:v>
                </c:pt>
                <c:pt idx="13">
                  <c:v>123018</c:v>
                </c:pt>
                <c:pt idx="14">
                  <c:v>123888</c:v>
                </c:pt>
                <c:pt idx="15">
                  <c:v>116897</c:v>
                </c:pt>
                <c:pt idx="16">
                  <c:v>111682</c:v>
                </c:pt>
                <c:pt idx="17">
                  <c:v>104880</c:v>
                </c:pt>
                <c:pt idx="18">
                  <c:v>101582</c:v>
                </c:pt>
                <c:pt idx="19">
                  <c:v>99814</c:v>
                </c:pt>
                <c:pt idx="20">
                  <c:v>100952</c:v>
                </c:pt>
                <c:pt idx="21">
                  <c:v>103453</c:v>
                </c:pt>
                <c:pt idx="22">
                  <c:v>107255</c:v>
                </c:pt>
                <c:pt idx="23">
                  <c:v>124236</c:v>
                </c:pt>
                <c:pt idx="24">
                  <c:v>149859</c:v>
                </c:pt>
              </c:numCache>
            </c:numRef>
          </c:val>
          <c:smooth val="0"/>
          <c:extLst>
            <c:ext xmlns:c16="http://schemas.microsoft.com/office/drawing/2014/chart" uri="{C3380CC4-5D6E-409C-BE32-E72D297353CC}">
              <c16:uniqueId val="{00000000-5037-48DF-9A73-53E401C7D99F}"/>
            </c:ext>
          </c:extLst>
        </c:ser>
        <c:dLbls>
          <c:showLegendKey val="0"/>
          <c:showVal val="0"/>
          <c:showCatName val="0"/>
          <c:showSerName val="0"/>
          <c:showPercent val="0"/>
          <c:showBubbleSize val="0"/>
        </c:dLbls>
        <c:smooth val="0"/>
        <c:axId val="42929536"/>
        <c:axId val="42943616"/>
      </c:lineChart>
      <c:catAx>
        <c:axId val="4292953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943616"/>
        <c:crosses val="autoZero"/>
        <c:auto val="1"/>
        <c:lblAlgn val="ctr"/>
        <c:lblOffset val="100"/>
        <c:noMultiLvlLbl val="0"/>
      </c:catAx>
      <c:valAx>
        <c:axId val="42943616"/>
        <c:scaling>
          <c:orientation val="minMax"/>
          <c:max val="700000"/>
          <c:min val="0"/>
        </c:scaling>
        <c:delete val="0"/>
        <c:axPos val="l"/>
        <c:majorGridlines>
          <c:spPr>
            <a:ln>
              <a:noFill/>
            </a:ln>
          </c:spPr>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2929536"/>
        <c:crosses val="autoZero"/>
        <c:crossBetween val="between"/>
      </c:valAx>
    </c:plotArea>
    <c:legend>
      <c:legendPos val="b"/>
      <c:layout>
        <c:manualLayout>
          <c:xMode val="edge"/>
          <c:yMode val="edge"/>
          <c:x val="7.5097551746404201E-2"/>
          <c:y val="0.8878712288569871"/>
          <c:w val="0.83951255669670388"/>
          <c:h val="9.721755217832778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zero"/>
    <c:showDLblsOverMax val="0"/>
  </c:chart>
  <c:spPr>
    <a:solidFill>
      <a:schemeClr val="bg1"/>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filles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0-CCC7-4914-9F37-65B17DE29B5A}"/>
            </c:ext>
          </c:extLst>
        </c:ser>
        <c:ser>
          <c:idx val="1"/>
          <c:order val="1"/>
          <c:spPr>
            <a:solidFill>
              <a:srgbClr val="993366"/>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garçons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1-CCC7-4914-9F37-65B17DE29B5A}"/>
            </c:ext>
          </c:extLst>
        </c:ser>
        <c:ser>
          <c:idx val="2"/>
          <c:order val="2"/>
          <c:spPr>
            <a:solidFill>
              <a:srgbClr val="FFFFCC"/>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services </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2-CCC7-4914-9F37-65B17DE29B5A}"/>
            </c:ext>
          </c:extLst>
        </c:ser>
        <c:ser>
          <c:idx val="3"/>
          <c:order val="3"/>
          <c:spPr>
            <a:solidFill>
              <a:srgbClr val="CCFF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production</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3-CCC7-4914-9F37-65B17DE29B5A}"/>
            </c:ext>
          </c:extLst>
        </c:ser>
        <c:dLbls>
          <c:showLegendKey val="0"/>
          <c:showVal val="0"/>
          <c:showCatName val="0"/>
          <c:showSerName val="0"/>
          <c:showPercent val="0"/>
          <c:showBubbleSize val="0"/>
        </c:dLbls>
        <c:gapWidth val="150"/>
        <c:overlap val="100"/>
        <c:axId val="43009536"/>
        <c:axId val="43011072"/>
      </c:barChart>
      <c:catAx>
        <c:axId val="4300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11072"/>
        <c:crosses val="autoZero"/>
        <c:auto val="1"/>
        <c:lblAlgn val="ctr"/>
        <c:lblOffset val="100"/>
        <c:tickLblSkip val="1"/>
        <c:tickMarkSkip val="1"/>
        <c:noMultiLvlLbl val="0"/>
      </c:catAx>
      <c:valAx>
        <c:axId val="430110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0953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filles</c:v>
          </c:tx>
          <c:spPr>
            <a:solidFill>
              <a:srgbClr val="FF6600"/>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48686</c:v>
              </c:pt>
              <c:pt idx="2">
                <c:v>41121</c:v>
              </c:pt>
              <c:pt idx="4">
                <c:v>24949</c:v>
              </c:pt>
              <c:pt idx="6">
                <c:v>8789</c:v>
              </c:pt>
              <c:pt idx="8">
                <c:v>10676</c:v>
              </c:pt>
            </c:numLit>
          </c:val>
          <c:extLst>
            <c:ext xmlns:c16="http://schemas.microsoft.com/office/drawing/2014/chart" uri="{C3380CC4-5D6E-409C-BE32-E72D297353CC}">
              <c16:uniqueId val="{00000000-9EB0-4A76-B91C-173819B68603}"/>
            </c:ext>
          </c:extLst>
        </c:ser>
        <c:ser>
          <c:idx val="1"/>
          <c:order val="1"/>
          <c:tx>
            <c:v>garçons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143171</c:v>
              </c:pt>
              <c:pt idx="2">
                <c:v>81897</c:v>
              </c:pt>
              <c:pt idx="4">
                <c:v>37125</c:v>
              </c:pt>
              <c:pt idx="6">
                <c:v>10400</c:v>
              </c:pt>
              <c:pt idx="8">
                <c:v>19466</c:v>
              </c:pt>
            </c:numLit>
          </c:val>
          <c:extLst>
            <c:ext xmlns:c16="http://schemas.microsoft.com/office/drawing/2014/chart" uri="{C3380CC4-5D6E-409C-BE32-E72D297353CC}">
              <c16:uniqueId val="{00000001-9EB0-4A76-B91C-173819B68603}"/>
            </c:ext>
          </c:extLst>
        </c:ser>
        <c:ser>
          <c:idx val="2"/>
          <c:order val="2"/>
          <c:tx>
            <c:v>services </c:v>
          </c:tx>
          <c:spPr>
            <a:solidFill>
              <a:srgbClr val="808080"/>
            </a:solidFill>
            <a:ln w="12700">
              <a:solidFill>
                <a:srgbClr val="000000"/>
              </a:solidFill>
              <a:prstDash val="solid"/>
            </a:ln>
          </c:spPr>
          <c:invertIfNegative val="0"/>
          <c:dPt>
            <c:idx val="1"/>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3-9EB0-4A76-B91C-173819B68603}"/>
              </c:ext>
            </c:extLst>
          </c:dPt>
          <c:dPt>
            <c:idx val="3"/>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5-9EB0-4A76-B91C-173819B68603}"/>
              </c:ext>
            </c:extLst>
          </c:dPt>
          <c:dPt>
            <c:idx val="5"/>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7-9EB0-4A76-B91C-173819B68603}"/>
              </c:ext>
            </c:extLst>
          </c:dPt>
          <c:dPt>
            <c:idx val="7"/>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9-9EB0-4A76-B91C-173819B68603}"/>
              </c:ext>
            </c:extLst>
          </c:dPt>
          <c:dPt>
            <c:idx val="9"/>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B-9EB0-4A76-B91C-173819B68603}"/>
              </c:ext>
            </c:extLst>
          </c:dPt>
          <c:cat>
            <c:strLit>
              <c:ptCount val="2"/>
              <c:pt idx="0">
                <c:v>niveau 5  niveau 4  niveau 3  niveau 2  niveau 1</c:v>
              </c:pt>
              <c:pt idx="1">
                <c:v>Filles Services Filles Services Filles Services Filles Services Filles Services</c:v>
              </c:pt>
            </c:strLit>
          </c:cat>
          <c:val>
            <c:numLit>
              <c:formatCode>General</c:formatCode>
              <c:ptCount val="10"/>
              <c:pt idx="1">
                <c:v>51894</c:v>
              </c:pt>
              <c:pt idx="3">
                <c:v>51200</c:v>
              </c:pt>
              <c:pt idx="5">
                <c:v>37415</c:v>
              </c:pt>
              <c:pt idx="7">
                <c:v>14237</c:v>
              </c:pt>
              <c:pt idx="9">
                <c:v>16276</c:v>
              </c:pt>
            </c:numLit>
          </c:val>
          <c:extLst>
            <c:ext xmlns:c16="http://schemas.microsoft.com/office/drawing/2014/chart" uri="{C3380CC4-5D6E-409C-BE32-E72D297353CC}">
              <c16:uniqueId val="{0000000C-9EB0-4A76-B91C-173819B68603}"/>
            </c:ext>
          </c:extLst>
        </c:ser>
        <c:ser>
          <c:idx val="3"/>
          <c:order val="3"/>
          <c:tx>
            <c:v>autres que services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1">
                <c:v>139963</c:v>
              </c:pt>
              <c:pt idx="3">
                <c:v>71818</c:v>
              </c:pt>
              <c:pt idx="5">
                <c:v>24659</c:v>
              </c:pt>
              <c:pt idx="7">
                <c:v>4952</c:v>
              </c:pt>
              <c:pt idx="9">
                <c:v>13866</c:v>
              </c:pt>
            </c:numLit>
          </c:val>
          <c:extLst>
            <c:ext xmlns:c16="http://schemas.microsoft.com/office/drawing/2014/chart" uri="{C3380CC4-5D6E-409C-BE32-E72D297353CC}">
              <c16:uniqueId val="{0000000D-9EB0-4A76-B91C-173819B68603}"/>
            </c:ext>
          </c:extLst>
        </c:ser>
        <c:dLbls>
          <c:showLegendKey val="0"/>
          <c:showVal val="0"/>
          <c:showCatName val="0"/>
          <c:showSerName val="0"/>
          <c:showPercent val="0"/>
          <c:showBubbleSize val="0"/>
        </c:dLbls>
        <c:gapWidth val="50"/>
        <c:overlap val="100"/>
        <c:axId val="43031168"/>
        <c:axId val="43032960"/>
      </c:barChart>
      <c:catAx>
        <c:axId val="4303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2960"/>
        <c:crosses val="autoZero"/>
        <c:auto val="1"/>
        <c:lblAlgn val="ctr"/>
        <c:lblOffset val="100"/>
        <c:tickLblSkip val="4"/>
        <c:tickMarkSkip val="1"/>
        <c:noMultiLvlLbl val="0"/>
      </c:catAx>
      <c:valAx>
        <c:axId val="43032960"/>
        <c:scaling>
          <c:orientation val="minMax"/>
        </c:scaling>
        <c:delete val="0"/>
        <c:axPos val="l"/>
        <c:majorGridlines>
          <c:spPr>
            <a:ln w="12700">
              <a:solidFill>
                <a:srgbClr val="969696"/>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11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51575755497904E-2"/>
          <c:y val="4.2416503094706286E-2"/>
          <c:w val="0.91114498931465204"/>
          <c:h val="0.75354827064954988"/>
        </c:manualLayout>
      </c:layout>
      <c:barChart>
        <c:barDir val="col"/>
        <c:grouping val="clustered"/>
        <c:varyColors val="0"/>
        <c:ser>
          <c:idx val="0"/>
          <c:order val="0"/>
          <c:tx>
            <c:strRef>
              <c:f>'Figure 4.3'!$B$25</c:f>
              <c:strCache>
                <c:ptCount val="1"/>
                <c:pt idx="0">
                  <c:v>2011</c:v>
                </c:pt>
              </c:strCache>
            </c:strRef>
          </c:tx>
          <c:spPr>
            <a:solidFill>
              <a:schemeClr val="accent2"/>
            </a:solidFill>
            <a:ln>
              <a:noFill/>
            </a:ln>
          </c:spPr>
          <c:invertIfNegative val="0"/>
          <c:dLbls>
            <c:dLbl>
              <c:idx val="0"/>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65-44EC-ABEA-FB3D710341B6}"/>
                </c:ext>
              </c:extLst>
            </c:dLbl>
            <c:dLbl>
              <c:idx val="1"/>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65-44EC-ABEA-FB3D710341B6}"/>
                </c:ext>
              </c:extLst>
            </c:dLbl>
            <c:dLbl>
              <c:idx val="2"/>
              <c:layout>
                <c:manualLayout>
                  <c:x val="-2.0544427324088342E-3"/>
                  <c:y val="-3.0082199610435515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65-44EC-ABEA-FB3D710341B6}"/>
                </c:ext>
              </c:extLst>
            </c:dLbl>
            <c:dLbl>
              <c:idx val="3"/>
              <c:layout>
                <c:manualLayout>
                  <c:x val="-4.108885464817668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65-44EC-ABEA-FB3D710341B6}"/>
                </c:ext>
              </c:extLst>
            </c:dLbl>
            <c:dLbl>
              <c:idx val="4"/>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65-44EC-ABEA-FB3D710341B6}"/>
                </c:ext>
              </c:extLst>
            </c:dLbl>
            <c:dLbl>
              <c:idx val="5"/>
              <c:layout>
                <c:manualLayout>
                  <c:x val="2.054442732408834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65-44EC-ABEA-FB3D710341B6}"/>
                </c:ext>
              </c:extLst>
            </c:dLbl>
            <c:dLbl>
              <c:idx val="6"/>
              <c:layout>
                <c:manualLayout>
                  <c:x val="0"/>
                  <c:y val="-1.1461318051575931E-2"/>
                </c:manualLayout>
              </c:layout>
              <c:numFmt formatCode="#,##0" sourceLinked="0"/>
              <c:spPr/>
              <c:txPr>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E65-44EC-ABEA-FB3D710341B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4.3'!$A$26:$A$32</c:f>
              <c:strCache>
                <c:ptCount val="7"/>
                <c:pt idx="0">
                  <c:v>Ensemble CAP</c:v>
                </c:pt>
                <c:pt idx="1">
                  <c:v>CAP en production</c:v>
                </c:pt>
                <c:pt idx="2">
                  <c:v>CAP en services</c:v>
                </c:pt>
                <c:pt idx="3">
                  <c:v>Ensemble Bac professionnel</c:v>
                </c:pt>
                <c:pt idx="4">
                  <c:v>Bac pro en production</c:v>
                </c:pt>
                <c:pt idx="5">
                  <c:v>Bac pro en services</c:v>
                </c:pt>
                <c:pt idx="6">
                  <c:v>Ensemble 2d degré - voie pro.</c:v>
                </c:pt>
              </c:strCache>
            </c:strRef>
          </c:cat>
          <c:val>
            <c:numRef>
              <c:f>'Figure 4.3'!$B$26:$B$32</c:f>
              <c:numCache>
                <c:formatCode>0\.0</c:formatCode>
                <c:ptCount val="7"/>
                <c:pt idx="0" formatCode="General">
                  <c:v>57</c:v>
                </c:pt>
                <c:pt idx="1">
                  <c:v>65.8</c:v>
                </c:pt>
                <c:pt idx="2">
                  <c:v>41.2</c:v>
                </c:pt>
                <c:pt idx="3">
                  <c:v>10.1</c:v>
                </c:pt>
                <c:pt idx="4">
                  <c:v>13.4</c:v>
                </c:pt>
                <c:pt idx="5">
                  <c:v>6.9</c:v>
                </c:pt>
                <c:pt idx="6">
                  <c:v>28.3</c:v>
                </c:pt>
              </c:numCache>
            </c:numRef>
          </c:val>
          <c:extLst>
            <c:ext xmlns:c16="http://schemas.microsoft.com/office/drawing/2014/chart" uri="{C3380CC4-5D6E-409C-BE32-E72D297353CC}">
              <c16:uniqueId val="{00000007-CE65-44EC-ABEA-FB3D710341B6}"/>
            </c:ext>
          </c:extLst>
        </c:ser>
        <c:ser>
          <c:idx val="1"/>
          <c:order val="1"/>
          <c:tx>
            <c:strRef>
              <c:f>'Figure 4.3'!$C$25</c:f>
              <c:strCache>
                <c:ptCount val="1"/>
                <c:pt idx="0">
                  <c:v>2021</c:v>
                </c:pt>
              </c:strCache>
            </c:strRef>
          </c:tx>
          <c:spPr>
            <a:solidFill>
              <a:schemeClr val="accent3"/>
            </a:solidFill>
            <a:ln>
              <a:noFill/>
            </a:ln>
          </c:spPr>
          <c:invertIfNegative val="0"/>
          <c:dLbls>
            <c:dLbl>
              <c:idx val="0"/>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65-44EC-ABEA-FB3D710341B6}"/>
                </c:ext>
              </c:extLst>
            </c:dLbl>
            <c:dLbl>
              <c:idx val="1"/>
              <c:layout>
                <c:manualLayout>
                  <c:x val="4.108885464817668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65-44EC-ABEA-FB3D710341B6}"/>
                </c:ext>
              </c:extLst>
            </c:dLbl>
            <c:dLbl>
              <c:idx val="2"/>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E65-44EC-ABEA-FB3D710341B6}"/>
                </c:ext>
              </c:extLst>
            </c:dLbl>
            <c:dLbl>
              <c:idx val="3"/>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E65-44EC-ABEA-FB3D710341B6}"/>
                </c:ext>
              </c:extLst>
            </c:dLbl>
            <c:dLbl>
              <c:idx val="4"/>
              <c:layout>
                <c:manualLayout>
                  <c:x val="2.054442732408834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65-44EC-ABEA-FB3D710341B6}"/>
                </c:ext>
              </c:extLst>
            </c:dLbl>
            <c:dLbl>
              <c:idx val="5"/>
              <c:layout>
                <c:manualLayout>
                  <c:x val="6.1633281972265025E-3"/>
                  <c:y val="3.82043935052531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E65-44EC-ABEA-FB3D710341B6}"/>
                </c:ext>
              </c:extLst>
            </c:dLbl>
            <c:dLbl>
              <c:idx val="6"/>
              <c:layout>
                <c:manualLayout>
                  <c:x val="6.1633281972265025E-3"/>
                  <c:y val="0"/>
                </c:manualLayout>
              </c:layout>
              <c:numFmt formatCode="#,##0" sourceLinked="0"/>
              <c:spPr/>
              <c:txPr>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E65-44EC-ABEA-FB3D710341B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4.3'!$A$26:$A$32</c:f>
              <c:strCache>
                <c:ptCount val="7"/>
                <c:pt idx="0">
                  <c:v>Ensemble CAP</c:v>
                </c:pt>
                <c:pt idx="1">
                  <c:v>CAP en production</c:v>
                </c:pt>
                <c:pt idx="2">
                  <c:v>CAP en services</c:v>
                </c:pt>
                <c:pt idx="3">
                  <c:v>Ensemble Bac professionnel</c:v>
                </c:pt>
                <c:pt idx="4">
                  <c:v>Bac pro en production</c:v>
                </c:pt>
                <c:pt idx="5">
                  <c:v>Bac pro en services</c:v>
                </c:pt>
                <c:pt idx="6">
                  <c:v>Ensemble 2d degré - voie pro.</c:v>
                </c:pt>
              </c:strCache>
            </c:strRef>
          </c:cat>
          <c:val>
            <c:numRef>
              <c:f>'Figure 4.3'!$C$26:$C$32</c:f>
              <c:numCache>
                <c:formatCode>0\.0</c:formatCode>
                <c:ptCount val="7"/>
                <c:pt idx="0" formatCode="General">
                  <c:v>58.3</c:v>
                </c:pt>
                <c:pt idx="1">
                  <c:v>65.7</c:v>
                </c:pt>
                <c:pt idx="2">
                  <c:v>44.3</c:v>
                </c:pt>
                <c:pt idx="3">
                  <c:v>9.9</c:v>
                </c:pt>
                <c:pt idx="4">
                  <c:v>15.5</c:v>
                </c:pt>
                <c:pt idx="5">
                  <c:v>5.0999999999999996</c:v>
                </c:pt>
                <c:pt idx="6">
                  <c:v>33</c:v>
                </c:pt>
              </c:numCache>
            </c:numRef>
          </c:val>
          <c:extLst>
            <c:ext xmlns:c16="http://schemas.microsoft.com/office/drawing/2014/chart" uri="{C3380CC4-5D6E-409C-BE32-E72D297353CC}">
              <c16:uniqueId val="{0000000F-CE65-44EC-ABEA-FB3D710341B6}"/>
            </c:ext>
          </c:extLst>
        </c:ser>
        <c:dLbls>
          <c:showLegendKey val="0"/>
          <c:showVal val="0"/>
          <c:showCatName val="0"/>
          <c:showSerName val="0"/>
          <c:showPercent val="0"/>
          <c:showBubbleSize val="0"/>
        </c:dLbls>
        <c:gapWidth val="150"/>
        <c:axId val="43193856"/>
        <c:axId val="43195392"/>
      </c:barChart>
      <c:catAx>
        <c:axId val="4319385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3195392"/>
        <c:crosses val="autoZero"/>
        <c:auto val="1"/>
        <c:lblAlgn val="ctr"/>
        <c:lblOffset val="100"/>
        <c:noMultiLvlLbl val="0"/>
      </c:catAx>
      <c:valAx>
        <c:axId val="43195392"/>
        <c:scaling>
          <c:orientation val="minMax"/>
        </c:scaling>
        <c:delete val="1"/>
        <c:axPos val="l"/>
        <c:majorGridlines>
          <c:spPr>
            <a:ln>
              <a:noFill/>
            </a:ln>
          </c:spPr>
        </c:majorGridlines>
        <c:numFmt formatCode="General" sourceLinked="1"/>
        <c:majorTickMark val="out"/>
        <c:minorTickMark val="none"/>
        <c:tickLblPos val="nextTo"/>
        <c:crossAx val="43193856"/>
        <c:crosses val="autoZero"/>
        <c:crossBetween val="between"/>
      </c:valAx>
      <c:spPr>
        <a:noFill/>
        <a:ln>
          <a:noFill/>
        </a:ln>
      </c:spPr>
    </c:plotArea>
    <c:legend>
      <c:legendPos val="b"/>
      <c:layout>
        <c:manualLayout>
          <c:xMode val="edge"/>
          <c:yMode val="edge"/>
          <c:x val="0.18858182788784689"/>
          <c:y val="0.90772830120372883"/>
          <c:w val="0.5870702756916556"/>
          <c:h val="6.0934202708902076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4.4'!$B$21</c:f>
              <c:strCache>
                <c:ptCount val="1"/>
                <c:pt idx="0">
                  <c:v>2011</c:v>
                </c:pt>
              </c:strCache>
            </c:strRef>
          </c:tx>
          <c:spPr>
            <a:solidFill>
              <a:schemeClr val="tx2">
                <a:lumMod val="20000"/>
                <a:lumOff val="8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4.4'!$A$22:$A$28</c:f>
              <c:strCache>
                <c:ptCount val="7"/>
                <c:pt idx="0">
                  <c:v>Ensemble apprentissage</c:v>
                </c:pt>
                <c:pt idx="1">
                  <c:v>Production</c:v>
                </c:pt>
                <c:pt idx="2">
                  <c:v>Services</c:v>
                </c:pt>
                <c:pt idx="3">
                  <c:v>Ensemble voie scolaire</c:v>
                </c:pt>
                <c:pt idx="4">
                  <c:v>Production</c:v>
                </c:pt>
                <c:pt idx="5">
                  <c:v>Services</c:v>
                </c:pt>
                <c:pt idx="6">
                  <c:v>Ensemble 2d degré - voie pro.</c:v>
                </c:pt>
              </c:strCache>
            </c:strRef>
          </c:cat>
          <c:val>
            <c:numRef>
              <c:f>'Figure 4.4'!$B$22:$B$28</c:f>
              <c:numCache>
                <c:formatCode>0\.0</c:formatCode>
                <c:ptCount val="7"/>
                <c:pt idx="0" formatCode="#.##0\.0">
                  <c:v>28.761708481151576</c:v>
                </c:pt>
                <c:pt idx="1">
                  <c:v>8.3606983392000753</c:v>
                </c:pt>
                <c:pt idx="2">
                  <c:v>71.182909812707578</c:v>
                </c:pt>
                <c:pt idx="3">
                  <c:v>46.006337447004206</c:v>
                </c:pt>
                <c:pt idx="4">
                  <c:v>16.764378685059516</c:v>
                </c:pt>
                <c:pt idx="5">
                  <c:v>70.225160376380629</c:v>
                </c:pt>
                <c:pt idx="6">
                  <c:v>41.124136629143656</c:v>
                </c:pt>
              </c:numCache>
            </c:numRef>
          </c:val>
          <c:extLst>
            <c:ext xmlns:c16="http://schemas.microsoft.com/office/drawing/2014/chart" uri="{C3380CC4-5D6E-409C-BE32-E72D297353CC}">
              <c16:uniqueId val="{00000000-2E30-40A7-B964-D9FD445195CC}"/>
            </c:ext>
          </c:extLst>
        </c:ser>
        <c:ser>
          <c:idx val="1"/>
          <c:order val="1"/>
          <c:tx>
            <c:strRef>
              <c:f>'Figure 4.4'!$C$21</c:f>
              <c:strCache>
                <c:ptCount val="1"/>
                <c:pt idx="0">
                  <c:v>2021</c:v>
                </c:pt>
              </c:strCache>
            </c:strRef>
          </c:tx>
          <c:spPr>
            <a:solidFill>
              <a:schemeClr val="tx2">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4.4'!$A$22:$A$28</c:f>
              <c:strCache>
                <c:ptCount val="7"/>
                <c:pt idx="0">
                  <c:v>Ensemble apprentissage</c:v>
                </c:pt>
                <c:pt idx="1">
                  <c:v>Production</c:v>
                </c:pt>
                <c:pt idx="2">
                  <c:v>Services</c:v>
                </c:pt>
                <c:pt idx="3">
                  <c:v>Ensemble voie scolaire</c:v>
                </c:pt>
                <c:pt idx="4">
                  <c:v>Production</c:v>
                </c:pt>
                <c:pt idx="5">
                  <c:v>Services</c:v>
                </c:pt>
                <c:pt idx="6">
                  <c:v>Ensemble 2d degré - voie pro.</c:v>
                </c:pt>
              </c:strCache>
            </c:strRef>
          </c:cat>
          <c:val>
            <c:numRef>
              <c:f>'Figure 4.4'!$C$22:$C$28</c:f>
              <c:numCache>
                <c:formatCode>0\.0</c:formatCode>
                <c:ptCount val="7"/>
                <c:pt idx="0">
                  <c:v>31.761625577681603</c:v>
                </c:pt>
                <c:pt idx="1">
                  <c:v>12.505850416549658</c:v>
                </c:pt>
                <c:pt idx="2">
                  <c:v>64.965025817026159</c:v>
                </c:pt>
                <c:pt idx="3">
                  <c:v>42.382123353096638</c:v>
                </c:pt>
                <c:pt idx="4">
                  <c:v>17.690382223314241</c:v>
                </c:pt>
                <c:pt idx="5">
                  <c:v>62.861240387089211</c:v>
                </c:pt>
                <c:pt idx="6">
                  <c:v>38.872645907141525</c:v>
                </c:pt>
              </c:numCache>
            </c:numRef>
          </c:val>
          <c:extLst>
            <c:ext xmlns:c16="http://schemas.microsoft.com/office/drawing/2014/chart" uri="{C3380CC4-5D6E-409C-BE32-E72D297353CC}">
              <c16:uniqueId val="{00000001-2E30-40A7-B964-D9FD445195CC}"/>
            </c:ext>
          </c:extLst>
        </c:ser>
        <c:dLbls>
          <c:showLegendKey val="0"/>
          <c:showVal val="0"/>
          <c:showCatName val="0"/>
          <c:showSerName val="0"/>
          <c:showPercent val="0"/>
          <c:showBubbleSize val="0"/>
        </c:dLbls>
        <c:gapWidth val="182"/>
        <c:axId val="482361040"/>
        <c:axId val="482361368"/>
      </c:barChart>
      <c:catAx>
        <c:axId val="4823610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2361368"/>
        <c:crosses val="autoZero"/>
        <c:auto val="1"/>
        <c:lblAlgn val="ctr"/>
        <c:lblOffset val="100"/>
        <c:noMultiLvlLbl val="0"/>
      </c:catAx>
      <c:valAx>
        <c:axId val="482361368"/>
        <c:scaling>
          <c:orientation val="minMax"/>
        </c:scaling>
        <c:delete val="1"/>
        <c:axPos val="t"/>
        <c:numFmt formatCode="#.##0\.0" sourceLinked="1"/>
        <c:majorTickMark val="none"/>
        <c:minorTickMark val="none"/>
        <c:tickLblPos val="nextTo"/>
        <c:crossAx val="48236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33335</xdr:rowOff>
    </xdr:from>
    <xdr:to>
      <xdr:col>9</xdr:col>
      <xdr:colOff>666750</xdr:colOff>
      <xdr:row>27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327916</xdr:colOff>
      <xdr:row>29</xdr:row>
      <xdr:rowOff>152399</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5623816" cy="5753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409575</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25</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xdr:row>
      <xdr:rowOff>57149</xdr:rowOff>
    </xdr:from>
    <xdr:to>
      <xdr:col>9</xdr:col>
      <xdr:colOff>28575</xdr:colOff>
      <xdr:row>17</xdr:row>
      <xdr:rowOff>180974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476250</xdr:colOff>
      <xdr:row>3</xdr:row>
      <xdr:rowOff>123825</xdr:rowOff>
    </xdr:from>
    <xdr:to>
      <xdr:col>2</xdr:col>
      <xdr:colOff>495300</xdr:colOff>
      <xdr:row>14</xdr:row>
      <xdr:rowOff>95251</xdr:rowOff>
    </xdr:to>
    <xdr:cxnSp macro="">
      <xdr:nvCxnSpPr>
        <xdr:cNvPr id="6" name="Connecteur droit 5"/>
        <xdr:cNvCxnSpPr/>
      </xdr:nvCxnSpPr>
      <xdr:spPr>
        <a:xfrm flipV="1">
          <a:off x="3181350" y="723900"/>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3</xdr:row>
      <xdr:rowOff>123825</xdr:rowOff>
    </xdr:from>
    <xdr:to>
      <xdr:col>6</xdr:col>
      <xdr:colOff>438150</xdr:colOff>
      <xdr:row>14</xdr:row>
      <xdr:rowOff>95251</xdr:rowOff>
    </xdr:to>
    <xdr:cxnSp macro="">
      <xdr:nvCxnSpPr>
        <xdr:cNvPr id="9" name="Connecteur droit 8"/>
        <xdr:cNvCxnSpPr/>
      </xdr:nvCxnSpPr>
      <xdr:spPr>
        <a:xfrm flipV="1">
          <a:off x="5981700" y="723900"/>
          <a:ext cx="19050" cy="217170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100012</xdr:colOff>
      <xdr:row>1</xdr:row>
      <xdr:rowOff>57150</xdr:rowOff>
    </xdr:from>
    <xdr:to>
      <xdr:col>2</xdr:col>
      <xdr:colOff>671512</xdr:colOff>
      <xdr:row>15</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0.28646</cdr:x>
      <cdr:y>0.38542</cdr:y>
    </cdr:from>
    <cdr:to>
      <cdr:x>0.95104</cdr:x>
      <cdr:y>0.38889</cdr:y>
    </cdr:to>
    <cdr:cxnSp macro="">
      <cdr:nvCxnSpPr>
        <cdr:cNvPr id="3" name="Connecteur droit 2"/>
        <cdr:cNvCxnSpPr/>
      </cdr:nvCxnSpPr>
      <cdr:spPr>
        <a:xfrm xmlns:a="http://schemas.openxmlformats.org/drawingml/2006/main">
          <a:off x="1309688" y="1057275"/>
          <a:ext cx="3038475" cy="95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0.28819</cdr:x>
      <cdr:y>0.73032</cdr:y>
    </cdr:from>
    <cdr:to>
      <cdr:x>0.95278</cdr:x>
      <cdr:y>0.7338</cdr:y>
    </cdr:to>
    <cdr:cxnSp macro="">
      <cdr:nvCxnSpPr>
        <cdr:cNvPr id="4" name="Connecteur droit 3"/>
        <cdr:cNvCxnSpPr/>
      </cdr:nvCxnSpPr>
      <cdr:spPr>
        <a:xfrm xmlns:a="http://schemas.openxmlformats.org/drawingml/2006/main">
          <a:off x="1317625" y="2003425"/>
          <a:ext cx="3038475" cy="95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6"/>
  <sheetViews>
    <sheetView showGridLines="0" tabSelected="1" zoomScaleNormal="100" workbookViewId="0"/>
  </sheetViews>
  <sheetFormatPr baseColWidth="10" defaultRowHeight="12.75" x14ac:dyDescent="0.2"/>
  <cols>
    <col min="1" max="1" width="117" style="7" customWidth="1"/>
    <col min="2" max="5" width="11.42578125" style="7"/>
    <col min="6" max="6" width="21.5703125" style="7" customWidth="1"/>
    <col min="7" max="256" width="11.42578125" style="7"/>
    <col min="257" max="257" width="17" style="7" customWidth="1"/>
    <col min="258" max="261" width="11.42578125" style="7"/>
    <col min="262" max="262" width="21.5703125" style="7" customWidth="1"/>
    <col min="263" max="512" width="11.42578125" style="7"/>
    <col min="513" max="513" width="17" style="7" customWidth="1"/>
    <col min="514" max="517" width="11.42578125" style="7"/>
    <col min="518" max="518" width="21.5703125" style="7" customWidth="1"/>
    <col min="519" max="768" width="11.42578125" style="7"/>
    <col min="769" max="769" width="17" style="7" customWidth="1"/>
    <col min="770" max="773" width="11.42578125" style="7"/>
    <col min="774" max="774" width="21.5703125" style="7" customWidth="1"/>
    <col min="775" max="1024" width="11.42578125" style="7"/>
    <col min="1025" max="1025" width="17" style="7" customWidth="1"/>
    <col min="1026" max="1029" width="11.42578125" style="7"/>
    <col min="1030" max="1030" width="21.5703125" style="7" customWidth="1"/>
    <col min="1031" max="1280" width="11.42578125" style="7"/>
    <col min="1281" max="1281" width="17" style="7" customWidth="1"/>
    <col min="1282" max="1285" width="11.42578125" style="7"/>
    <col min="1286" max="1286" width="21.5703125" style="7" customWidth="1"/>
    <col min="1287" max="1536" width="11.42578125" style="7"/>
    <col min="1537" max="1537" width="17" style="7" customWidth="1"/>
    <col min="1538" max="1541" width="11.42578125" style="7"/>
    <col min="1542" max="1542" width="21.5703125" style="7" customWidth="1"/>
    <col min="1543" max="1792" width="11.42578125" style="7"/>
    <col min="1793" max="1793" width="17" style="7" customWidth="1"/>
    <col min="1794" max="1797" width="11.42578125" style="7"/>
    <col min="1798" max="1798" width="21.5703125" style="7" customWidth="1"/>
    <col min="1799" max="2048" width="11.42578125" style="7"/>
    <col min="2049" max="2049" width="17" style="7" customWidth="1"/>
    <col min="2050" max="2053" width="11.42578125" style="7"/>
    <col min="2054" max="2054" width="21.5703125" style="7" customWidth="1"/>
    <col min="2055" max="2304" width="11.42578125" style="7"/>
    <col min="2305" max="2305" width="17" style="7" customWidth="1"/>
    <col min="2306" max="2309" width="11.42578125" style="7"/>
    <col min="2310" max="2310" width="21.5703125" style="7" customWidth="1"/>
    <col min="2311" max="2560" width="11.42578125" style="7"/>
    <col min="2561" max="2561" width="17" style="7" customWidth="1"/>
    <col min="2562" max="2565" width="11.42578125" style="7"/>
    <col min="2566" max="2566" width="21.5703125" style="7" customWidth="1"/>
    <col min="2567" max="2816" width="11.42578125" style="7"/>
    <col min="2817" max="2817" width="17" style="7" customWidth="1"/>
    <col min="2818" max="2821" width="11.42578125" style="7"/>
    <col min="2822" max="2822" width="21.5703125" style="7" customWidth="1"/>
    <col min="2823" max="3072" width="11.42578125" style="7"/>
    <col min="3073" max="3073" width="17" style="7" customWidth="1"/>
    <col min="3074" max="3077" width="11.42578125" style="7"/>
    <col min="3078" max="3078" width="21.5703125" style="7" customWidth="1"/>
    <col min="3079" max="3328" width="11.42578125" style="7"/>
    <col min="3329" max="3329" width="17" style="7" customWidth="1"/>
    <col min="3330" max="3333" width="11.42578125" style="7"/>
    <col min="3334" max="3334" width="21.5703125" style="7" customWidth="1"/>
    <col min="3335" max="3584" width="11.42578125" style="7"/>
    <col min="3585" max="3585" width="17" style="7" customWidth="1"/>
    <col min="3586" max="3589" width="11.42578125" style="7"/>
    <col min="3590" max="3590" width="21.5703125" style="7" customWidth="1"/>
    <col min="3591" max="3840" width="11.42578125" style="7"/>
    <col min="3841" max="3841" width="17" style="7" customWidth="1"/>
    <col min="3842" max="3845" width="11.42578125" style="7"/>
    <col min="3846" max="3846" width="21.5703125" style="7" customWidth="1"/>
    <col min="3847" max="4096" width="11.42578125" style="7"/>
    <col min="4097" max="4097" width="17" style="7" customWidth="1"/>
    <col min="4098" max="4101" width="11.42578125" style="7"/>
    <col min="4102" max="4102" width="21.5703125" style="7" customWidth="1"/>
    <col min="4103" max="4352" width="11.42578125" style="7"/>
    <col min="4353" max="4353" width="17" style="7" customWidth="1"/>
    <col min="4354" max="4357" width="11.42578125" style="7"/>
    <col min="4358" max="4358" width="21.5703125" style="7" customWidth="1"/>
    <col min="4359" max="4608" width="11.42578125" style="7"/>
    <col min="4609" max="4609" width="17" style="7" customWidth="1"/>
    <col min="4610" max="4613" width="11.42578125" style="7"/>
    <col min="4614" max="4614" width="21.5703125" style="7" customWidth="1"/>
    <col min="4615" max="4864" width="11.42578125" style="7"/>
    <col min="4865" max="4865" width="17" style="7" customWidth="1"/>
    <col min="4866" max="4869" width="11.42578125" style="7"/>
    <col min="4870" max="4870" width="21.5703125" style="7" customWidth="1"/>
    <col min="4871" max="5120" width="11.42578125" style="7"/>
    <col min="5121" max="5121" width="17" style="7" customWidth="1"/>
    <col min="5122" max="5125" width="11.42578125" style="7"/>
    <col min="5126" max="5126" width="21.5703125" style="7" customWidth="1"/>
    <col min="5127" max="5376" width="11.42578125" style="7"/>
    <col min="5377" max="5377" width="17" style="7" customWidth="1"/>
    <col min="5378" max="5381" width="11.42578125" style="7"/>
    <col min="5382" max="5382" width="21.5703125" style="7" customWidth="1"/>
    <col min="5383" max="5632" width="11.42578125" style="7"/>
    <col min="5633" max="5633" width="17" style="7" customWidth="1"/>
    <col min="5634" max="5637" width="11.42578125" style="7"/>
    <col min="5638" max="5638" width="21.5703125" style="7" customWidth="1"/>
    <col min="5639" max="5888" width="11.42578125" style="7"/>
    <col min="5889" max="5889" width="17" style="7" customWidth="1"/>
    <col min="5890" max="5893" width="11.42578125" style="7"/>
    <col min="5894" max="5894" width="21.5703125" style="7" customWidth="1"/>
    <col min="5895" max="6144" width="11.42578125" style="7"/>
    <col min="6145" max="6145" width="17" style="7" customWidth="1"/>
    <col min="6146" max="6149" width="11.42578125" style="7"/>
    <col min="6150" max="6150" width="21.5703125" style="7" customWidth="1"/>
    <col min="6151" max="6400" width="11.42578125" style="7"/>
    <col min="6401" max="6401" width="17" style="7" customWidth="1"/>
    <col min="6402" max="6405" width="11.42578125" style="7"/>
    <col min="6406" max="6406" width="21.5703125" style="7" customWidth="1"/>
    <col min="6407" max="6656" width="11.42578125" style="7"/>
    <col min="6657" max="6657" width="17" style="7" customWidth="1"/>
    <col min="6658" max="6661" width="11.42578125" style="7"/>
    <col min="6662" max="6662" width="21.5703125" style="7" customWidth="1"/>
    <col min="6663" max="6912" width="11.42578125" style="7"/>
    <col min="6913" max="6913" width="17" style="7" customWidth="1"/>
    <col min="6914" max="6917" width="11.42578125" style="7"/>
    <col min="6918" max="6918" width="21.5703125" style="7" customWidth="1"/>
    <col min="6919" max="7168" width="11.42578125" style="7"/>
    <col min="7169" max="7169" width="17" style="7" customWidth="1"/>
    <col min="7170" max="7173" width="11.42578125" style="7"/>
    <col min="7174" max="7174" width="21.5703125" style="7" customWidth="1"/>
    <col min="7175" max="7424" width="11.42578125" style="7"/>
    <col min="7425" max="7425" width="17" style="7" customWidth="1"/>
    <col min="7426" max="7429" width="11.42578125" style="7"/>
    <col min="7430" max="7430" width="21.5703125" style="7" customWidth="1"/>
    <col min="7431" max="7680" width="11.42578125" style="7"/>
    <col min="7681" max="7681" width="17" style="7" customWidth="1"/>
    <col min="7682" max="7685" width="11.42578125" style="7"/>
    <col min="7686" max="7686" width="21.5703125" style="7" customWidth="1"/>
    <col min="7687" max="7936" width="11.42578125" style="7"/>
    <col min="7937" max="7937" width="17" style="7" customWidth="1"/>
    <col min="7938" max="7941" width="11.42578125" style="7"/>
    <col min="7942" max="7942" width="21.5703125" style="7" customWidth="1"/>
    <col min="7943" max="8192" width="11.42578125" style="7"/>
    <col min="8193" max="8193" width="17" style="7" customWidth="1"/>
    <col min="8194" max="8197" width="11.42578125" style="7"/>
    <col min="8198" max="8198" width="21.5703125" style="7" customWidth="1"/>
    <col min="8199" max="8448" width="11.42578125" style="7"/>
    <col min="8449" max="8449" width="17" style="7" customWidth="1"/>
    <col min="8450" max="8453" width="11.42578125" style="7"/>
    <col min="8454" max="8454" width="21.5703125" style="7" customWidth="1"/>
    <col min="8455" max="8704" width="11.42578125" style="7"/>
    <col min="8705" max="8705" width="17" style="7" customWidth="1"/>
    <col min="8706" max="8709" width="11.42578125" style="7"/>
    <col min="8710" max="8710" width="21.5703125" style="7" customWidth="1"/>
    <col min="8711" max="8960" width="11.42578125" style="7"/>
    <col min="8961" max="8961" width="17" style="7" customWidth="1"/>
    <col min="8962" max="8965" width="11.42578125" style="7"/>
    <col min="8966" max="8966" width="21.5703125" style="7" customWidth="1"/>
    <col min="8967" max="9216" width="11.42578125" style="7"/>
    <col min="9217" max="9217" width="17" style="7" customWidth="1"/>
    <col min="9218" max="9221" width="11.42578125" style="7"/>
    <col min="9222" max="9222" width="21.5703125" style="7" customWidth="1"/>
    <col min="9223" max="9472" width="11.42578125" style="7"/>
    <col min="9473" max="9473" width="17" style="7" customWidth="1"/>
    <col min="9474" max="9477" width="11.42578125" style="7"/>
    <col min="9478" max="9478" width="21.5703125" style="7" customWidth="1"/>
    <col min="9479" max="9728" width="11.42578125" style="7"/>
    <col min="9729" max="9729" width="17" style="7" customWidth="1"/>
    <col min="9730" max="9733" width="11.42578125" style="7"/>
    <col min="9734" max="9734" width="21.5703125" style="7" customWidth="1"/>
    <col min="9735" max="9984" width="11.42578125" style="7"/>
    <col min="9985" max="9985" width="17" style="7" customWidth="1"/>
    <col min="9986" max="9989" width="11.42578125" style="7"/>
    <col min="9990" max="9990" width="21.5703125" style="7" customWidth="1"/>
    <col min="9991" max="10240" width="11.42578125" style="7"/>
    <col min="10241" max="10241" width="17" style="7" customWidth="1"/>
    <col min="10242" max="10245" width="11.42578125" style="7"/>
    <col min="10246" max="10246" width="21.5703125" style="7" customWidth="1"/>
    <col min="10247" max="10496" width="11.42578125" style="7"/>
    <col min="10497" max="10497" width="17" style="7" customWidth="1"/>
    <col min="10498" max="10501" width="11.42578125" style="7"/>
    <col min="10502" max="10502" width="21.5703125" style="7" customWidth="1"/>
    <col min="10503" max="10752" width="11.42578125" style="7"/>
    <col min="10753" max="10753" width="17" style="7" customWidth="1"/>
    <col min="10754" max="10757" width="11.42578125" style="7"/>
    <col min="10758" max="10758" width="21.5703125" style="7" customWidth="1"/>
    <col min="10759" max="11008" width="11.42578125" style="7"/>
    <col min="11009" max="11009" width="17" style="7" customWidth="1"/>
    <col min="11010" max="11013" width="11.42578125" style="7"/>
    <col min="11014" max="11014" width="21.5703125" style="7" customWidth="1"/>
    <col min="11015" max="11264" width="11.42578125" style="7"/>
    <col min="11265" max="11265" width="17" style="7" customWidth="1"/>
    <col min="11266" max="11269" width="11.42578125" style="7"/>
    <col min="11270" max="11270" width="21.5703125" style="7" customWidth="1"/>
    <col min="11271" max="11520" width="11.42578125" style="7"/>
    <col min="11521" max="11521" width="17" style="7" customWidth="1"/>
    <col min="11522" max="11525" width="11.42578125" style="7"/>
    <col min="11526" max="11526" width="21.5703125" style="7" customWidth="1"/>
    <col min="11527" max="11776" width="11.42578125" style="7"/>
    <col min="11777" max="11777" width="17" style="7" customWidth="1"/>
    <col min="11778" max="11781" width="11.42578125" style="7"/>
    <col min="11782" max="11782" width="21.5703125" style="7" customWidth="1"/>
    <col min="11783" max="12032" width="11.42578125" style="7"/>
    <col min="12033" max="12033" width="17" style="7" customWidth="1"/>
    <col min="12034" max="12037" width="11.42578125" style="7"/>
    <col min="12038" max="12038" width="21.5703125" style="7" customWidth="1"/>
    <col min="12039" max="12288" width="11.42578125" style="7"/>
    <col min="12289" max="12289" width="17" style="7" customWidth="1"/>
    <col min="12290" max="12293" width="11.42578125" style="7"/>
    <col min="12294" max="12294" width="21.5703125" style="7" customWidth="1"/>
    <col min="12295" max="12544" width="11.42578125" style="7"/>
    <col min="12545" max="12545" width="17" style="7" customWidth="1"/>
    <col min="12546" max="12549" width="11.42578125" style="7"/>
    <col min="12550" max="12550" width="21.5703125" style="7" customWidth="1"/>
    <col min="12551" max="12800" width="11.42578125" style="7"/>
    <col min="12801" max="12801" width="17" style="7" customWidth="1"/>
    <col min="12802" max="12805" width="11.42578125" style="7"/>
    <col min="12806" max="12806" width="21.5703125" style="7" customWidth="1"/>
    <col min="12807" max="13056" width="11.42578125" style="7"/>
    <col min="13057" max="13057" width="17" style="7" customWidth="1"/>
    <col min="13058" max="13061" width="11.42578125" style="7"/>
    <col min="13062" max="13062" width="21.5703125" style="7" customWidth="1"/>
    <col min="13063" max="13312" width="11.42578125" style="7"/>
    <col min="13313" max="13313" width="17" style="7" customWidth="1"/>
    <col min="13314" max="13317" width="11.42578125" style="7"/>
    <col min="13318" max="13318" width="21.5703125" style="7" customWidth="1"/>
    <col min="13319" max="13568" width="11.42578125" style="7"/>
    <col min="13569" max="13569" width="17" style="7" customWidth="1"/>
    <col min="13570" max="13573" width="11.42578125" style="7"/>
    <col min="13574" max="13574" width="21.5703125" style="7" customWidth="1"/>
    <col min="13575" max="13824" width="11.42578125" style="7"/>
    <col min="13825" max="13825" width="17" style="7" customWidth="1"/>
    <col min="13826" max="13829" width="11.42578125" style="7"/>
    <col min="13830" max="13830" width="21.5703125" style="7" customWidth="1"/>
    <col min="13831" max="14080" width="11.42578125" style="7"/>
    <col min="14081" max="14081" width="17" style="7" customWidth="1"/>
    <col min="14082" max="14085" width="11.42578125" style="7"/>
    <col min="14086" max="14086" width="21.5703125" style="7" customWidth="1"/>
    <col min="14087" max="14336" width="11.42578125" style="7"/>
    <col min="14337" max="14337" width="17" style="7" customWidth="1"/>
    <col min="14338" max="14341" width="11.42578125" style="7"/>
    <col min="14342" max="14342" width="21.5703125" style="7" customWidth="1"/>
    <col min="14343" max="14592" width="11.42578125" style="7"/>
    <col min="14593" max="14593" width="17" style="7" customWidth="1"/>
    <col min="14594" max="14597" width="11.42578125" style="7"/>
    <col min="14598" max="14598" width="21.5703125" style="7" customWidth="1"/>
    <col min="14599" max="14848" width="11.42578125" style="7"/>
    <col min="14849" max="14849" width="17" style="7" customWidth="1"/>
    <col min="14850" max="14853" width="11.42578125" style="7"/>
    <col min="14854" max="14854" width="21.5703125" style="7" customWidth="1"/>
    <col min="14855" max="15104" width="11.42578125" style="7"/>
    <col min="15105" max="15105" width="17" style="7" customWidth="1"/>
    <col min="15106" max="15109" width="11.42578125" style="7"/>
    <col min="15110" max="15110" width="21.5703125" style="7" customWidth="1"/>
    <col min="15111" max="15360" width="11.42578125" style="7"/>
    <col min="15361" max="15361" width="17" style="7" customWidth="1"/>
    <col min="15362" max="15365" width="11.42578125" style="7"/>
    <col min="15366" max="15366" width="21.5703125" style="7" customWidth="1"/>
    <col min="15367" max="15616" width="11.42578125" style="7"/>
    <col min="15617" max="15617" width="17" style="7" customWidth="1"/>
    <col min="15618" max="15621" width="11.42578125" style="7"/>
    <col min="15622" max="15622" width="21.5703125" style="7" customWidth="1"/>
    <col min="15623" max="15872" width="11.42578125" style="7"/>
    <col min="15873" max="15873" width="17" style="7" customWidth="1"/>
    <col min="15874" max="15877" width="11.42578125" style="7"/>
    <col min="15878" max="15878" width="21.5703125" style="7" customWidth="1"/>
    <col min="15879" max="16128" width="11.42578125" style="7"/>
    <col min="16129" max="16129" width="17" style="7" customWidth="1"/>
    <col min="16130" max="16133" width="11.42578125" style="7"/>
    <col min="16134" max="16134" width="21.5703125" style="7" customWidth="1"/>
    <col min="16135" max="16384" width="11.42578125" style="7"/>
  </cols>
  <sheetData>
    <row r="1" spans="1:7" ht="15" x14ac:dyDescent="0.2">
      <c r="A1" s="95" t="s">
        <v>73</v>
      </c>
      <c r="B1" s="160"/>
      <c r="C1" s="160"/>
      <c r="D1" s="160"/>
      <c r="E1" s="160"/>
      <c r="F1" s="160"/>
    </row>
    <row r="2" spans="1:7" s="10" customFormat="1" ht="26.25" x14ac:dyDescent="0.25">
      <c r="A2" s="96" t="s">
        <v>74</v>
      </c>
      <c r="B2" s="9"/>
      <c r="C2" s="9"/>
      <c r="D2" s="9"/>
      <c r="E2" s="9"/>
      <c r="F2" s="9"/>
    </row>
    <row r="3" spans="1:7" ht="18.75" customHeight="1" x14ac:dyDescent="0.2">
      <c r="A3" s="97" t="s">
        <v>77</v>
      </c>
      <c r="B3" s="9"/>
      <c r="C3" s="9"/>
      <c r="D3" s="9"/>
      <c r="E3" s="9"/>
      <c r="F3" s="9"/>
    </row>
    <row r="4" spans="1:7" ht="179.25" customHeight="1" x14ac:dyDescent="0.2">
      <c r="A4" s="98" t="s">
        <v>92</v>
      </c>
      <c r="B4" s="9"/>
      <c r="C4" s="9"/>
      <c r="D4" s="9"/>
      <c r="E4" s="9"/>
      <c r="F4" s="9"/>
    </row>
    <row r="5" spans="1:7" ht="15" x14ac:dyDescent="0.2">
      <c r="A5" s="11" t="s">
        <v>88</v>
      </c>
      <c r="B5" s="9"/>
      <c r="C5" s="9"/>
      <c r="D5" s="9"/>
      <c r="E5" s="9"/>
      <c r="F5" s="9"/>
    </row>
    <row r="6" spans="1:7" ht="10.5" customHeight="1" x14ac:dyDescent="0.2">
      <c r="A6" s="8"/>
      <c r="B6" s="9"/>
      <c r="C6" s="9"/>
      <c r="D6" s="9"/>
      <c r="E6" s="9"/>
      <c r="F6" s="9"/>
    </row>
    <row r="7" spans="1:7" ht="18.75" customHeight="1" x14ac:dyDescent="0.2">
      <c r="A7" s="12" t="s">
        <v>7</v>
      </c>
      <c r="B7" s="9"/>
      <c r="C7" s="9"/>
      <c r="D7" s="9"/>
      <c r="E7" s="9"/>
      <c r="F7" s="9"/>
    </row>
    <row r="8" spans="1:7" ht="8.25" customHeight="1" x14ac:dyDescent="0.2">
      <c r="A8" s="8"/>
      <c r="B8" s="9"/>
      <c r="C8" s="9"/>
      <c r="D8" s="9"/>
      <c r="E8" s="9"/>
      <c r="F8" s="9"/>
    </row>
    <row r="9" spans="1:7" ht="15" x14ac:dyDescent="0.2">
      <c r="A9" s="13" t="s">
        <v>6</v>
      </c>
      <c r="B9" s="9"/>
      <c r="C9" s="9"/>
      <c r="D9" s="9"/>
      <c r="E9" s="9"/>
      <c r="F9" s="9"/>
    </row>
    <row r="10" spans="1:7" s="15" customFormat="1" ht="18" customHeight="1" x14ac:dyDescent="0.25">
      <c r="A10" s="14" t="s">
        <v>75</v>
      </c>
    </row>
    <row r="11" spans="1:7" s="15" customFormat="1" ht="18" customHeight="1" x14ac:dyDescent="0.25">
      <c r="A11" s="14" t="s">
        <v>76</v>
      </c>
    </row>
    <row r="12" spans="1:7" s="15" customFormat="1" ht="18" customHeight="1" x14ac:dyDescent="0.25">
      <c r="A12" s="14" t="s">
        <v>90</v>
      </c>
    </row>
    <row r="13" spans="1:7" s="16" customFormat="1" ht="18" customHeight="1" x14ac:dyDescent="0.2">
      <c r="A13" s="14" t="s">
        <v>91</v>
      </c>
    </row>
    <row r="14" spans="1:7" ht="15" x14ac:dyDescent="0.2">
      <c r="A14" s="17" t="s">
        <v>21</v>
      </c>
      <c r="C14" s="18"/>
      <c r="D14" s="18"/>
      <c r="E14" s="18"/>
      <c r="F14" s="18"/>
      <c r="G14" s="18"/>
    </row>
    <row r="15" spans="1:7" ht="15" customHeight="1" x14ac:dyDescent="0.2">
      <c r="A15" s="19" t="s">
        <v>89</v>
      </c>
    </row>
    <row r="16" spans="1:7" x14ac:dyDescent="0.2">
      <c r="A16" s="20"/>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42"/>
  <sheetViews>
    <sheetView showGridLines="0" workbookViewId="0">
      <selection activeCell="L29" sqref="L29"/>
    </sheetView>
  </sheetViews>
  <sheetFormatPr baseColWidth="10" defaultColWidth="11.42578125" defaultRowHeight="12.75" x14ac:dyDescent="0.2"/>
  <cols>
    <col min="1" max="1" width="36.7109375" style="39" customWidth="1"/>
    <col min="2" max="10" width="10.28515625" style="39" customWidth="1"/>
    <col min="11" max="11" width="10.28515625" style="40" customWidth="1"/>
    <col min="12" max="22" width="10.28515625" style="39" customWidth="1"/>
    <col min="23" max="24" width="11.42578125" style="39"/>
    <col min="25" max="25" width="11.42578125" style="40"/>
    <col min="26" max="16384" width="11.42578125" style="39"/>
  </cols>
  <sheetData>
    <row r="1" spans="1:25" s="152" customFormat="1" ht="18.75" x14ac:dyDescent="0.35">
      <c r="A1" s="151" t="s">
        <v>64</v>
      </c>
      <c r="K1" s="153"/>
      <c r="M1" s="154"/>
      <c r="Y1" s="153"/>
    </row>
    <row r="2" spans="1:25" s="152" customFormat="1" ht="15.75" x14ac:dyDescent="0.3">
      <c r="K2" s="153"/>
      <c r="Y2" s="153"/>
    </row>
    <row r="3" spans="1:25" s="152" customFormat="1" ht="15.75" x14ac:dyDescent="0.3">
      <c r="K3" s="153"/>
      <c r="Y3" s="153"/>
    </row>
    <row r="4" spans="1:25" s="152" customFormat="1" ht="15.75" x14ac:dyDescent="0.3">
      <c r="K4" s="153"/>
      <c r="L4" s="155"/>
      <c r="Y4" s="153"/>
    </row>
    <row r="5" spans="1:25" s="152" customFormat="1" ht="15.75" x14ac:dyDescent="0.3">
      <c r="K5" s="153"/>
      <c r="L5" s="155"/>
      <c r="Y5" s="153"/>
    </row>
    <row r="6" spans="1:25" s="152" customFormat="1" ht="15.75" x14ac:dyDescent="0.3">
      <c r="K6" s="153"/>
      <c r="L6" s="155"/>
      <c r="Y6" s="153"/>
    </row>
    <row r="7" spans="1:25" s="152" customFormat="1" ht="13.5" customHeight="1" x14ac:dyDescent="0.3">
      <c r="K7" s="153"/>
      <c r="L7" s="155"/>
      <c r="Y7" s="153"/>
    </row>
    <row r="8" spans="1:25" s="152" customFormat="1" ht="14.25" customHeight="1" x14ac:dyDescent="0.3">
      <c r="K8" s="153"/>
      <c r="Y8" s="153"/>
    </row>
    <row r="9" spans="1:25" s="152" customFormat="1" ht="15.75" x14ac:dyDescent="0.3">
      <c r="K9" s="153"/>
      <c r="Y9" s="153"/>
    </row>
    <row r="10" spans="1:25" s="152" customFormat="1" ht="15.75" x14ac:dyDescent="0.3">
      <c r="K10" s="153"/>
      <c r="Y10" s="153"/>
    </row>
    <row r="11" spans="1:25" s="152" customFormat="1" ht="15.75" x14ac:dyDescent="0.3">
      <c r="K11" s="153"/>
      <c r="Y11" s="153"/>
    </row>
    <row r="12" spans="1:25" s="153" customFormat="1" ht="15.75" x14ac:dyDescent="0.3"/>
    <row r="13" spans="1:25" s="152" customFormat="1" ht="15.75" x14ac:dyDescent="0.3">
      <c r="K13" s="153"/>
      <c r="Y13" s="153"/>
    </row>
    <row r="14" spans="1:25" s="152" customFormat="1" ht="15.75" x14ac:dyDescent="0.3">
      <c r="K14" s="153"/>
      <c r="Y14" s="153"/>
    </row>
    <row r="15" spans="1:25" s="152" customFormat="1" ht="15.75" x14ac:dyDescent="0.3">
      <c r="K15" s="153"/>
      <c r="Y15" s="153"/>
    </row>
    <row r="16" spans="1:25" s="152" customFormat="1" ht="15.75" x14ac:dyDescent="0.3">
      <c r="K16" s="153"/>
      <c r="Y16" s="153"/>
    </row>
    <row r="17" spans="1:25" s="152" customFormat="1" ht="15.75" x14ac:dyDescent="0.3">
      <c r="K17" s="153"/>
      <c r="Y17" s="153"/>
    </row>
    <row r="18" spans="1:25" s="152" customFormat="1" ht="15.75" x14ac:dyDescent="0.3">
      <c r="K18" s="153"/>
      <c r="Y18" s="153"/>
    </row>
    <row r="19" spans="1:25" s="152" customFormat="1" ht="15.75" x14ac:dyDescent="0.3">
      <c r="K19" s="153"/>
      <c r="Y19" s="153"/>
    </row>
    <row r="20" spans="1:25" s="152" customFormat="1" ht="15.75" x14ac:dyDescent="0.3">
      <c r="K20" s="153"/>
      <c r="Y20" s="153"/>
    </row>
    <row r="21" spans="1:25" s="152" customFormat="1" ht="15.75" x14ac:dyDescent="0.3">
      <c r="K21" s="153"/>
      <c r="Y21" s="153"/>
    </row>
    <row r="22" spans="1:25" s="152" customFormat="1" ht="15.75" x14ac:dyDescent="0.3">
      <c r="K22" s="153"/>
      <c r="Y22" s="153"/>
    </row>
    <row r="23" spans="1:25" s="152" customFormat="1" ht="15.75" x14ac:dyDescent="0.3">
      <c r="K23" s="153"/>
      <c r="Y23" s="153"/>
    </row>
    <row r="24" spans="1:25" s="152" customFormat="1" ht="15.75" x14ac:dyDescent="0.3">
      <c r="K24" s="153"/>
      <c r="Y24" s="153"/>
    </row>
    <row r="25" spans="1:25" s="152" customFormat="1" ht="15.75" x14ac:dyDescent="0.3">
      <c r="K25" s="153"/>
      <c r="Y25" s="153"/>
    </row>
    <row r="26" spans="1:25" s="152" customFormat="1" ht="15.75" x14ac:dyDescent="0.3">
      <c r="K26" s="153"/>
      <c r="Y26" s="153"/>
    </row>
    <row r="27" spans="1:25" s="152" customFormat="1" ht="15.75" x14ac:dyDescent="0.3">
      <c r="K27" s="153"/>
      <c r="Y27" s="153"/>
    </row>
    <row r="28" spans="1:25" s="152" customFormat="1" ht="15.75" x14ac:dyDescent="0.3">
      <c r="J28" s="156" t="s">
        <v>67</v>
      </c>
      <c r="K28" s="153"/>
      <c r="Y28" s="153"/>
    </row>
    <row r="29" spans="1:25" s="152" customFormat="1" ht="15.75" x14ac:dyDescent="0.3">
      <c r="A29" s="157" t="s">
        <v>85</v>
      </c>
      <c r="B29" s="157"/>
      <c r="C29" s="157"/>
      <c r="D29" s="157"/>
      <c r="K29" s="153"/>
      <c r="Y29" s="153"/>
    </row>
    <row r="30" spans="1:25" s="152" customFormat="1" ht="15" customHeight="1" x14ac:dyDescent="0.3">
      <c r="A30" s="158" t="s">
        <v>84</v>
      </c>
      <c r="B30" s="158"/>
      <c r="C30" s="158"/>
      <c r="D30" s="158"/>
      <c r="E30" s="158"/>
      <c r="F30" s="158"/>
      <c r="G30" s="158"/>
      <c r="H30" s="158"/>
      <c r="I30" s="158"/>
      <c r="J30" s="158"/>
      <c r="K30" s="153"/>
      <c r="Y30" s="153"/>
    </row>
    <row r="32" spans="1:25" s="42" customFormat="1" ht="15" x14ac:dyDescent="0.25">
      <c r="A32"/>
      <c r="B32" s="66"/>
      <c r="C32" s="66"/>
      <c r="D32"/>
      <c r="E32"/>
      <c r="F32"/>
      <c r="G32"/>
      <c r="H32"/>
      <c r="I32"/>
      <c r="J32"/>
      <c r="K32"/>
      <c r="L32" s="66"/>
      <c r="M32" s="66"/>
      <c r="N32"/>
      <c r="O32"/>
      <c r="P32"/>
      <c r="Q32"/>
      <c r="R32"/>
      <c r="S32"/>
      <c r="T32"/>
      <c r="U32"/>
      <c r="V32" s="66"/>
      <c r="W32" s="66"/>
      <c r="X32"/>
      <c r="Y32" s="90"/>
    </row>
    <row r="33" spans="1:26" s="42" customFormat="1" x14ac:dyDescent="0.2">
      <c r="A33" s="41"/>
      <c r="B33" s="102">
        <v>1997</v>
      </c>
      <c r="C33" s="102">
        <v>1998</v>
      </c>
      <c r="D33" s="102">
        <v>1999</v>
      </c>
      <c r="E33" s="102">
        <v>2000</v>
      </c>
      <c r="F33" s="102">
        <v>2001</v>
      </c>
      <c r="G33" s="102">
        <v>2002</v>
      </c>
      <c r="H33" s="102">
        <v>2003</v>
      </c>
      <c r="I33" s="102">
        <v>2004</v>
      </c>
      <c r="J33" s="102">
        <v>2005</v>
      </c>
      <c r="K33" s="102">
        <v>2006</v>
      </c>
      <c r="L33" s="102">
        <v>2007</v>
      </c>
      <c r="M33" s="102">
        <v>2008</v>
      </c>
      <c r="N33" s="102">
        <v>2009</v>
      </c>
      <c r="O33" s="102">
        <v>2010</v>
      </c>
      <c r="P33" s="103">
        <v>2011</v>
      </c>
      <c r="Q33" s="103">
        <v>2012</v>
      </c>
      <c r="R33" s="103">
        <v>2013</v>
      </c>
      <c r="S33" s="103">
        <v>2014</v>
      </c>
      <c r="T33" s="103">
        <v>2015</v>
      </c>
      <c r="U33" s="103">
        <v>2016</v>
      </c>
      <c r="V33" s="103">
        <v>2017</v>
      </c>
      <c r="W33" s="103">
        <v>2018</v>
      </c>
      <c r="X33" s="103">
        <v>2019</v>
      </c>
      <c r="Y33" s="104">
        <v>2020</v>
      </c>
      <c r="Z33" s="104">
        <v>2021</v>
      </c>
    </row>
    <row r="34" spans="1:26" x14ac:dyDescent="0.2">
      <c r="A34" s="105" t="s">
        <v>80</v>
      </c>
      <c r="B34" s="106">
        <v>664448</v>
      </c>
      <c r="C34" s="106">
        <v>659850</v>
      </c>
      <c r="D34" s="106">
        <v>643043</v>
      </c>
      <c r="E34" s="106">
        <v>611061</v>
      </c>
      <c r="F34" s="106">
        <v>605869</v>
      </c>
      <c r="G34" s="106">
        <v>609886</v>
      </c>
      <c r="H34" s="106">
        <v>614327</v>
      </c>
      <c r="I34" s="106">
        <v>610556</v>
      </c>
      <c r="J34" s="106">
        <v>609662</v>
      </c>
      <c r="K34" s="106">
        <v>604678</v>
      </c>
      <c r="L34" s="106">
        <v>575328</v>
      </c>
      <c r="M34" s="106">
        <v>498707</v>
      </c>
      <c r="N34" s="106">
        <v>317668</v>
      </c>
      <c r="O34" s="106">
        <v>214299</v>
      </c>
      <c r="P34" s="106">
        <v>173127</v>
      </c>
      <c r="Q34" s="106">
        <v>136089</v>
      </c>
      <c r="R34" s="106">
        <v>135732</v>
      </c>
      <c r="S34" s="106">
        <v>134825</v>
      </c>
      <c r="T34" s="106">
        <v>136232</v>
      </c>
      <c r="U34" s="106">
        <v>135070</v>
      </c>
      <c r="V34" s="106">
        <v>132007</v>
      </c>
      <c r="W34" s="106">
        <v>130435</v>
      </c>
      <c r="X34" s="106">
        <v>128848</v>
      </c>
      <c r="Y34" s="106">
        <v>129805</v>
      </c>
      <c r="Z34" s="106">
        <v>125825</v>
      </c>
    </row>
    <row r="35" spans="1:26" x14ac:dyDescent="0.2">
      <c r="A35" s="105" t="s">
        <v>81</v>
      </c>
      <c r="B35" s="106">
        <v>191881</v>
      </c>
      <c r="C35" s="106">
        <v>197734</v>
      </c>
      <c r="D35" s="106">
        <v>202663</v>
      </c>
      <c r="E35" s="106">
        <v>200770</v>
      </c>
      <c r="F35" s="106">
        <v>198852</v>
      </c>
      <c r="G35" s="106">
        <v>198857</v>
      </c>
      <c r="H35" s="106">
        <v>204007</v>
      </c>
      <c r="I35" s="106">
        <v>210848</v>
      </c>
      <c r="J35" s="106">
        <v>224065</v>
      </c>
      <c r="K35" s="106">
        <v>230840</v>
      </c>
      <c r="L35" s="106">
        <v>232241</v>
      </c>
      <c r="M35" s="106">
        <v>297590</v>
      </c>
      <c r="N35" s="106">
        <v>470823</v>
      </c>
      <c r="O35" s="106">
        <v>585576</v>
      </c>
      <c r="P35" s="106">
        <v>620568</v>
      </c>
      <c r="Q35" s="106">
        <v>614868</v>
      </c>
      <c r="R35" s="106">
        <v>631976</v>
      </c>
      <c r="S35" s="106">
        <v>620301</v>
      </c>
      <c r="T35" s="106">
        <v>623147</v>
      </c>
      <c r="U35" s="106">
        <v>623562</v>
      </c>
      <c r="V35" s="106">
        <v>617177</v>
      </c>
      <c r="W35" s="106">
        <v>607248</v>
      </c>
      <c r="X35" s="106">
        <v>601789</v>
      </c>
      <c r="Y35" s="106">
        <v>600717</v>
      </c>
      <c r="Z35" s="106">
        <v>592341</v>
      </c>
    </row>
    <row r="36" spans="1:26" x14ac:dyDescent="0.2">
      <c r="A36" s="105" t="s">
        <v>82</v>
      </c>
      <c r="B36" s="106">
        <v>246506</v>
      </c>
      <c r="C36" s="106">
        <v>249886</v>
      </c>
      <c r="D36" s="106">
        <v>248114</v>
      </c>
      <c r="E36" s="106">
        <v>245361</v>
      </c>
      <c r="F36" s="106">
        <v>237488</v>
      </c>
      <c r="G36" s="106">
        <v>232166</v>
      </c>
      <c r="H36" s="106">
        <v>225335</v>
      </c>
      <c r="I36" s="106">
        <v>225274</v>
      </c>
      <c r="J36" s="106">
        <v>228613</v>
      </c>
      <c r="K36" s="106">
        <v>235391</v>
      </c>
      <c r="L36" s="106">
        <v>239294</v>
      </c>
      <c r="M36" s="106">
        <v>231659</v>
      </c>
      <c r="N36" s="106">
        <v>209767</v>
      </c>
      <c r="O36" s="106">
        <v>191857</v>
      </c>
      <c r="P36" s="106">
        <v>189560</v>
      </c>
      <c r="Q36" s="106">
        <v>185875</v>
      </c>
      <c r="R36" s="106">
        <v>174654</v>
      </c>
      <c r="S36" s="106">
        <v>162226</v>
      </c>
      <c r="T36" s="106">
        <v>159610</v>
      </c>
      <c r="U36" s="106">
        <v>159998</v>
      </c>
      <c r="V36" s="106">
        <v>162650</v>
      </c>
      <c r="W36" s="106">
        <v>164874</v>
      </c>
      <c r="X36" s="106">
        <v>167702</v>
      </c>
      <c r="Y36" s="106">
        <v>182068</v>
      </c>
      <c r="Z36" s="106">
        <v>204575</v>
      </c>
    </row>
    <row r="37" spans="1:26" x14ac:dyDescent="0.2">
      <c r="A37" s="105" t="s">
        <v>83</v>
      </c>
      <c r="B37" s="106">
        <v>56579</v>
      </c>
      <c r="C37" s="106">
        <v>62622</v>
      </c>
      <c r="D37" s="106">
        <v>66469</v>
      </c>
      <c r="E37" s="106">
        <v>69355</v>
      </c>
      <c r="F37" s="106">
        <v>71828</v>
      </c>
      <c r="G37" s="106">
        <v>74802</v>
      </c>
      <c r="H37" s="106">
        <v>77362</v>
      </c>
      <c r="I37" s="106">
        <v>80623</v>
      </c>
      <c r="J37" s="106">
        <v>86609</v>
      </c>
      <c r="K37" s="106">
        <v>91951</v>
      </c>
      <c r="L37" s="106">
        <v>95753</v>
      </c>
      <c r="M37" s="106">
        <v>98470</v>
      </c>
      <c r="N37" s="106">
        <v>111900</v>
      </c>
      <c r="O37" s="106">
        <v>123018</v>
      </c>
      <c r="P37" s="106">
        <v>123888</v>
      </c>
      <c r="Q37" s="106">
        <v>116897</v>
      </c>
      <c r="R37" s="106">
        <v>111682</v>
      </c>
      <c r="S37" s="106">
        <v>104880</v>
      </c>
      <c r="T37" s="106">
        <v>101582</v>
      </c>
      <c r="U37" s="106">
        <v>99814</v>
      </c>
      <c r="V37" s="106">
        <v>100952</v>
      </c>
      <c r="W37" s="106">
        <v>103453</v>
      </c>
      <c r="X37" s="106">
        <v>107255</v>
      </c>
      <c r="Y37" s="106">
        <v>124236</v>
      </c>
      <c r="Z37" s="106">
        <v>149859</v>
      </c>
    </row>
    <row r="38" spans="1:26" s="109" customFormat="1" x14ac:dyDescent="0.2">
      <c r="A38" s="107" t="s">
        <v>11</v>
      </c>
      <c r="B38" s="108">
        <v>1159414</v>
      </c>
      <c r="C38" s="108">
        <v>1170092</v>
      </c>
      <c r="D38" s="108">
        <v>1160289</v>
      </c>
      <c r="E38" s="108">
        <v>1126547</v>
      </c>
      <c r="F38" s="108">
        <v>1114037</v>
      </c>
      <c r="G38" s="108">
        <v>1115711</v>
      </c>
      <c r="H38" s="108">
        <v>1121031</v>
      </c>
      <c r="I38" s="108">
        <v>1127301</v>
      </c>
      <c r="J38" s="108">
        <v>1148949</v>
      </c>
      <c r="K38" s="108">
        <v>1162860</v>
      </c>
      <c r="L38" s="108">
        <v>1142616</v>
      </c>
      <c r="M38" s="108">
        <v>1126426</v>
      </c>
      <c r="N38" s="108">
        <v>1110158</v>
      </c>
      <c r="O38" s="108">
        <v>1114750</v>
      </c>
      <c r="P38" s="108">
        <v>1107143</v>
      </c>
      <c r="Q38" s="108">
        <v>1053729</v>
      </c>
      <c r="R38" s="108">
        <v>1054044</v>
      </c>
      <c r="S38" s="108">
        <v>1022232</v>
      </c>
      <c r="T38" s="108">
        <v>1020571</v>
      </c>
      <c r="U38" s="108">
        <v>1018444</v>
      </c>
      <c r="V38" s="108">
        <v>1012786</v>
      </c>
      <c r="W38" s="108">
        <v>1006010</v>
      </c>
      <c r="X38" s="108">
        <v>1005594</v>
      </c>
      <c r="Y38" s="108">
        <v>1036826</v>
      </c>
      <c r="Z38" s="108">
        <v>1072600</v>
      </c>
    </row>
    <row r="40" spans="1:26" x14ac:dyDescent="0.2">
      <c r="Z40" s="39">
        <f>Z36/(Z36+Z37)</f>
        <v>0.57718785443834397</v>
      </c>
    </row>
    <row r="42" spans="1:26" x14ac:dyDescent="0.2">
      <c r="W42" s="150"/>
    </row>
  </sheetData>
  <pageMargins left="0.25" right="0.25" top="0.75" bottom="0.75" header="0.3" footer="0.3"/>
  <pageSetup paperSize="9"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Q107"/>
  <sheetViews>
    <sheetView workbookViewId="0">
      <selection activeCell="A36" sqref="A36"/>
    </sheetView>
  </sheetViews>
  <sheetFormatPr baseColWidth="10" defaultColWidth="11.42578125" defaultRowHeight="15" x14ac:dyDescent="0.25"/>
  <cols>
    <col min="1" max="1" width="45" style="21" customWidth="1"/>
    <col min="2" max="2" width="14.85546875" style="27" customWidth="1"/>
    <col min="3" max="3" width="10" style="116" customWidth="1"/>
    <col min="4" max="4" width="9.5703125" style="21" customWidth="1"/>
    <col min="5" max="5" width="8.28515625" style="21" customWidth="1"/>
    <col min="6" max="6" width="9.28515625" style="21" customWidth="1"/>
    <col min="7" max="7" width="11.85546875" style="21" customWidth="1"/>
    <col min="8" max="8" width="8.5703125" style="21" bestFit="1" customWidth="1"/>
    <col min="9" max="9" width="13.85546875" style="21" bestFit="1" customWidth="1"/>
    <col min="10" max="10" width="9.85546875" style="21" bestFit="1" customWidth="1"/>
    <col min="11" max="12" width="11.42578125" style="21"/>
    <col min="18" max="16384" width="11.42578125" style="21"/>
  </cols>
  <sheetData>
    <row r="1" spans="1:7" ht="15.75" x14ac:dyDescent="0.25">
      <c r="A1" s="22" t="s">
        <v>22</v>
      </c>
      <c r="B1" s="2"/>
      <c r="C1" s="114"/>
      <c r="D1" s="61"/>
      <c r="G1" s="2"/>
    </row>
    <row r="2" spans="1:7" ht="15.75" x14ac:dyDescent="0.25">
      <c r="A2" s="22"/>
      <c r="B2" s="2"/>
      <c r="C2" s="114"/>
      <c r="D2" s="61"/>
      <c r="G2" s="2"/>
    </row>
    <row r="3" spans="1:7" ht="15.75" x14ac:dyDescent="0.25">
      <c r="A3" s="22"/>
      <c r="B3" s="2"/>
      <c r="C3" s="114"/>
      <c r="D3" s="61"/>
      <c r="G3" s="2"/>
    </row>
    <row r="4" spans="1:7" ht="15.75" x14ac:dyDescent="0.25">
      <c r="A4" s="22"/>
      <c r="B4" s="2"/>
      <c r="C4" s="114"/>
      <c r="D4" s="61"/>
      <c r="G4" s="2"/>
    </row>
    <row r="5" spans="1:7" ht="15.75" x14ac:dyDescent="0.25">
      <c r="A5" s="22"/>
      <c r="B5" s="2"/>
      <c r="C5" s="114"/>
      <c r="D5" s="61"/>
      <c r="G5" s="2"/>
    </row>
    <row r="6" spans="1:7" ht="15.75" x14ac:dyDescent="0.25">
      <c r="A6" s="22"/>
      <c r="B6" s="2"/>
      <c r="C6" s="114"/>
      <c r="D6" s="61"/>
      <c r="G6" s="2"/>
    </row>
    <row r="7" spans="1:7" ht="15.75" x14ac:dyDescent="0.25">
      <c r="A7" s="22"/>
      <c r="B7" s="2"/>
      <c r="C7" s="114"/>
      <c r="D7" s="61"/>
      <c r="G7" s="2"/>
    </row>
    <row r="8" spans="1:7" ht="15.75" x14ac:dyDescent="0.25">
      <c r="A8" s="22"/>
      <c r="B8" s="2"/>
      <c r="C8" s="114"/>
      <c r="D8" s="61"/>
      <c r="G8" s="2"/>
    </row>
    <row r="9" spans="1:7" ht="15.75" x14ac:dyDescent="0.25">
      <c r="A9" s="22"/>
      <c r="B9" s="2"/>
      <c r="C9" s="114"/>
      <c r="D9" s="61"/>
      <c r="G9" s="2"/>
    </row>
    <row r="10" spans="1:7" ht="15.75" x14ac:dyDescent="0.25">
      <c r="A10" s="22"/>
      <c r="B10" s="2"/>
      <c r="C10" s="114"/>
      <c r="D10" s="61"/>
      <c r="G10" s="2"/>
    </row>
    <row r="11" spans="1:7" ht="15.75" x14ac:dyDescent="0.25">
      <c r="A11" s="22"/>
      <c r="B11" s="2"/>
      <c r="C11" s="114"/>
      <c r="D11" s="61"/>
      <c r="G11" s="2"/>
    </row>
    <row r="12" spans="1:7" ht="15.75" x14ac:dyDescent="0.25">
      <c r="A12" s="22"/>
      <c r="B12" s="2"/>
      <c r="C12" s="114"/>
      <c r="D12" s="61"/>
      <c r="G12" s="2"/>
    </row>
    <row r="13" spans="1:7" ht="15.75" x14ac:dyDescent="0.25">
      <c r="A13" s="22"/>
      <c r="B13" s="2"/>
      <c r="C13" s="114"/>
      <c r="D13" s="61"/>
      <c r="G13" s="2"/>
    </row>
    <row r="14" spans="1:7" ht="15.75" x14ac:dyDescent="0.25">
      <c r="A14" s="22"/>
      <c r="B14" s="2"/>
      <c r="C14" s="114"/>
      <c r="D14" s="61"/>
      <c r="G14" s="2"/>
    </row>
    <row r="15" spans="1:7" ht="15.75" x14ac:dyDescent="0.25">
      <c r="A15" s="22"/>
      <c r="B15" s="2"/>
      <c r="C15" s="114"/>
      <c r="D15" s="61"/>
      <c r="G15" s="2"/>
    </row>
    <row r="16" spans="1:7" ht="15.75" x14ac:dyDescent="0.25">
      <c r="A16" s="22"/>
      <c r="B16" s="2"/>
      <c r="C16" s="114"/>
      <c r="D16" s="61"/>
      <c r="G16" s="2"/>
    </row>
    <row r="17" spans="1:7" ht="15.75" x14ac:dyDescent="0.25">
      <c r="A17" s="22"/>
      <c r="B17" s="2"/>
      <c r="C17" s="114"/>
      <c r="D17" s="61"/>
      <c r="G17" s="2"/>
    </row>
    <row r="18" spans="1:7" ht="15.75" x14ac:dyDescent="0.25">
      <c r="A18" s="22"/>
      <c r="B18" s="2"/>
      <c r="C18" s="114"/>
      <c r="D18" s="61"/>
      <c r="G18" s="2"/>
    </row>
    <row r="19" spans="1:7" ht="15.75" x14ac:dyDescent="0.25">
      <c r="A19" s="22"/>
      <c r="B19" s="2"/>
      <c r="C19" s="114"/>
      <c r="D19" s="61"/>
      <c r="G19" s="2"/>
    </row>
    <row r="20" spans="1:7" ht="15.75" x14ac:dyDescent="0.25">
      <c r="A20" s="22"/>
      <c r="B20" s="2"/>
      <c r="C20" s="114"/>
      <c r="D20" s="61"/>
      <c r="G20" s="2"/>
    </row>
    <row r="21" spans="1:7" ht="15.75" x14ac:dyDescent="0.25">
      <c r="A21" s="22"/>
      <c r="B21" s="2"/>
      <c r="C21" s="114"/>
      <c r="D21" s="61"/>
      <c r="G21" s="2"/>
    </row>
    <row r="22" spans="1:7" ht="15.75" x14ac:dyDescent="0.25">
      <c r="A22" s="22"/>
      <c r="B22" s="2"/>
      <c r="C22" s="114"/>
      <c r="D22" s="61"/>
      <c r="G22" s="2"/>
    </row>
    <row r="23" spans="1:7" ht="15.75" x14ac:dyDescent="0.25">
      <c r="A23" s="22"/>
      <c r="B23" s="2"/>
      <c r="C23" s="114"/>
      <c r="D23" s="61"/>
      <c r="G23" s="2"/>
    </row>
    <row r="24" spans="1:7" ht="15.75" x14ac:dyDescent="0.25">
      <c r="A24" s="22"/>
      <c r="B24" s="2"/>
      <c r="C24" s="114"/>
      <c r="D24" s="61"/>
      <c r="G24" s="2"/>
    </row>
    <row r="25" spans="1:7" ht="15.75" x14ac:dyDescent="0.25">
      <c r="A25" s="22"/>
      <c r="B25" s="2"/>
      <c r="C25" s="114"/>
      <c r="D25" s="61"/>
      <c r="G25" s="2"/>
    </row>
    <row r="26" spans="1:7" ht="15.75" x14ac:dyDescent="0.25">
      <c r="A26" s="22"/>
      <c r="B26" s="2"/>
      <c r="C26" s="114"/>
      <c r="D26" s="61"/>
      <c r="G26" s="2"/>
    </row>
    <row r="27" spans="1:7" ht="15.75" x14ac:dyDescent="0.25">
      <c r="A27" s="22"/>
      <c r="B27" s="2"/>
      <c r="C27" s="114"/>
      <c r="D27" s="61"/>
      <c r="G27" s="2"/>
    </row>
    <row r="28" spans="1:7" ht="15.75" x14ac:dyDescent="0.25">
      <c r="A28" s="22"/>
      <c r="B28" s="2"/>
      <c r="C28" s="114"/>
      <c r="D28" s="61"/>
      <c r="G28" s="2"/>
    </row>
    <row r="29" spans="1:7" ht="15.75" x14ac:dyDescent="0.25">
      <c r="A29" s="22"/>
      <c r="B29" s="2"/>
      <c r="C29" s="114"/>
      <c r="D29" s="61"/>
      <c r="G29" s="2"/>
    </row>
    <row r="30" spans="1:7" ht="15.75" x14ac:dyDescent="0.25">
      <c r="A30" s="22"/>
      <c r="B30" s="2"/>
      <c r="C30" s="114"/>
      <c r="D30" s="61"/>
      <c r="G30" s="2"/>
    </row>
    <row r="31" spans="1:7" ht="15.75" x14ac:dyDescent="0.25">
      <c r="A31" s="22"/>
      <c r="B31" s="149" t="s">
        <v>67</v>
      </c>
      <c r="C31" s="114"/>
      <c r="D31" s="61"/>
      <c r="G31" s="2"/>
    </row>
    <row r="32" spans="1:7" x14ac:dyDescent="0.25">
      <c r="A32" s="37" t="s">
        <v>86</v>
      </c>
      <c r="B32" s="149"/>
      <c r="C32" s="114"/>
      <c r="D32" s="61"/>
      <c r="G32" s="2"/>
    </row>
    <row r="33" spans="1:10" x14ac:dyDescent="0.25">
      <c r="A33" s="3" t="s">
        <v>66</v>
      </c>
      <c r="B33" s="149"/>
      <c r="C33" s="114"/>
      <c r="D33" s="61"/>
      <c r="G33" s="2"/>
    </row>
    <row r="34" spans="1:10" ht="15.75" x14ac:dyDescent="0.25">
      <c r="A34" s="22"/>
      <c r="B34" s="2"/>
      <c r="C34" s="114"/>
      <c r="D34" s="61"/>
      <c r="G34" s="2"/>
    </row>
    <row r="35" spans="1:10" ht="15" customHeight="1" x14ac:dyDescent="0.25">
      <c r="A35" s="1" t="s">
        <v>62</v>
      </c>
      <c r="B35" s="2"/>
      <c r="C35" s="114"/>
      <c r="D35" s="2"/>
      <c r="G35" s="2"/>
    </row>
    <row r="36" spans="1:10" x14ac:dyDescent="0.25">
      <c r="B36" s="21"/>
    </row>
    <row r="37" spans="1:10" x14ac:dyDescent="0.25">
      <c r="A37" s="111"/>
      <c r="B37" s="161">
        <v>2011</v>
      </c>
      <c r="C37" s="162"/>
      <c r="D37" s="163"/>
      <c r="E37" s="161">
        <v>2021</v>
      </c>
      <c r="F37" s="162"/>
      <c r="G37" s="163"/>
      <c r="H37" s="161" t="s">
        <v>23</v>
      </c>
      <c r="I37" s="162"/>
      <c r="J37" s="163"/>
    </row>
    <row r="38" spans="1:10" ht="25.5" x14ac:dyDescent="0.25">
      <c r="A38" s="112" t="s">
        <v>38</v>
      </c>
      <c r="B38" s="118" t="s">
        <v>0</v>
      </c>
      <c r="C38" s="119" t="s">
        <v>1</v>
      </c>
      <c r="D38" s="120" t="s">
        <v>12</v>
      </c>
      <c r="E38" s="121" t="s">
        <v>0</v>
      </c>
      <c r="F38" s="119" t="s">
        <v>1</v>
      </c>
      <c r="G38" s="122" t="s">
        <v>12</v>
      </c>
      <c r="H38" s="121" t="s">
        <v>0</v>
      </c>
      <c r="I38" s="119" t="s">
        <v>1</v>
      </c>
      <c r="J38" s="122" t="s">
        <v>12</v>
      </c>
    </row>
    <row r="39" spans="1:10" x14ac:dyDescent="0.25">
      <c r="A39" s="23"/>
      <c r="B39" s="89" t="s">
        <v>8</v>
      </c>
      <c r="C39" s="89" t="s">
        <v>8</v>
      </c>
      <c r="D39" s="57" t="s">
        <v>8</v>
      </c>
      <c r="E39" s="57" t="s">
        <v>8</v>
      </c>
      <c r="F39" s="58" t="s">
        <v>8</v>
      </c>
      <c r="G39" s="64" t="s">
        <v>8</v>
      </c>
      <c r="H39" s="57" t="s">
        <v>24</v>
      </c>
      <c r="I39" s="58" t="s">
        <v>24</v>
      </c>
      <c r="J39" s="64" t="s">
        <v>24</v>
      </c>
    </row>
    <row r="40" spans="1:10" x14ac:dyDescent="0.25">
      <c r="A40" s="110" t="s">
        <v>39</v>
      </c>
      <c r="B40" s="113">
        <v>35889</v>
      </c>
      <c r="C40" s="113">
        <v>14973</v>
      </c>
      <c r="D40" s="123">
        <v>50862</v>
      </c>
      <c r="E40" s="89">
        <v>31415</v>
      </c>
      <c r="F40" s="117">
        <v>15735</v>
      </c>
      <c r="G40" s="123">
        <v>47150</v>
      </c>
      <c r="H40" s="125">
        <v>-12.466215274875314</v>
      </c>
      <c r="I40" s="125">
        <v>5.0891604888799735</v>
      </c>
      <c r="J40" s="125">
        <v>-7.2981793873618805</v>
      </c>
    </row>
    <row r="41" spans="1:10" x14ac:dyDescent="0.25">
      <c r="A41" s="110" t="s">
        <v>40</v>
      </c>
      <c r="B41" s="113">
        <v>27366</v>
      </c>
      <c r="C41" s="113">
        <v>9472</v>
      </c>
      <c r="D41" s="123">
        <v>36838</v>
      </c>
      <c r="E41" s="89">
        <v>23606</v>
      </c>
      <c r="F41" s="117">
        <v>9565</v>
      </c>
      <c r="G41" s="123">
        <v>33171</v>
      </c>
      <c r="H41" s="125">
        <v>-13.739676971424398</v>
      </c>
      <c r="I41" s="125">
        <v>0.98184121621620601</v>
      </c>
      <c r="J41" s="125">
        <v>-9.9543949182908982</v>
      </c>
    </row>
    <row r="42" spans="1:10" x14ac:dyDescent="0.25">
      <c r="A42" s="110" t="s">
        <v>41</v>
      </c>
      <c r="B42" s="113">
        <v>15843</v>
      </c>
      <c r="C42" s="113">
        <v>7747</v>
      </c>
      <c r="D42" s="123">
        <v>23590</v>
      </c>
      <c r="E42" s="89">
        <v>13636</v>
      </c>
      <c r="F42" s="117">
        <v>7747</v>
      </c>
      <c r="G42" s="123">
        <v>21383</v>
      </c>
      <c r="H42" s="125">
        <v>-13.930442466704541</v>
      </c>
      <c r="I42" s="125">
        <v>0</v>
      </c>
      <c r="J42" s="125">
        <v>-9.3556591776176372</v>
      </c>
    </row>
    <row r="43" spans="1:10" x14ac:dyDescent="0.25">
      <c r="A43" s="110" t="s">
        <v>42</v>
      </c>
      <c r="B43" s="113">
        <v>38292</v>
      </c>
      <c r="C43" s="113">
        <v>14446</v>
      </c>
      <c r="D43" s="123">
        <v>52738</v>
      </c>
      <c r="E43" s="89">
        <v>34427</v>
      </c>
      <c r="F43" s="117">
        <v>18132</v>
      </c>
      <c r="G43" s="123">
        <v>52559</v>
      </c>
      <c r="H43" s="125">
        <v>-10.093492113235136</v>
      </c>
      <c r="I43" s="125">
        <v>25.515713692371598</v>
      </c>
      <c r="J43" s="125">
        <v>-0.33941370548750127</v>
      </c>
    </row>
    <row r="44" spans="1:10" x14ac:dyDescent="0.25">
      <c r="A44" s="110" t="s">
        <v>43</v>
      </c>
      <c r="B44" s="113">
        <v>15498</v>
      </c>
      <c r="C44" s="113">
        <v>7478</v>
      </c>
      <c r="D44" s="123">
        <v>22976</v>
      </c>
      <c r="E44" s="89">
        <v>14467</v>
      </c>
      <c r="F44" s="117">
        <v>8252</v>
      </c>
      <c r="G44" s="123">
        <v>22719</v>
      </c>
      <c r="H44" s="125">
        <v>-6.6524712866176223</v>
      </c>
      <c r="I44" s="125">
        <v>10.350361059106717</v>
      </c>
      <c r="J44" s="125">
        <v>-1.1185584958217309</v>
      </c>
    </row>
    <row r="45" spans="1:10" x14ac:dyDescent="0.25">
      <c r="A45" s="110" t="s">
        <v>31</v>
      </c>
      <c r="B45" s="113">
        <v>2753</v>
      </c>
      <c r="C45" s="113">
        <v>1610</v>
      </c>
      <c r="D45" s="123">
        <v>4363</v>
      </c>
      <c r="E45" s="89">
        <v>2369</v>
      </c>
      <c r="F45" s="117">
        <v>1614</v>
      </c>
      <c r="G45" s="123">
        <v>3983</v>
      </c>
      <c r="H45" s="125">
        <v>-13.948419905557575</v>
      </c>
      <c r="I45" s="125">
        <v>0.24844720496894901</v>
      </c>
      <c r="J45" s="125">
        <v>-8.7096034838413878</v>
      </c>
    </row>
    <row r="46" spans="1:10" x14ac:dyDescent="0.25">
      <c r="A46" s="110" t="s">
        <v>44</v>
      </c>
      <c r="B46" s="113">
        <v>49375</v>
      </c>
      <c r="C46" s="113">
        <v>14433</v>
      </c>
      <c r="D46" s="123">
        <v>63808</v>
      </c>
      <c r="E46" s="89">
        <v>46454</v>
      </c>
      <c r="F46" s="117">
        <v>12090</v>
      </c>
      <c r="G46" s="123">
        <v>58544</v>
      </c>
      <c r="H46" s="125">
        <v>-5.9159493670886025</v>
      </c>
      <c r="I46" s="125">
        <v>-16.233631261691961</v>
      </c>
      <c r="J46" s="125">
        <v>-8.2497492477432317</v>
      </c>
    </row>
    <row r="47" spans="1:10" x14ac:dyDescent="0.25">
      <c r="A47" s="110" t="s">
        <v>45</v>
      </c>
      <c r="B47" s="113">
        <v>18909</v>
      </c>
      <c r="C47" s="113">
        <v>9419</v>
      </c>
      <c r="D47" s="123">
        <v>28328</v>
      </c>
      <c r="E47" s="89">
        <v>16113</v>
      </c>
      <c r="F47" s="117">
        <v>9901</v>
      </c>
      <c r="G47" s="123">
        <v>26014</v>
      </c>
      <c r="H47" s="125">
        <v>-14.786609551007457</v>
      </c>
      <c r="I47" s="125">
        <v>5.117316063276367</v>
      </c>
      <c r="J47" s="125">
        <v>-8.1685964416831407</v>
      </c>
    </row>
    <row r="48" spans="1:10" x14ac:dyDescent="0.25">
      <c r="A48" s="110" t="s">
        <v>46</v>
      </c>
      <c r="B48" s="113">
        <v>39032</v>
      </c>
      <c r="C48" s="113">
        <v>15685</v>
      </c>
      <c r="D48" s="123">
        <v>54717</v>
      </c>
      <c r="E48" s="89">
        <v>35239</v>
      </c>
      <c r="F48" s="117">
        <v>18273</v>
      </c>
      <c r="G48" s="123">
        <v>53512</v>
      </c>
      <c r="H48" s="125">
        <v>-9.7176675548268037</v>
      </c>
      <c r="I48" s="125">
        <v>16.49984061204972</v>
      </c>
      <c r="J48" s="125">
        <v>-2.2022406199170286</v>
      </c>
    </row>
    <row r="49" spans="1:10" x14ac:dyDescent="0.25">
      <c r="A49" s="110" t="s">
        <v>33</v>
      </c>
      <c r="B49" s="113">
        <v>9453</v>
      </c>
      <c r="C49" s="113">
        <v>1177</v>
      </c>
      <c r="D49" s="123">
        <v>10630</v>
      </c>
      <c r="E49" s="89">
        <v>7857</v>
      </c>
      <c r="F49" s="117">
        <v>1143</v>
      </c>
      <c r="G49" s="123">
        <v>9000</v>
      </c>
      <c r="H49" s="125">
        <v>-16.883529038400514</v>
      </c>
      <c r="I49" s="125">
        <v>-2.8887000849617706</v>
      </c>
      <c r="J49" s="125">
        <v>-15.333960489181564</v>
      </c>
    </row>
    <row r="50" spans="1:10" x14ac:dyDescent="0.25">
      <c r="A50" s="110" t="s">
        <v>34</v>
      </c>
      <c r="B50" s="113">
        <v>6074</v>
      </c>
      <c r="C50" s="113">
        <v>440</v>
      </c>
      <c r="D50" s="123">
        <v>6514</v>
      </c>
      <c r="E50" s="89">
        <v>8081</v>
      </c>
      <c r="F50" s="117">
        <v>443</v>
      </c>
      <c r="G50" s="123">
        <v>8524</v>
      </c>
      <c r="H50" s="125">
        <v>33.042476127757659</v>
      </c>
      <c r="I50" s="125">
        <v>0.68181818181818343</v>
      </c>
      <c r="J50" s="125">
        <v>30.856616518268343</v>
      </c>
    </row>
    <row r="51" spans="1:10" x14ac:dyDescent="0.25">
      <c r="A51" s="110" t="s">
        <v>35</v>
      </c>
      <c r="B51" s="113">
        <v>17582</v>
      </c>
      <c r="C51" s="113">
        <v>3373</v>
      </c>
      <c r="D51" s="123">
        <v>20955</v>
      </c>
      <c r="E51" s="89">
        <v>16725</v>
      </c>
      <c r="F51" s="117">
        <v>6785</v>
      </c>
      <c r="G51" s="123">
        <v>23510</v>
      </c>
      <c r="H51" s="125">
        <v>-4.8743032647025402</v>
      </c>
      <c r="I51" s="125">
        <v>101.15624073525052</v>
      </c>
      <c r="J51" s="125">
        <v>12.192794082557867</v>
      </c>
    </row>
    <row r="52" spans="1:10" x14ac:dyDescent="0.25">
      <c r="A52" s="110" t="s">
        <v>47</v>
      </c>
      <c r="B52" s="113">
        <v>63406</v>
      </c>
      <c r="C52" s="113">
        <v>15527</v>
      </c>
      <c r="D52" s="123">
        <v>78933</v>
      </c>
      <c r="E52" s="89">
        <v>53282</v>
      </c>
      <c r="F52" s="117">
        <v>20236</v>
      </c>
      <c r="G52" s="123">
        <v>73518</v>
      </c>
      <c r="H52" s="125">
        <v>-15.966943191496075</v>
      </c>
      <c r="I52" s="125">
        <v>30.327816062343004</v>
      </c>
      <c r="J52" s="125">
        <v>-6.8602485652388694</v>
      </c>
    </row>
    <row r="53" spans="1:10" x14ac:dyDescent="0.25">
      <c r="A53" s="110" t="s">
        <v>48</v>
      </c>
      <c r="B53" s="113">
        <v>8678</v>
      </c>
      <c r="C53" s="113">
        <v>3177</v>
      </c>
      <c r="D53" s="123">
        <v>11855</v>
      </c>
      <c r="E53" s="89">
        <v>7519</v>
      </c>
      <c r="F53" s="117">
        <v>4024</v>
      </c>
      <c r="G53" s="123">
        <v>11543</v>
      </c>
      <c r="H53" s="125">
        <v>-13.35561189214105</v>
      </c>
      <c r="I53" s="125">
        <v>26.660371419578222</v>
      </c>
      <c r="J53" s="125">
        <v>-2.6318009278785359</v>
      </c>
    </row>
    <row r="54" spans="1:10" x14ac:dyDescent="0.25">
      <c r="A54" s="110" t="s">
        <v>49</v>
      </c>
      <c r="B54" s="113">
        <v>35551</v>
      </c>
      <c r="C54" s="113">
        <v>15192</v>
      </c>
      <c r="D54" s="123">
        <v>50743</v>
      </c>
      <c r="E54" s="89">
        <v>33315</v>
      </c>
      <c r="F54" s="117">
        <v>18478</v>
      </c>
      <c r="G54" s="123">
        <v>51793</v>
      </c>
      <c r="H54" s="125">
        <v>-6.2895558493431984</v>
      </c>
      <c r="I54" s="125">
        <v>21.629805160610836</v>
      </c>
      <c r="J54" s="125">
        <v>2.0692509311629248</v>
      </c>
    </row>
    <row r="55" spans="1:10" x14ac:dyDescent="0.25">
      <c r="A55" s="110" t="s">
        <v>36</v>
      </c>
      <c r="B55" s="113">
        <v>7644</v>
      </c>
      <c r="C55" s="113">
        <v>1137</v>
      </c>
      <c r="D55" s="123">
        <v>8781</v>
      </c>
      <c r="E55" s="89">
        <v>5546</v>
      </c>
      <c r="F55" s="117">
        <v>706</v>
      </c>
      <c r="G55" s="123">
        <v>6252</v>
      </c>
      <c r="H55" s="125">
        <v>-27.446363160648879</v>
      </c>
      <c r="I55" s="125">
        <v>-37.906772207563769</v>
      </c>
      <c r="J55" s="125">
        <v>-28.800819952169455</v>
      </c>
    </row>
    <row r="56" spans="1:10" x14ac:dyDescent="0.25">
      <c r="A56" s="110" t="s">
        <v>37</v>
      </c>
      <c r="B56" s="113">
        <v>3743</v>
      </c>
      <c r="C56" s="113">
        <v>307</v>
      </c>
      <c r="D56" s="123">
        <v>4050</v>
      </c>
      <c r="E56" s="89">
        <v>6649</v>
      </c>
      <c r="F56" s="117">
        <v>529</v>
      </c>
      <c r="G56" s="123">
        <v>7178</v>
      </c>
      <c r="H56" s="125">
        <v>77.638258081752596</v>
      </c>
      <c r="I56" s="125">
        <v>72.312703583061904</v>
      </c>
      <c r="J56" s="125">
        <v>77.23456790123457</v>
      </c>
    </row>
    <row r="57" spans="1:10" x14ac:dyDescent="0.25">
      <c r="A57" s="110" t="s">
        <v>50</v>
      </c>
      <c r="B57" s="113">
        <v>32646</v>
      </c>
      <c r="C57" s="113">
        <v>12025</v>
      </c>
      <c r="D57" s="123">
        <v>44671</v>
      </c>
      <c r="E57" s="89">
        <v>30077</v>
      </c>
      <c r="F57" s="117">
        <v>15264</v>
      </c>
      <c r="G57" s="123">
        <v>45341</v>
      </c>
      <c r="H57" s="125">
        <v>-7.8692642283893939</v>
      </c>
      <c r="I57" s="125">
        <v>26.935550935550935</v>
      </c>
      <c r="J57" s="125">
        <v>1.4998544917284251</v>
      </c>
    </row>
    <row r="58" spans="1:10" x14ac:dyDescent="0.25">
      <c r="A58" s="110" t="s">
        <v>51</v>
      </c>
      <c r="B58" s="113">
        <v>29077</v>
      </c>
      <c r="C58" s="113">
        <v>12205</v>
      </c>
      <c r="D58" s="123">
        <v>41282</v>
      </c>
      <c r="E58" s="89">
        <v>25421</v>
      </c>
      <c r="F58" s="117">
        <v>11760</v>
      </c>
      <c r="G58" s="123">
        <v>37181</v>
      </c>
      <c r="H58" s="125">
        <v>-12.573511710286478</v>
      </c>
      <c r="I58" s="125">
        <v>-3.6460467021712462</v>
      </c>
      <c r="J58" s="125">
        <v>-9.9341117193934352</v>
      </c>
    </row>
    <row r="59" spans="1:10" x14ac:dyDescent="0.25">
      <c r="A59" s="110" t="s">
        <v>52</v>
      </c>
      <c r="B59" s="113">
        <v>44772</v>
      </c>
      <c r="C59" s="113">
        <v>23562</v>
      </c>
      <c r="D59" s="123">
        <v>68334</v>
      </c>
      <c r="E59" s="89">
        <v>42521</v>
      </c>
      <c r="F59" s="117">
        <v>28620</v>
      </c>
      <c r="G59" s="123">
        <v>71141</v>
      </c>
      <c r="H59" s="125">
        <v>-5.0276958813544219</v>
      </c>
      <c r="I59" s="125">
        <v>21.466768525592062</v>
      </c>
      <c r="J59" s="125">
        <v>4.1077648022946223</v>
      </c>
    </row>
    <row r="60" spans="1:10" x14ac:dyDescent="0.25">
      <c r="A60" s="110" t="s">
        <v>53</v>
      </c>
      <c r="B60" s="113">
        <v>18894</v>
      </c>
      <c r="C60" s="113">
        <v>10323</v>
      </c>
      <c r="D60" s="123">
        <v>29217</v>
      </c>
      <c r="E60" s="89">
        <v>18195</v>
      </c>
      <c r="F60" s="117">
        <v>14202</v>
      </c>
      <c r="G60" s="123">
        <v>32397</v>
      </c>
      <c r="H60" s="125">
        <v>-3.6995871705303274</v>
      </c>
      <c r="I60" s="125">
        <v>37.576285963382738</v>
      </c>
      <c r="J60" s="125">
        <v>10.884074340281336</v>
      </c>
    </row>
    <row r="61" spans="1:10" x14ac:dyDescent="0.25">
      <c r="A61" s="110" t="s">
        <v>32</v>
      </c>
      <c r="B61" s="113">
        <v>43092</v>
      </c>
      <c r="C61" s="113">
        <v>19678</v>
      </c>
      <c r="D61" s="123">
        <v>62770</v>
      </c>
      <c r="E61" s="89">
        <v>36047</v>
      </c>
      <c r="F61" s="117">
        <v>21981</v>
      </c>
      <c r="G61" s="123">
        <v>58028</v>
      </c>
      <c r="H61" s="125">
        <v>-16.348742225935208</v>
      </c>
      <c r="I61" s="125">
        <v>11.703425144831803</v>
      </c>
      <c r="J61" s="125">
        <v>-7.5545642823004577</v>
      </c>
    </row>
    <row r="62" spans="1:10" x14ac:dyDescent="0.25">
      <c r="A62" s="110" t="s">
        <v>54</v>
      </c>
      <c r="B62" s="113">
        <v>27142</v>
      </c>
      <c r="C62" s="113">
        <v>15740</v>
      </c>
      <c r="D62" s="123">
        <v>42882</v>
      </c>
      <c r="E62" s="89">
        <v>26726</v>
      </c>
      <c r="F62" s="117">
        <v>14967</v>
      </c>
      <c r="G62" s="123">
        <v>41693</v>
      </c>
      <c r="H62" s="125">
        <v>-1.5326799793677681</v>
      </c>
      <c r="I62" s="125">
        <v>-4.911054637865309</v>
      </c>
      <c r="J62" s="125">
        <v>-2.7727251527447372</v>
      </c>
    </row>
    <row r="63" spans="1:10" x14ac:dyDescent="0.25">
      <c r="A63" s="110" t="s">
        <v>55</v>
      </c>
      <c r="B63" s="113">
        <v>18136</v>
      </c>
      <c r="C63" s="113">
        <v>10451</v>
      </c>
      <c r="D63" s="123">
        <v>28587</v>
      </c>
      <c r="E63" s="89">
        <v>14671</v>
      </c>
      <c r="F63" s="117">
        <v>13139</v>
      </c>
      <c r="G63" s="123">
        <v>27810</v>
      </c>
      <c r="H63" s="125">
        <v>-19.105646228495811</v>
      </c>
      <c r="I63" s="125">
        <v>25.720026791694583</v>
      </c>
      <c r="J63" s="125">
        <v>-2.7180186798195005</v>
      </c>
    </row>
    <row r="64" spans="1:10" x14ac:dyDescent="0.25">
      <c r="A64" s="110" t="s">
        <v>56</v>
      </c>
      <c r="B64" s="113">
        <v>20546</v>
      </c>
      <c r="C64" s="113">
        <v>11060</v>
      </c>
      <c r="D64" s="123">
        <v>31606</v>
      </c>
      <c r="E64" s="89">
        <v>18012</v>
      </c>
      <c r="F64" s="117">
        <v>12186</v>
      </c>
      <c r="G64" s="123">
        <v>30198</v>
      </c>
      <c r="H64" s="125">
        <v>-12.333300885817188</v>
      </c>
      <c r="I64" s="125">
        <v>10.180831826401437</v>
      </c>
      <c r="J64" s="125">
        <v>-4.4548503448712307</v>
      </c>
    </row>
    <row r="65" spans="1:10" x14ac:dyDescent="0.25">
      <c r="A65" s="110" t="s">
        <v>57</v>
      </c>
      <c r="B65" s="113">
        <v>17907</v>
      </c>
      <c r="C65" s="113">
        <v>7029</v>
      </c>
      <c r="D65" s="123">
        <v>24936</v>
      </c>
      <c r="E65" s="89">
        <v>15200</v>
      </c>
      <c r="F65" s="117">
        <v>6874</v>
      </c>
      <c r="G65" s="123">
        <v>22074</v>
      </c>
      <c r="H65" s="125">
        <v>-15.116993354554086</v>
      </c>
      <c r="I65" s="125">
        <v>-2.2051500924740397</v>
      </c>
      <c r="J65" s="125">
        <v>-11.477382098171319</v>
      </c>
    </row>
    <row r="66" spans="1:10" x14ac:dyDescent="0.25">
      <c r="A66" s="110" t="s">
        <v>58</v>
      </c>
      <c r="B66" s="113">
        <v>40697</v>
      </c>
      <c r="C66" s="113">
        <v>14675</v>
      </c>
      <c r="D66" s="123">
        <v>55372</v>
      </c>
      <c r="E66" s="89">
        <v>38391</v>
      </c>
      <c r="F66" s="117">
        <v>19435</v>
      </c>
      <c r="G66" s="123">
        <v>57826</v>
      </c>
      <c r="H66" s="125">
        <v>-5.6662653266825513</v>
      </c>
      <c r="I66" s="125">
        <v>32.436115843270862</v>
      </c>
      <c r="J66" s="125">
        <v>4.4318428086397521</v>
      </c>
    </row>
    <row r="67" spans="1:10" x14ac:dyDescent="0.25">
      <c r="A67" s="110" t="s">
        <v>59</v>
      </c>
      <c r="B67" s="113">
        <v>19484</v>
      </c>
      <c r="C67" s="113">
        <v>11225</v>
      </c>
      <c r="D67" s="123">
        <v>30709</v>
      </c>
      <c r="E67" s="89">
        <v>17407</v>
      </c>
      <c r="F67" s="117">
        <v>11493</v>
      </c>
      <c r="G67" s="123">
        <v>28900</v>
      </c>
      <c r="H67" s="125">
        <v>-10.660028741531512</v>
      </c>
      <c r="I67" s="125">
        <v>2.3875278396436439</v>
      </c>
      <c r="J67" s="125">
        <v>-5.8907812042072401</v>
      </c>
    </row>
    <row r="68" spans="1:10" x14ac:dyDescent="0.25">
      <c r="A68" s="110" t="s">
        <v>60</v>
      </c>
      <c r="B68" s="113">
        <v>33436</v>
      </c>
      <c r="C68" s="113">
        <v>13228</v>
      </c>
      <c r="D68" s="123">
        <v>46664</v>
      </c>
      <c r="E68" s="89">
        <v>29781</v>
      </c>
      <c r="F68" s="117">
        <v>16217</v>
      </c>
      <c r="G68" s="123">
        <v>45998</v>
      </c>
      <c r="H68" s="125">
        <v>-10.931331498983132</v>
      </c>
      <c r="I68" s="125">
        <v>22.596008466888428</v>
      </c>
      <c r="J68" s="125">
        <v>-1.4272244128235911</v>
      </c>
    </row>
    <row r="69" spans="1:10" x14ac:dyDescent="0.25">
      <c r="A69" s="110" t="s">
        <v>61</v>
      </c>
      <c r="B69" s="113">
        <v>52778</v>
      </c>
      <c r="C69" s="113">
        <v>16654</v>
      </c>
      <c r="D69" s="123">
        <v>69432</v>
      </c>
      <c r="E69" s="89">
        <v>49017</v>
      </c>
      <c r="F69" s="117">
        <v>14643</v>
      </c>
      <c r="G69" s="123">
        <v>63660</v>
      </c>
      <c r="H69" s="125">
        <v>-7.1260752586304932</v>
      </c>
      <c r="I69" s="125">
        <v>-12.075177134622317</v>
      </c>
      <c r="J69" s="125">
        <v>-8.3131697200138248</v>
      </c>
    </row>
    <row r="70" spans="1:10" x14ac:dyDescent="0.25">
      <c r="A70" s="24" t="s">
        <v>2</v>
      </c>
      <c r="B70" s="115">
        <v>793695</v>
      </c>
      <c r="C70" s="115">
        <v>313448</v>
      </c>
      <c r="D70" s="115">
        <v>1107143</v>
      </c>
      <c r="E70" s="115">
        <v>718166</v>
      </c>
      <c r="F70" s="115">
        <v>354434</v>
      </c>
      <c r="G70" s="124">
        <v>1072600</v>
      </c>
      <c r="H70" s="126">
        <v>-9.5161239518958833</v>
      </c>
      <c r="I70" s="126">
        <v>13.075853092059919</v>
      </c>
      <c r="J70" s="126">
        <v>-3.1200125006435431</v>
      </c>
    </row>
    <row r="71" spans="1:10" x14ac:dyDescent="0.25">
      <c r="B71" s="21"/>
      <c r="J71" s="149" t="s">
        <v>67</v>
      </c>
    </row>
    <row r="72" spans="1:10" x14ac:dyDescent="0.25">
      <c r="A72" s="37" t="s">
        <v>13</v>
      </c>
      <c r="B72" s="21"/>
    </row>
    <row r="73" spans="1:10" x14ac:dyDescent="0.25">
      <c r="A73" s="3" t="s">
        <v>66</v>
      </c>
      <c r="B73" s="21"/>
    </row>
    <row r="74" spans="1:10" x14ac:dyDescent="0.25">
      <c r="B74" s="21"/>
    </row>
    <row r="75" spans="1:10" x14ac:dyDescent="0.25">
      <c r="B75" s="21"/>
    </row>
    <row r="76" spans="1:10" x14ac:dyDescent="0.25">
      <c r="B76" s="21"/>
    </row>
    <row r="77" spans="1:10" x14ac:dyDescent="0.25">
      <c r="B77" s="21"/>
    </row>
    <row r="78" spans="1:10" x14ac:dyDescent="0.25">
      <c r="B78" s="21"/>
    </row>
    <row r="79" spans="1:10" x14ac:dyDescent="0.25">
      <c r="B79" s="21"/>
    </row>
    <row r="80" spans="1:10" x14ac:dyDescent="0.25">
      <c r="B80" s="21"/>
    </row>
    <row r="81" spans="2:2" x14ac:dyDescent="0.25">
      <c r="B81" s="21"/>
    </row>
    <row r="82" spans="2:2" x14ac:dyDescent="0.25">
      <c r="B82" s="21"/>
    </row>
    <row r="83" spans="2:2" x14ac:dyDescent="0.25">
      <c r="B83" s="21"/>
    </row>
    <row r="84" spans="2:2" x14ac:dyDescent="0.25">
      <c r="B84" s="21"/>
    </row>
    <row r="85" spans="2:2" x14ac:dyDescent="0.25">
      <c r="B85" s="21"/>
    </row>
    <row r="86" spans="2:2" x14ac:dyDescent="0.25">
      <c r="B86" s="21"/>
    </row>
    <row r="87" spans="2:2" x14ac:dyDescent="0.25">
      <c r="B87" s="21"/>
    </row>
    <row r="88" spans="2:2" x14ac:dyDescent="0.25">
      <c r="B88" s="21"/>
    </row>
    <row r="89" spans="2:2" x14ac:dyDescent="0.25">
      <c r="B89" s="21"/>
    </row>
    <row r="90" spans="2:2" x14ac:dyDescent="0.25">
      <c r="B90" s="21"/>
    </row>
    <row r="91" spans="2:2" x14ac:dyDescent="0.25">
      <c r="B91" s="21"/>
    </row>
    <row r="92" spans="2:2" x14ac:dyDescent="0.25">
      <c r="B92" s="21"/>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21"/>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sheetData>
  <sortState ref="A40:J69">
    <sortCondition ref="A40:A69"/>
  </sortState>
  <mergeCells count="3">
    <mergeCell ref="B37:D37"/>
    <mergeCell ref="E37:G37"/>
    <mergeCell ref="H37:J3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O46"/>
  <sheetViews>
    <sheetView showGridLines="0" workbookViewId="0">
      <selection activeCell="J27" sqref="J27"/>
    </sheetView>
  </sheetViews>
  <sheetFormatPr baseColWidth="10" defaultColWidth="11.42578125" defaultRowHeight="12.75" x14ac:dyDescent="0.2"/>
  <cols>
    <col min="1" max="1" width="28.7109375" style="5" customWidth="1"/>
    <col min="2" max="2" width="11.85546875" style="5" bestFit="1" customWidth="1"/>
    <col min="3" max="3" width="11.85546875" style="5" customWidth="1"/>
    <col min="4" max="4" width="8.28515625" style="5" customWidth="1"/>
    <col min="5" max="5" width="10.85546875" style="5" customWidth="1"/>
    <col min="6" max="6" width="11.85546875" style="5" customWidth="1"/>
    <col min="7" max="7" width="9.28515625" style="5" customWidth="1"/>
    <col min="8" max="12" width="7.42578125" style="5" customWidth="1"/>
    <col min="13" max="16384" width="11.42578125" style="5"/>
  </cols>
  <sheetData>
    <row r="1" spans="1:13" s="28" customFormat="1" ht="15.75" x14ac:dyDescent="0.2">
      <c r="A1" s="29" t="s">
        <v>79</v>
      </c>
      <c r="B1" s="26"/>
      <c r="C1" s="26"/>
      <c r="D1" s="26"/>
      <c r="E1" s="26"/>
      <c r="F1" s="26"/>
      <c r="G1" s="26"/>
      <c r="H1" s="26"/>
      <c r="I1" s="4"/>
      <c r="J1" s="4"/>
      <c r="M1" s="25"/>
    </row>
    <row r="2" spans="1:13" ht="15.75" x14ac:dyDescent="0.2">
      <c r="A2" s="29"/>
      <c r="B2" s="26"/>
      <c r="C2" s="26"/>
      <c r="D2" s="26"/>
      <c r="E2" s="26"/>
      <c r="F2" s="26"/>
      <c r="G2" s="26"/>
      <c r="H2" s="26"/>
      <c r="I2" s="4"/>
      <c r="J2" s="4"/>
    </row>
    <row r="3" spans="1:13" ht="15.75" x14ac:dyDescent="0.2">
      <c r="A3" s="29"/>
      <c r="B3" s="26"/>
      <c r="C3" s="26"/>
      <c r="D3" s="26"/>
      <c r="E3" s="26"/>
      <c r="F3" s="26"/>
      <c r="G3" s="26"/>
      <c r="H3" s="26"/>
      <c r="I3" s="4"/>
      <c r="J3" s="4"/>
    </row>
    <row r="4" spans="1:13" ht="15.75" x14ac:dyDescent="0.2">
      <c r="A4" s="29"/>
      <c r="B4" s="26"/>
      <c r="C4" s="26"/>
      <c r="D4" s="26"/>
      <c r="E4" s="26"/>
      <c r="F4" s="26"/>
      <c r="G4" s="26"/>
      <c r="H4" s="26"/>
      <c r="I4" s="4"/>
      <c r="J4" s="4"/>
      <c r="K4" s="25"/>
    </row>
    <row r="5" spans="1:13" ht="15.75" x14ac:dyDescent="0.2">
      <c r="A5" s="29"/>
      <c r="B5" s="26"/>
      <c r="C5" s="26"/>
      <c r="D5" s="26"/>
      <c r="E5" s="26"/>
      <c r="F5" s="26"/>
      <c r="G5" s="26"/>
      <c r="H5" s="26"/>
      <c r="I5" s="4"/>
      <c r="J5" s="4"/>
      <c r="K5" s="25"/>
    </row>
    <row r="6" spans="1:13" ht="15.75" x14ac:dyDescent="0.2">
      <c r="A6" s="29"/>
      <c r="B6" s="26"/>
      <c r="C6" s="26"/>
      <c r="D6" s="26"/>
      <c r="E6" s="26"/>
      <c r="F6" s="26"/>
      <c r="G6" s="26"/>
      <c r="H6" s="26"/>
      <c r="I6" s="4"/>
      <c r="J6" s="4"/>
      <c r="K6" s="25"/>
    </row>
    <row r="7" spans="1:13" ht="15.75" x14ac:dyDescent="0.2">
      <c r="A7" s="29"/>
      <c r="B7" s="26"/>
      <c r="C7" s="26"/>
      <c r="D7" s="26"/>
      <c r="E7" s="26"/>
      <c r="F7" s="26"/>
      <c r="G7" s="26"/>
      <c r="H7" s="26"/>
      <c r="I7" s="4"/>
      <c r="J7" s="4"/>
      <c r="K7" s="25"/>
    </row>
    <row r="8" spans="1:13" ht="15.75" x14ac:dyDescent="0.25">
      <c r="A8" s="29"/>
      <c r="B8" s="26"/>
      <c r="C8" s="26"/>
      <c r="D8" s="26"/>
      <c r="E8" s="26"/>
      <c r="F8" s="26"/>
      <c r="G8" s="26"/>
      <c r="H8" s="26"/>
      <c r="I8" s="4"/>
      <c r="J8" s="159"/>
      <c r="K8" s="159"/>
      <c r="L8" s="159"/>
      <c r="M8" s="59"/>
    </row>
    <row r="9" spans="1:13" ht="15.75" x14ac:dyDescent="0.2">
      <c r="A9" s="29"/>
      <c r="B9" s="26"/>
      <c r="C9" s="26"/>
      <c r="D9" s="26"/>
      <c r="E9" s="26"/>
      <c r="F9" s="26"/>
      <c r="G9" s="26"/>
      <c r="H9" s="26"/>
      <c r="I9" s="4"/>
      <c r="J9" s="4"/>
    </row>
    <row r="10" spans="1:13" ht="15.75" x14ac:dyDescent="0.2">
      <c r="A10" s="29"/>
      <c r="B10" s="26"/>
      <c r="C10" s="26"/>
      <c r="D10" s="26"/>
      <c r="E10" s="26"/>
      <c r="F10" s="26"/>
      <c r="G10" s="26"/>
      <c r="H10" s="26"/>
      <c r="I10" s="4"/>
      <c r="J10" s="4"/>
    </row>
    <row r="11" spans="1:13" ht="15.75" x14ac:dyDescent="0.2">
      <c r="A11" s="29"/>
      <c r="B11" s="26"/>
      <c r="C11" s="26"/>
      <c r="D11" s="26"/>
      <c r="E11" s="26"/>
      <c r="F11" s="26"/>
      <c r="G11" s="26"/>
      <c r="H11" s="26"/>
      <c r="I11" s="4"/>
      <c r="J11" s="4"/>
    </row>
    <row r="12" spans="1:13" ht="15.75" x14ac:dyDescent="0.2">
      <c r="A12" s="29"/>
      <c r="B12" s="26"/>
      <c r="C12" s="26"/>
      <c r="D12" s="26"/>
      <c r="E12" s="26"/>
      <c r="F12" s="26"/>
      <c r="G12" s="26"/>
      <c r="H12" s="26"/>
      <c r="I12" s="4"/>
      <c r="J12" s="4"/>
    </row>
    <row r="13" spans="1:13" ht="15.75" x14ac:dyDescent="0.2">
      <c r="A13" s="29"/>
      <c r="B13" s="26"/>
      <c r="C13" s="26"/>
      <c r="D13" s="26"/>
      <c r="E13" s="26"/>
      <c r="F13" s="26"/>
      <c r="G13" s="26"/>
      <c r="H13" s="26"/>
      <c r="I13" s="4"/>
      <c r="J13" s="4"/>
    </row>
    <row r="14" spans="1:13" ht="15.75" x14ac:dyDescent="0.2">
      <c r="A14" s="29"/>
      <c r="B14" s="26"/>
      <c r="C14" s="26"/>
      <c r="D14" s="26"/>
      <c r="E14" s="26"/>
      <c r="F14" s="26"/>
      <c r="G14" s="26"/>
      <c r="H14" s="26"/>
      <c r="I14" s="4"/>
      <c r="J14" s="4"/>
    </row>
    <row r="15" spans="1:13" ht="15.75" x14ac:dyDescent="0.2">
      <c r="A15" s="29"/>
      <c r="B15" s="26"/>
      <c r="C15" s="26"/>
      <c r="D15" s="26"/>
      <c r="E15" s="26"/>
      <c r="F15" s="26"/>
      <c r="G15" s="26"/>
      <c r="H15" s="26"/>
      <c r="I15" s="4"/>
      <c r="J15" s="4"/>
    </row>
    <row r="16" spans="1:13" ht="15.75" x14ac:dyDescent="0.2">
      <c r="A16" s="29"/>
      <c r="B16" s="26"/>
      <c r="C16" s="26"/>
      <c r="D16" s="26"/>
      <c r="E16" s="26"/>
      <c r="F16" s="26"/>
      <c r="G16" s="26"/>
      <c r="H16" s="26"/>
      <c r="I16" s="4"/>
      <c r="J16" s="4"/>
    </row>
    <row r="17" spans="1:15" ht="15.75" x14ac:dyDescent="0.2">
      <c r="A17" s="29"/>
      <c r="B17" s="26"/>
      <c r="C17" s="26"/>
      <c r="D17" s="26"/>
      <c r="E17" s="26"/>
      <c r="F17" s="26"/>
      <c r="G17" s="26"/>
      <c r="H17" s="26"/>
      <c r="I17" s="4"/>
      <c r="J17" s="4"/>
    </row>
    <row r="18" spans="1:15" ht="15.75" x14ac:dyDescent="0.2">
      <c r="A18" s="29"/>
      <c r="B18" s="26"/>
      <c r="C18" s="26"/>
      <c r="D18" s="26"/>
      <c r="E18" s="26"/>
      <c r="F18" s="26"/>
      <c r="G18" s="26"/>
      <c r="H18" s="26"/>
      <c r="I18" s="4"/>
      <c r="J18" s="4"/>
    </row>
    <row r="19" spans="1:15" ht="15.75" x14ac:dyDescent="0.2">
      <c r="A19" s="29"/>
      <c r="B19" s="26"/>
      <c r="C19" s="26"/>
      <c r="D19" s="26"/>
      <c r="E19" s="26"/>
      <c r="F19" s="26"/>
      <c r="I19" s="149" t="s">
        <v>67</v>
      </c>
      <c r="J19" s="4"/>
    </row>
    <row r="20" spans="1:15" ht="15" x14ac:dyDescent="0.2">
      <c r="A20" s="38" t="s">
        <v>87</v>
      </c>
      <c r="B20" s="26"/>
      <c r="C20" s="26"/>
      <c r="D20" s="26"/>
      <c r="E20" s="26"/>
      <c r="F20" s="26"/>
      <c r="G20" s="26"/>
      <c r="H20" s="26"/>
      <c r="I20" s="4"/>
      <c r="J20" s="4"/>
    </row>
    <row r="21" spans="1:15" ht="15" x14ac:dyDescent="0.2">
      <c r="A21" s="50" t="s">
        <v>86</v>
      </c>
      <c r="B21" s="26"/>
      <c r="C21" s="26"/>
      <c r="D21" s="26"/>
      <c r="E21" s="26"/>
      <c r="F21" s="26"/>
      <c r="G21" s="26"/>
      <c r="H21" s="26"/>
      <c r="I21" s="4"/>
      <c r="J21" s="4"/>
    </row>
    <row r="22" spans="1:15" ht="15" customHeight="1" x14ac:dyDescent="0.2">
      <c r="A22" s="3" t="s">
        <v>66</v>
      </c>
      <c r="B22" s="94"/>
      <c r="C22" s="94"/>
      <c r="D22" s="94"/>
      <c r="E22" s="94"/>
      <c r="F22" s="94"/>
      <c r="G22" s="94"/>
      <c r="H22" s="94"/>
      <c r="I22" s="94"/>
      <c r="J22" s="3"/>
    </row>
    <row r="23" spans="1:15" x14ac:dyDescent="0.2">
      <c r="A23" s="6"/>
    </row>
    <row r="24" spans="1:15" x14ac:dyDescent="0.2">
      <c r="A24" s="28"/>
    </row>
    <row r="25" spans="1:15" ht="24" x14ac:dyDescent="0.25">
      <c r="A25" s="77" t="s">
        <v>18</v>
      </c>
      <c r="B25" s="68">
        <v>2011</v>
      </c>
      <c r="C25" s="78">
        <v>2021</v>
      </c>
      <c r="D25" s="63"/>
      <c r="E25" s="63"/>
      <c r="F25" s="63"/>
      <c r="G25" s="63"/>
      <c r="H25"/>
      <c r="I25"/>
      <c r="J25"/>
      <c r="K25"/>
      <c r="L25"/>
      <c r="M25"/>
      <c r="N25"/>
      <c r="O25"/>
    </row>
    <row r="26" spans="1:15" ht="15" x14ac:dyDescent="0.25">
      <c r="A26" s="67" t="s">
        <v>70</v>
      </c>
      <c r="B26" s="30">
        <v>57</v>
      </c>
      <c r="C26" s="31">
        <v>58.3</v>
      </c>
      <c r="D26" s="63"/>
      <c r="E26" s="63"/>
      <c r="F26" s="63"/>
      <c r="G26" s="63"/>
      <c r="H26"/>
      <c r="I26"/>
      <c r="J26"/>
      <c r="K26"/>
      <c r="L26"/>
      <c r="M26"/>
      <c r="N26"/>
      <c r="O26"/>
    </row>
    <row r="27" spans="1:15" ht="15" x14ac:dyDescent="0.25">
      <c r="A27" s="32" t="s">
        <v>3</v>
      </c>
      <c r="B27" s="43">
        <v>65.8</v>
      </c>
      <c r="C27" s="44">
        <v>65.7</v>
      </c>
      <c r="D27" s="63"/>
      <c r="E27" s="63"/>
      <c r="F27" s="63"/>
      <c r="G27" s="63"/>
      <c r="H27"/>
      <c r="I27"/>
      <c r="J27"/>
      <c r="K27"/>
      <c r="L27"/>
      <c r="M27"/>
      <c r="N27"/>
      <c r="O27"/>
    </row>
    <row r="28" spans="1:15" ht="15" x14ac:dyDescent="0.25">
      <c r="A28" s="35" t="s">
        <v>4</v>
      </c>
      <c r="B28" s="45">
        <v>41.2</v>
      </c>
      <c r="C28" s="46">
        <v>44.3</v>
      </c>
      <c r="D28" s="63"/>
      <c r="E28" s="63"/>
      <c r="F28" s="63"/>
      <c r="G28" s="63"/>
      <c r="H28"/>
      <c r="I28"/>
      <c r="J28"/>
      <c r="K28"/>
      <c r="L28"/>
      <c r="M28"/>
      <c r="N28"/>
      <c r="O28"/>
    </row>
    <row r="29" spans="1:15" ht="15" x14ac:dyDescent="0.25">
      <c r="A29" s="71" t="s">
        <v>71</v>
      </c>
      <c r="B29" s="43">
        <v>10.1</v>
      </c>
      <c r="C29" s="44">
        <v>9.9</v>
      </c>
      <c r="D29" s="63"/>
      <c r="E29" s="63"/>
      <c r="F29" s="63"/>
      <c r="G29" s="63"/>
      <c r="H29"/>
      <c r="I29"/>
      <c r="J29"/>
      <c r="K29"/>
      <c r="L29"/>
      <c r="M29"/>
      <c r="N29"/>
      <c r="O29"/>
    </row>
    <row r="30" spans="1:15" ht="15" x14ac:dyDescent="0.25">
      <c r="A30" s="32" t="s">
        <v>9</v>
      </c>
      <c r="B30" s="43">
        <v>13.4</v>
      </c>
      <c r="C30" s="44">
        <v>15.5</v>
      </c>
      <c r="D30" s="63"/>
      <c r="E30" s="63"/>
      <c r="F30" s="63"/>
      <c r="G30" s="63"/>
      <c r="H30"/>
      <c r="I30"/>
      <c r="J30"/>
      <c r="K30"/>
      <c r="L30"/>
      <c r="M30"/>
      <c r="N30"/>
      <c r="O30"/>
    </row>
    <row r="31" spans="1:15" ht="15" x14ac:dyDescent="0.25">
      <c r="A31" s="32" t="s">
        <v>10</v>
      </c>
      <c r="B31" s="43">
        <v>6.9</v>
      </c>
      <c r="C31" s="44">
        <v>5.0999999999999996</v>
      </c>
      <c r="D31" s="63"/>
      <c r="E31" s="63"/>
      <c r="F31" s="63"/>
      <c r="G31" s="63"/>
      <c r="H31"/>
      <c r="I31"/>
      <c r="J31"/>
      <c r="K31"/>
      <c r="L31"/>
      <c r="M31"/>
      <c r="N31"/>
      <c r="O31"/>
    </row>
    <row r="32" spans="1:15" ht="13.5" x14ac:dyDescent="0.2">
      <c r="A32" s="33" t="s">
        <v>72</v>
      </c>
      <c r="B32" s="48">
        <v>28.3</v>
      </c>
      <c r="C32" s="49">
        <v>33</v>
      </c>
    </row>
    <row r="34" spans="1:9" ht="18.75" customHeight="1" x14ac:dyDescent="0.2">
      <c r="A34" s="165" t="s">
        <v>20</v>
      </c>
      <c r="B34" s="167">
        <v>2011</v>
      </c>
      <c r="C34" s="168"/>
      <c r="D34" s="169"/>
      <c r="E34" s="167">
        <v>2021</v>
      </c>
      <c r="F34" s="168"/>
      <c r="G34" s="169"/>
    </row>
    <row r="35" spans="1:9" ht="18" customHeight="1" x14ac:dyDescent="0.2">
      <c r="A35" s="166"/>
      <c r="B35" s="88" t="s">
        <v>15</v>
      </c>
      <c r="C35" s="88" t="s">
        <v>16</v>
      </c>
      <c r="D35" s="88" t="s">
        <v>19</v>
      </c>
      <c r="E35" s="88" t="s">
        <v>15</v>
      </c>
      <c r="F35" s="88" t="s">
        <v>16</v>
      </c>
      <c r="G35" s="88" t="s">
        <v>19</v>
      </c>
    </row>
    <row r="36" spans="1:9" x14ac:dyDescent="0.2">
      <c r="A36" s="67" t="s">
        <v>5</v>
      </c>
      <c r="B36" s="79">
        <v>177298</v>
      </c>
      <c r="C36" s="79">
        <v>133827</v>
      </c>
      <c r="D36" s="82">
        <v>57</v>
      </c>
      <c r="E36" s="79">
        <v>173683</v>
      </c>
      <c r="F36" s="79">
        <v>124101</v>
      </c>
      <c r="G36" s="82">
        <v>58.3</v>
      </c>
      <c r="H36" s="60"/>
      <c r="I36" s="60"/>
    </row>
    <row r="37" spans="1:9" x14ac:dyDescent="0.2">
      <c r="A37" s="32" t="s">
        <v>3</v>
      </c>
      <c r="B37" s="80">
        <v>131505</v>
      </c>
      <c r="C37" s="80">
        <v>68485</v>
      </c>
      <c r="D37" s="83">
        <v>65.8</v>
      </c>
      <c r="E37" s="80">
        <v>128296</v>
      </c>
      <c r="F37" s="80">
        <v>67124</v>
      </c>
      <c r="G37" s="83">
        <v>65.7</v>
      </c>
      <c r="I37" s="60"/>
    </row>
    <row r="38" spans="1:9" x14ac:dyDescent="0.2">
      <c r="A38" s="35" t="s">
        <v>4</v>
      </c>
      <c r="B38" s="81">
        <v>45793</v>
      </c>
      <c r="C38" s="81">
        <v>65342</v>
      </c>
      <c r="D38" s="84">
        <v>41.2</v>
      </c>
      <c r="E38" s="81">
        <v>45387</v>
      </c>
      <c r="F38" s="81">
        <v>56977</v>
      </c>
      <c r="G38" s="84">
        <v>44.3</v>
      </c>
      <c r="I38" s="60"/>
    </row>
    <row r="39" spans="1:9" x14ac:dyDescent="0.2">
      <c r="A39" s="71" t="s">
        <v>14</v>
      </c>
      <c r="B39" s="79">
        <v>68636</v>
      </c>
      <c r="C39" s="79">
        <v>612860</v>
      </c>
      <c r="D39" s="82">
        <v>10.1</v>
      </c>
      <c r="E39" s="79">
        <v>64720</v>
      </c>
      <c r="F39" s="79">
        <v>586971</v>
      </c>
      <c r="G39" s="82">
        <v>9.9</v>
      </c>
      <c r="H39" s="60"/>
      <c r="I39" s="60"/>
    </row>
    <row r="40" spans="1:9" x14ac:dyDescent="0.2">
      <c r="A40" s="32" t="s">
        <v>9</v>
      </c>
      <c r="B40" s="80">
        <v>44747</v>
      </c>
      <c r="C40" s="80">
        <v>288221</v>
      </c>
      <c r="D40" s="83">
        <v>13.4</v>
      </c>
      <c r="E40" s="80">
        <v>47011</v>
      </c>
      <c r="F40" s="80">
        <v>256407</v>
      </c>
      <c r="G40" s="83">
        <v>15.5</v>
      </c>
    </row>
    <row r="41" spans="1:9" x14ac:dyDescent="0.2">
      <c r="A41" s="32" t="s">
        <v>10</v>
      </c>
      <c r="B41" s="81">
        <v>23889</v>
      </c>
      <c r="C41" s="81">
        <v>324639</v>
      </c>
      <c r="D41" s="84">
        <v>6.9</v>
      </c>
      <c r="E41" s="81">
        <v>17709</v>
      </c>
      <c r="F41" s="81">
        <v>330564</v>
      </c>
      <c r="G41" s="84">
        <v>5.0999999999999996</v>
      </c>
    </row>
    <row r="42" spans="1:9" ht="13.5" x14ac:dyDescent="0.2">
      <c r="A42" s="33" t="s">
        <v>17</v>
      </c>
      <c r="B42" s="93">
        <v>313448</v>
      </c>
      <c r="C42" s="86">
        <v>793695</v>
      </c>
      <c r="D42" s="87">
        <v>28.3</v>
      </c>
      <c r="E42" s="93">
        <v>354434</v>
      </c>
      <c r="F42" s="86">
        <v>718166</v>
      </c>
      <c r="G42" s="85">
        <v>33</v>
      </c>
    </row>
    <row r="45" spans="1:9" ht="15" x14ac:dyDescent="0.2">
      <c r="A45" s="164"/>
      <c r="B45" s="127"/>
      <c r="C45" s="128"/>
      <c r="F45" s="60"/>
    </row>
    <row r="46" spans="1:9" ht="15" x14ac:dyDescent="0.2">
      <c r="A46" s="164"/>
      <c r="B46" s="127"/>
      <c r="C46" s="128"/>
    </row>
  </sheetData>
  <mergeCells count="4">
    <mergeCell ref="A45:A46"/>
    <mergeCell ref="A34:A35"/>
    <mergeCell ref="B34:D34"/>
    <mergeCell ref="E34:G34"/>
  </mergeCells>
  <pageMargins left="0.78740157499999996" right="0.78740157499999996" top="0.984251969" bottom="0.984251969" header="0.4921259845" footer="0.4921259845"/>
  <pageSetup paperSize="9" scale="6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53"/>
  <sheetViews>
    <sheetView workbookViewId="0">
      <selection activeCell="G20" sqref="G20"/>
    </sheetView>
  </sheetViews>
  <sheetFormatPr baseColWidth="10" defaultRowHeight="15" x14ac:dyDescent="0.25"/>
  <cols>
    <col min="1" max="1" width="48.5703125" bestFit="1" customWidth="1"/>
  </cols>
  <sheetData>
    <row r="1" spans="1:11" ht="15.75" x14ac:dyDescent="0.25">
      <c r="A1" s="29" t="s">
        <v>78</v>
      </c>
      <c r="B1" s="26"/>
      <c r="C1" s="26"/>
      <c r="D1" s="26"/>
      <c r="E1" s="26"/>
      <c r="F1" s="26"/>
      <c r="G1" s="26"/>
      <c r="H1" s="26"/>
      <c r="I1" s="4"/>
      <c r="J1" s="4"/>
      <c r="K1" s="62"/>
    </row>
    <row r="8" spans="1:11" x14ac:dyDescent="0.25">
      <c r="D8" s="159"/>
      <c r="E8" s="159"/>
      <c r="F8" s="159"/>
    </row>
    <row r="17" spans="1:13" x14ac:dyDescent="0.25">
      <c r="C17" s="149" t="s">
        <v>67</v>
      </c>
    </row>
    <row r="18" spans="1:13" x14ac:dyDescent="0.25">
      <c r="A18" s="50" t="s">
        <v>86</v>
      </c>
    </row>
    <row r="19" spans="1:13" x14ac:dyDescent="0.25">
      <c r="A19" s="3" t="s">
        <v>66</v>
      </c>
    </row>
    <row r="21" spans="1:13" s="5" customFormat="1" ht="24" x14ac:dyDescent="0.25">
      <c r="A21" s="77" t="s">
        <v>63</v>
      </c>
      <c r="B21" s="68">
        <v>2011</v>
      </c>
      <c r="C21" s="78">
        <v>2021</v>
      </c>
      <c r="D21" s="63"/>
      <c r="E21" s="63"/>
      <c r="F21" s="63"/>
      <c r="G21" s="63"/>
      <c r="H21"/>
      <c r="I21"/>
      <c r="J21"/>
      <c r="K21"/>
    </row>
    <row r="22" spans="1:13" s="5" customFormat="1" x14ac:dyDescent="0.25">
      <c r="A22" s="67" t="s">
        <v>68</v>
      </c>
      <c r="B22" s="142">
        <v>28.761708481151576</v>
      </c>
      <c r="C22" s="47">
        <v>31.761625577681603</v>
      </c>
      <c r="D22" s="63"/>
      <c r="E22" s="63"/>
      <c r="F22" s="63"/>
      <c r="G22" s="63"/>
      <c r="H22"/>
      <c r="I22"/>
      <c r="J22"/>
      <c r="K22"/>
    </row>
    <row r="23" spans="1:13" s="5" customFormat="1" x14ac:dyDescent="0.25">
      <c r="A23" s="32" t="s">
        <v>25</v>
      </c>
      <c r="B23" s="43">
        <v>8.3606983392000753</v>
      </c>
      <c r="C23" s="44">
        <v>12.505850416549658</v>
      </c>
      <c r="D23" s="63"/>
      <c r="E23" s="63"/>
      <c r="F23" s="63"/>
      <c r="G23" s="63"/>
      <c r="H23"/>
      <c r="I23"/>
      <c r="J23"/>
      <c r="K23"/>
    </row>
    <row r="24" spans="1:13" s="5" customFormat="1" x14ac:dyDescent="0.25">
      <c r="A24" s="35" t="s">
        <v>26</v>
      </c>
      <c r="B24" s="45">
        <v>71.182909812707578</v>
      </c>
      <c r="C24" s="46">
        <v>64.965025817026159</v>
      </c>
      <c r="D24" s="63"/>
      <c r="E24" s="63"/>
      <c r="F24" s="63"/>
      <c r="G24" s="63"/>
      <c r="H24"/>
      <c r="I24"/>
      <c r="J24"/>
      <c r="K24"/>
    </row>
    <row r="25" spans="1:13" s="5" customFormat="1" x14ac:dyDescent="0.25">
      <c r="A25" s="71" t="s">
        <v>69</v>
      </c>
      <c r="B25" s="43">
        <v>46.006337447004206</v>
      </c>
      <c r="C25" s="44">
        <v>42.382123353096638</v>
      </c>
      <c r="D25" s="63"/>
      <c r="E25" s="63"/>
      <c r="F25" s="63"/>
      <c r="G25" s="63"/>
      <c r="H25"/>
      <c r="I25"/>
      <c r="J25"/>
      <c r="K25"/>
    </row>
    <row r="26" spans="1:13" s="5" customFormat="1" x14ac:dyDescent="0.25">
      <c r="A26" s="32" t="s">
        <v>25</v>
      </c>
      <c r="B26" s="43">
        <v>16.764378685059516</v>
      </c>
      <c r="C26" s="44">
        <v>17.690382223314241</v>
      </c>
      <c r="D26" s="63"/>
      <c r="E26" s="129"/>
      <c r="F26" s="63"/>
      <c r="G26" s="63"/>
      <c r="H26"/>
      <c r="I26"/>
      <c r="J26"/>
      <c r="K26"/>
    </row>
    <row r="27" spans="1:13" s="5" customFormat="1" x14ac:dyDescent="0.25">
      <c r="A27" s="35" t="s">
        <v>26</v>
      </c>
      <c r="B27" s="43">
        <v>70.225160376380629</v>
      </c>
      <c r="C27" s="44">
        <v>62.861240387089211</v>
      </c>
      <c r="D27" s="63"/>
      <c r="E27" s="63"/>
      <c r="F27" s="63"/>
      <c r="G27" s="63"/>
      <c r="H27"/>
      <c r="I27" s="146"/>
      <c r="J27" s="146"/>
      <c r="K27" s="146"/>
      <c r="L27" s="147"/>
      <c r="M27" s="147"/>
    </row>
    <row r="28" spans="1:13" s="5" customFormat="1" ht="13.5" x14ac:dyDescent="0.2">
      <c r="A28" s="33" t="s">
        <v>72</v>
      </c>
      <c r="B28" s="48">
        <v>41.124136629143656</v>
      </c>
      <c r="C28" s="49">
        <v>38.872645907141525</v>
      </c>
      <c r="I28" s="147"/>
      <c r="J28" s="147"/>
      <c r="K28" s="147"/>
      <c r="L28" s="147"/>
      <c r="M28" s="147"/>
    </row>
    <row r="29" spans="1:13" s="5" customFormat="1" ht="15" customHeight="1" x14ac:dyDescent="0.2">
      <c r="C29" s="149" t="s">
        <v>67</v>
      </c>
      <c r="I29" s="147"/>
      <c r="J29" s="147"/>
      <c r="K29" s="147"/>
      <c r="L29" s="147"/>
      <c r="M29" s="147"/>
    </row>
    <row r="30" spans="1:13" s="5" customFormat="1" ht="18.75" customHeight="1" x14ac:dyDescent="0.2">
      <c r="A30" s="165" t="s">
        <v>65</v>
      </c>
      <c r="B30" s="167">
        <v>2011</v>
      </c>
      <c r="C30" s="168"/>
      <c r="D30" s="169"/>
      <c r="E30" s="167">
        <v>2021</v>
      </c>
      <c r="F30" s="168"/>
      <c r="G30" s="169"/>
      <c r="I30" s="147"/>
      <c r="J30" s="147"/>
      <c r="K30" s="147"/>
      <c r="L30" s="147"/>
      <c r="M30" s="147"/>
    </row>
    <row r="31" spans="1:13" s="5" customFormat="1" ht="29.25" customHeight="1" x14ac:dyDescent="0.2">
      <c r="A31" s="166"/>
      <c r="B31" s="88" t="s">
        <v>27</v>
      </c>
      <c r="C31" s="88" t="s">
        <v>28</v>
      </c>
      <c r="D31" s="101" t="s">
        <v>30</v>
      </c>
      <c r="E31" s="88" t="s">
        <v>27</v>
      </c>
      <c r="F31" s="88" t="s">
        <v>28</v>
      </c>
      <c r="G31" s="101" t="s">
        <v>30</v>
      </c>
      <c r="I31" s="147"/>
      <c r="J31" s="147"/>
      <c r="K31" s="147"/>
      <c r="L31" s="147"/>
      <c r="M31" s="147"/>
    </row>
    <row r="32" spans="1:13" s="5" customFormat="1" x14ac:dyDescent="0.25">
      <c r="A32" s="67" t="s">
        <v>15</v>
      </c>
      <c r="B32" s="130">
        <v>90153</v>
      </c>
      <c r="C32" s="130">
        <v>223295</v>
      </c>
      <c r="D32" s="131">
        <f>B32/(B32+C32)*100</f>
        <v>28.761708481151576</v>
      </c>
      <c r="E32" s="136">
        <v>112574</v>
      </c>
      <c r="F32" s="136">
        <v>241860</v>
      </c>
      <c r="G32" s="137">
        <f>E32/(E32+F32)*100</f>
        <v>31.761625577681603</v>
      </c>
      <c r="H32" s="60"/>
      <c r="I32" s="148"/>
      <c r="J32" s="148"/>
      <c r="K32" s="146"/>
      <c r="L32" s="146"/>
      <c r="M32" s="146"/>
    </row>
    <row r="33" spans="1:13" s="5" customFormat="1" x14ac:dyDescent="0.25">
      <c r="A33" s="32" t="s">
        <v>29</v>
      </c>
      <c r="B33" s="132">
        <v>18</v>
      </c>
      <c r="C33" s="132">
        <v>19</v>
      </c>
      <c r="D33" s="133">
        <f t="shared" ref="D33" si="0">B33/(B33+C33)*100</f>
        <v>48.648648648648653</v>
      </c>
      <c r="E33" s="138">
        <v>94</v>
      </c>
      <c r="F33" s="138">
        <v>44</v>
      </c>
      <c r="G33" s="139">
        <f>E33/(E33+F33)*100</f>
        <v>68.115942028985515</v>
      </c>
      <c r="H33" s="60"/>
      <c r="I33" s="146"/>
      <c r="J33" s="146"/>
      <c r="K33" s="146"/>
      <c r="L33" s="146"/>
      <c r="M33" s="146"/>
    </row>
    <row r="34" spans="1:13" s="5" customFormat="1" ht="15" customHeight="1" x14ac:dyDescent="0.2">
      <c r="A34" s="32" t="s">
        <v>25</v>
      </c>
      <c r="B34" s="132">
        <v>17695</v>
      </c>
      <c r="C34" s="132">
        <v>193950</v>
      </c>
      <c r="D34" s="133">
        <f>B34/(B34+C34)*100</f>
        <v>8.3606983392000753</v>
      </c>
      <c r="E34" s="138">
        <v>28056</v>
      </c>
      <c r="F34" s="138">
        <v>196287</v>
      </c>
      <c r="G34" s="139">
        <f t="shared" ref="G34:G35" si="1">E34/(E34+F34)*100</f>
        <v>12.505850416549658</v>
      </c>
      <c r="I34" s="143"/>
      <c r="J34" s="143"/>
      <c r="K34" s="143"/>
      <c r="L34" s="143"/>
      <c r="M34" s="143"/>
    </row>
    <row r="35" spans="1:13" s="5" customFormat="1" ht="15" customHeight="1" x14ac:dyDescent="0.25">
      <c r="A35" s="35" t="s">
        <v>26</v>
      </c>
      <c r="B35" s="134">
        <v>72440</v>
      </c>
      <c r="C35" s="134">
        <v>29326</v>
      </c>
      <c r="D35" s="135">
        <f>B35/(B35+C35)*100</f>
        <v>71.182909812707578</v>
      </c>
      <c r="E35" s="140">
        <v>84424</v>
      </c>
      <c r="F35" s="140">
        <v>45529</v>
      </c>
      <c r="G35" s="141">
        <f t="shared" si="1"/>
        <v>64.965025817026159</v>
      </c>
      <c r="I35" s="146"/>
      <c r="J35" s="143"/>
      <c r="K35" s="143"/>
      <c r="L35" s="143"/>
      <c r="M35" s="143"/>
    </row>
    <row r="36" spans="1:13" s="5" customFormat="1" x14ac:dyDescent="0.25">
      <c r="A36" s="71" t="s">
        <v>16</v>
      </c>
      <c r="B36" s="79">
        <f>SUM(B37:B39)</f>
        <v>365150</v>
      </c>
      <c r="C36" s="79">
        <f>SUM(C37:C39)</f>
        <v>428545</v>
      </c>
      <c r="D36" s="83">
        <f>B36/(B36+C36)*100</f>
        <v>46.006337447004206</v>
      </c>
      <c r="E36" s="79">
        <f>SUM(E37:E39)</f>
        <v>304374</v>
      </c>
      <c r="F36" s="79">
        <f>SUM(F37:F39)</f>
        <v>413792</v>
      </c>
      <c r="G36" s="83">
        <f>E36/(E36+F36)*100</f>
        <v>42.382123353096638</v>
      </c>
      <c r="H36" s="60"/>
      <c r="I36" s="148"/>
      <c r="J36" s="143"/>
      <c r="K36" s="143"/>
      <c r="L36" s="143"/>
      <c r="M36" s="143"/>
    </row>
    <row r="37" spans="1:13" s="5" customFormat="1" x14ac:dyDescent="0.25">
      <c r="A37" s="32" t="s">
        <v>29</v>
      </c>
      <c r="B37" s="80"/>
      <c r="C37" s="80"/>
      <c r="D37" s="83"/>
      <c r="E37" s="80"/>
      <c r="F37" s="80"/>
      <c r="G37" s="83"/>
      <c r="H37" s="60"/>
      <c r="I37" s="146"/>
      <c r="J37" s="143"/>
      <c r="K37" s="147"/>
      <c r="L37" s="144"/>
      <c r="M37" s="144"/>
    </row>
    <row r="38" spans="1:13" s="5" customFormat="1" x14ac:dyDescent="0.25">
      <c r="A38" s="32" t="s">
        <v>25</v>
      </c>
      <c r="B38" s="80">
        <v>60278</v>
      </c>
      <c r="C38" s="80">
        <v>299282</v>
      </c>
      <c r="D38" s="83">
        <f>B38/(B38+C38)*100</f>
        <v>16.764378685059516</v>
      </c>
      <c r="E38" s="80">
        <v>57599</v>
      </c>
      <c r="F38" s="80">
        <v>267996</v>
      </c>
      <c r="G38" s="83">
        <f>E38/(E38+F38)*100</f>
        <v>17.690382223314241</v>
      </c>
      <c r="I38" s="148"/>
      <c r="J38" s="143"/>
      <c r="K38" s="147"/>
      <c r="L38" s="144"/>
      <c r="M38" s="144"/>
    </row>
    <row r="39" spans="1:13" s="5" customFormat="1" x14ac:dyDescent="0.25">
      <c r="A39" s="35" t="s">
        <v>26</v>
      </c>
      <c r="B39" s="81">
        <v>304872</v>
      </c>
      <c r="C39" s="81">
        <v>129263</v>
      </c>
      <c r="D39" s="83">
        <f>B39/(B39+C39)*100</f>
        <v>70.225160376380629</v>
      </c>
      <c r="E39" s="81">
        <v>246775</v>
      </c>
      <c r="F39" s="81">
        <v>145796</v>
      </c>
      <c r="G39" s="83">
        <f>E39/(E39+F39)*100</f>
        <v>62.861240387089211</v>
      </c>
      <c r="I39" s="148"/>
      <c r="J39" s="143"/>
      <c r="K39" s="144"/>
      <c r="L39" s="144"/>
      <c r="M39" s="144"/>
    </row>
    <row r="40" spans="1:13" s="5" customFormat="1" ht="13.5" x14ac:dyDescent="0.2">
      <c r="A40" s="33" t="s">
        <v>17</v>
      </c>
      <c r="B40" s="93">
        <f>B32+B36</f>
        <v>455303</v>
      </c>
      <c r="C40" s="93">
        <f>C32+C36</f>
        <v>651840</v>
      </c>
      <c r="D40" s="87">
        <f>B40/(B40+C40)*100</f>
        <v>41.124136629143656</v>
      </c>
      <c r="E40" s="93">
        <f>E32+E36</f>
        <v>416948</v>
      </c>
      <c r="F40" s="93">
        <f>F32+F36</f>
        <v>655652</v>
      </c>
      <c r="G40" s="87">
        <f>E40/(E40+F40)*100</f>
        <v>38.872645907141525</v>
      </c>
      <c r="I40" s="147"/>
      <c r="J40" s="147"/>
      <c r="K40" s="147"/>
      <c r="L40" s="147"/>
      <c r="M40" s="147"/>
    </row>
    <row r="41" spans="1:13" x14ac:dyDescent="0.25">
      <c r="C41" s="66"/>
      <c r="G41" s="149" t="s">
        <v>67</v>
      </c>
      <c r="I41" s="146"/>
      <c r="J41" s="146"/>
      <c r="K41" s="146"/>
      <c r="L41" s="146"/>
      <c r="M41" s="146"/>
    </row>
    <row r="42" spans="1:13" s="5" customFormat="1" x14ac:dyDescent="0.2">
      <c r="A42" s="50" t="s">
        <v>13</v>
      </c>
      <c r="B42" s="26"/>
      <c r="C42" s="26"/>
      <c r="D42" s="26"/>
      <c r="E42" s="26"/>
      <c r="F42" s="26"/>
      <c r="G42" s="26"/>
      <c r="H42" s="26"/>
      <c r="I42" s="145"/>
      <c r="J42" s="145"/>
      <c r="K42" s="147"/>
      <c r="L42" s="147"/>
      <c r="M42" s="147"/>
    </row>
    <row r="43" spans="1:13" s="5" customFormat="1" ht="15" customHeight="1" x14ac:dyDescent="0.2">
      <c r="A43" s="3" t="s">
        <v>66</v>
      </c>
      <c r="B43" s="94"/>
      <c r="C43" s="94"/>
      <c r="D43" s="94"/>
      <c r="E43" s="94"/>
      <c r="F43" s="94"/>
      <c r="G43" s="94"/>
      <c r="H43" s="94"/>
      <c r="I43" s="94"/>
      <c r="J43" s="3"/>
    </row>
    <row r="52" ht="15" customHeight="1" x14ac:dyDescent="0.25"/>
    <row r="53" ht="15" customHeight="1" x14ac:dyDescent="0.25"/>
  </sheetData>
  <mergeCells count="3">
    <mergeCell ref="A30:A31"/>
    <mergeCell ref="B30:D30"/>
    <mergeCell ref="E30:G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6" tint="0.39997558519241921"/>
    <pageSetUpPr fitToPage="1"/>
  </sheetPr>
  <dimension ref="A1:O39"/>
  <sheetViews>
    <sheetView showGridLines="0" topLeftCell="A43" workbookViewId="0">
      <selection activeCell="F62" sqref="F62"/>
    </sheetView>
  </sheetViews>
  <sheetFormatPr baseColWidth="10" defaultRowHeight="15" x14ac:dyDescent="0.25"/>
  <cols>
    <col min="1" max="1" width="16.42578125" customWidth="1"/>
    <col min="2" max="2" width="14.7109375" customWidth="1"/>
    <col min="3" max="3" width="17.140625" customWidth="1"/>
    <col min="4" max="4" width="13.140625" customWidth="1"/>
    <col min="5" max="5" width="12.140625" customWidth="1"/>
    <col min="6" max="6" width="12.85546875" customWidth="1"/>
  </cols>
  <sheetData>
    <row r="1" spans="1:15" ht="15.75" x14ac:dyDescent="0.25">
      <c r="A1" s="29"/>
      <c r="B1" s="26"/>
      <c r="C1" s="26"/>
      <c r="D1" s="26"/>
      <c r="E1" s="26"/>
      <c r="F1" s="26"/>
      <c r="G1" s="26"/>
      <c r="H1" s="4"/>
      <c r="I1" s="4"/>
      <c r="J1" s="62"/>
      <c r="K1" s="5"/>
      <c r="L1" s="5"/>
      <c r="M1" s="5"/>
      <c r="N1" s="5"/>
      <c r="O1" s="5"/>
    </row>
    <row r="2" spans="1:15" ht="15.75" x14ac:dyDescent="0.25">
      <c r="A2" s="29"/>
      <c r="B2" s="26"/>
      <c r="C2" s="26"/>
      <c r="D2" s="26"/>
      <c r="E2" s="26"/>
      <c r="F2" s="26"/>
      <c r="G2" s="26"/>
      <c r="H2" s="4"/>
      <c r="I2" s="4"/>
      <c r="J2" s="5"/>
      <c r="K2" s="5"/>
      <c r="L2" s="5"/>
      <c r="M2" s="5"/>
      <c r="N2" s="5"/>
      <c r="O2" s="5"/>
    </row>
    <row r="3" spans="1:15" ht="15.75" x14ac:dyDescent="0.25">
      <c r="A3" s="29"/>
      <c r="B3" s="26"/>
      <c r="C3" s="26"/>
      <c r="D3" s="26"/>
      <c r="E3" s="26"/>
      <c r="F3" s="26"/>
      <c r="G3" s="26"/>
      <c r="H3" s="4"/>
      <c r="I3" s="4"/>
      <c r="J3" s="5"/>
      <c r="O3" s="5"/>
    </row>
    <row r="4" spans="1:15" ht="15.75" x14ac:dyDescent="0.25">
      <c r="A4" s="29"/>
      <c r="B4" s="26"/>
      <c r="C4" s="26"/>
      <c r="D4" s="26"/>
      <c r="E4" s="26"/>
      <c r="F4" s="26"/>
      <c r="G4" s="26"/>
      <c r="H4" s="4"/>
      <c r="I4" s="4"/>
      <c r="J4" s="25"/>
      <c r="O4" s="5"/>
    </row>
    <row r="5" spans="1:15" ht="15.75" x14ac:dyDescent="0.25">
      <c r="A5" s="29"/>
      <c r="B5" s="26"/>
      <c r="C5" s="26"/>
      <c r="D5" s="26"/>
      <c r="E5" s="26"/>
      <c r="F5" s="26"/>
      <c r="G5" s="26"/>
      <c r="H5" s="4"/>
      <c r="I5" s="4"/>
      <c r="J5" s="25"/>
      <c r="O5" s="5"/>
    </row>
    <row r="6" spans="1:15" ht="15.75" x14ac:dyDescent="0.25">
      <c r="A6" s="29"/>
      <c r="B6" s="26"/>
      <c r="C6" s="26"/>
      <c r="D6" s="26"/>
      <c r="E6" s="26"/>
      <c r="F6" s="26"/>
      <c r="G6" s="26"/>
      <c r="H6" s="4"/>
      <c r="I6" s="4"/>
      <c r="J6" s="25"/>
      <c r="O6" s="5"/>
    </row>
    <row r="7" spans="1:15" ht="15.75" x14ac:dyDescent="0.25">
      <c r="A7" s="29"/>
      <c r="B7" s="26"/>
      <c r="C7" s="26"/>
      <c r="D7" s="26"/>
      <c r="E7" s="26"/>
      <c r="F7" s="26"/>
      <c r="G7" s="26"/>
      <c r="H7" s="4"/>
      <c r="I7" s="4"/>
      <c r="J7" s="25"/>
      <c r="O7" s="5"/>
    </row>
    <row r="8" spans="1:15" ht="15.75" x14ac:dyDescent="0.25">
      <c r="A8" s="29"/>
      <c r="B8" s="26"/>
      <c r="C8" s="26"/>
      <c r="D8" s="26"/>
      <c r="E8" s="26"/>
      <c r="F8" s="26"/>
      <c r="G8" s="26"/>
      <c r="H8" s="4"/>
      <c r="I8" s="4"/>
      <c r="J8" s="5"/>
      <c r="K8" s="5"/>
      <c r="L8" s="5"/>
      <c r="M8" s="5"/>
      <c r="N8" s="5"/>
      <c r="O8" s="5"/>
    </row>
    <row r="9" spans="1:15" ht="15.75" x14ac:dyDescent="0.25">
      <c r="A9" s="29"/>
      <c r="B9" s="26"/>
      <c r="C9" s="26"/>
      <c r="D9" s="26"/>
      <c r="E9" s="26"/>
      <c r="F9" s="26"/>
      <c r="G9" s="26"/>
      <c r="H9" s="4"/>
      <c r="I9" s="4"/>
      <c r="J9" s="5"/>
      <c r="K9" s="5"/>
      <c r="L9" s="5"/>
      <c r="M9" s="5"/>
      <c r="N9" s="5"/>
      <c r="O9" s="5"/>
    </row>
    <row r="10" spans="1:15" ht="15.75" x14ac:dyDescent="0.25">
      <c r="A10" s="29"/>
      <c r="B10" s="26"/>
      <c r="C10" s="26"/>
      <c r="D10" s="26"/>
      <c r="E10" s="26"/>
      <c r="F10" s="26"/>
      <c r="G10" s="26"/>
      <c r="H10" s="4"/>
      <c r="I10" s="4"/>
      <c r="J10" s="5"/>
      <c r="K10" s="5"/>
      <c r="L10" s="5"/>
      <c r="M10" s="5"/>
      <c r="N10" s="5"/>
      <c r="O10" s="5"/>
    </row>
    <row r="11" spans="1:15" ht="15.75" x14ac:dyDescent="0.25">
      <c r="A11" s="29"/>
      <c r="B11" s="26"/>
      <c r="C11" s="26"/>
      <c r="D11" s="26"/>
      <c r="E11" s="26"/>
      <c r="F11" s="26"/>
      <c r="G11" s="26"/>
      <c r="H11" s="4"/>
      <c r="I11" s="4"/>
      <c r="J11" s="5"/>
      <c r="K11" s="5"/>
      <c r="L11" s="5"/>
      <c r="M11" s="5"/>
      <c r="N11" s="5"/>
      <c r="O11" s="5"/>
    </row>
    <row r="12" spans="1:15" ht="15.75" x14ac:dyDescent="0.25">
      <c r="A12" s="29"/>
      <c r="B12" s="26"/>
      <c r="C12" s="26"/>
      <c r="D12" s="26"/>
      <c r="E12" s="26"/>
      <c r="F12" s="26"/>
      <c r="G12" s="26"/>
      <c r="H12" s="4"/>
      <c r="I12" s="4"/>
      <c r="J12" s="5"/>
      <c r="K12" s="5"/>
      <c r="L12" s="5"/>
      <c r="M12" s="5"/>
      <c r="N12" s="5"/>
      <c r="O12" s="5"/>
    </row>
    <row r="13" spans="1:15" ht="15.75" x14ac:dyDescent="0.25">
      <c r="A13" s="29"/>
      <c r="B13" s="26"/>
      <c r="C13" s="26"/>
      <c r="D13" s="26"/>
      <c r="E13" s="26"/>
      <c r="F13" s="26"/>
      <c r="G13" s="26"/>
      <c r="H13" s="4"/>
      <c r="I13" s="4"/>
      <c r="J13" s="5"/>
      <c r="K13" s="5"/>
      <c r="L13" s="5"/>
      <c r="M13" s="5"/>
      <c r="N13" s="5"/>
      <c r="O13" s="5"/>
    </row>
    <row r="14" spans="1:15" ht="15.75" x14ac:dyDescent="0.25">
      <c r="A14" s="29"/>
      <c r="B14" s="26"/>
      <c r="C14" s="26"/>
      <c r="D14" s="26"/>
      <c r="E14" s="26"/>
      <c r="F14" s="26"/>
      <c r="G14" s="26"/>
      <c r="H14" s="4"/>
      <c r="I14" s="4"/>
      <c r="J14" s="5"/>
      <c r="K14" s="5"/>
      <c r="L14" s="5"/>
      <c r="M14" s="5"/>
      <c r="N14" s="5"/>
      <c r="O14" s="5"/>
    </row>
    <row r="15" spans="1:15" ht="15.75" x14ac:dyDescent="0.25">
      <c r="A15" s="29"/>
      <c r="B15" s="26"/>
      <c r="C15" s="26"/>
      <c r="D15" s="26"/>
      <c r="E15" s="26"/>
      <c r="F15" s="26"/>
      <c r="G15" s="26"/>
      <c r="H15" s="4"/>
      <c r="I15" s="4"/>
      <c r="J15" s="5"/>
      <c r="K15" s="5"/>
      <c r="L15" s="5"/>
      <c r="M15" s="5"/>
      <c r="N15" s="5"/>
      <c r="O15" s="5"/>
    </row>
    <row r="16" spans="1:15" ht="15.75" x14ac:dyDescent="0.25">
      <c r="A16" s="29"/>
      <c r="B16" s="26"/>
      <c r="C16" s="26"/>
      <c r="D16" s="26"/>
      <c r="E16" s="26"/>
      <c r="F16" s="26"/>
      <c r="G16" s="26"/>
      <c r="H16" s="4"/>
      <c r="I16" s="4"/>
      <c r="J16" s="5"/>
      <c r="K16" s="5"/>
      <c r="L16" s="5"/>
      <c r="M16" s="5"/>
      <c r="N16" s="5"/>
      <c r="O16" s="5"/>
    </row>
    <row r="17" spans="1:15" ht="15.75" x14ac:dyDescent="0.25">
      <c r="A17" s="29"/>
      <c r="B17" s="26"/>
      <c r="C17" s="26"/>
      <c r="D17" s="26"/>
      <c r="E17" s="26"/>
      <c r="F17" s="26"/>
      <c r="G17" s="4"/>
      <c r="H17" s="4"/>
      <c r="I17" s="5"/>
      <c r="J17" s="5"/>
      <c r="K17" s="5"/>
      <c r="L17" s="5"/>
      <c r="M17" s="5"/>
      <c r="N17" s="5"/>
    </row>
    <row r="18" spans="1:15" ht="15.75" x14ac:dyDescent="0.25">
      <c r="A18" s="29"/>
      <c r="B18" s="26"/>
      <c r="C18" s="26"/>
      <c r="D18" s="26"/>
      <c r="E18" s="26"/>
      <c r="F18" s="26"/>
      <c r="G18" s="26"/>
      <c r="H18" s="4"/>
      <c r="I18" s="4"/>
      <c r="J18" s="5"/>
      <c r="K18" s="5"/>
      <c r="L18" s="5"/>
      <c r="M18" s="5"/>
      <c r="N18" s="5"/>
      <c r="O18" s="5"/>
    </row>
    <row r="19" spans="1:15" ht="15.75" x14ac:dyDescent="0.25">
      <c r="A19" s="29"/>
      <c r="B19" s="26"/>
      <c r="C19" s="26"/>
      <c r="D19" s="26"/>
      <c r="E19" s="26"/>
      <c r="F19" s="26"/>
      <c r="G19" s="26"/>
      <c r="H19" s="4"/>
      <c r="I19" s="4"/>
      <c r="J19" s="5"/>
      <c r="K19" s="5"/>
      <c r="L19" s="5"/>
      <c r="M19" s="5"/>
      <c r="N19" s="5"/>
      <c r="O19" s="5"/>
    </row>
    <row r="20" spans="1:15" x14ac:dyDescent="0.25">
      <c r="A20" s="51"/>
      <c r="B20" s="26"/>
      <c r="C20" s="26"/>
      <c r="D20" s="3"/>
      <c r="E20" s="26"/>
      <c r="F20" s="26"/>
      <c r="G20" s="26"/>
      <c r="H20" s="4"/>
      <c r="I20" s="4"/>
      <c r="J20" s="5"/>
      <c r="K20" s="5"/>
      <c r="L20" s="5"/>
      <c r="M20" s="5"/>
      <c r="N20" s="5"/>
      <c r="O20" s="5"/>
    </row>
    <row r="21" spans="1:15" x14ac:dyDescent="0.25">
      <c r="A21" s="38"/>
      <c r="B21" s="26"/>
      <c r="C21" s="26"/>
      <c r="D21" s="5"/>
      <c r="E21" s="26"/>
      <c r="F21" s="26"/>
      <c r="G21" s="26"/>
      <c r="H21" s="4"/>
      <c r="I21" s="4"/>
      <c r="J21" s="5"/>
      <c r="K21" s="5"/>
      <c r="L21" s="5"/>
      <c r="M21" s="5"/>
      <c r="N21" s="5"/>
      <c r="O21" s="5"/>
    </row>
    <row r="22" spans="1:15" x14ac:dyDescent="0.25">
      <c r="A22" s="50"/>
      <c r="B22" s="26"/>
      <c r="C22" s="26"/>
      <c r="D22" s="100"/>
      <c r="E22" s="26"/>
      <c r="F22" s="26"/>
      <c r="G22" s="26"/>
      <c r="H22" s="4"/>
      <c r="I22" s="4"/>
      <c r="J22" s="5"/>
      <c r="K22" s="5"/>
      <c r="L22" s="5"/>
      <c r="M22" s="5"/>
      <c r="N22" s="5"/>
      <c r="O22" s="5"/>
    </row>
    <row r="23" spans="1:15" ht="15" customHeight="1" x14ac:dyDescent="0.25">
      <c r="A23" s="3"/>
      <c r="B23" s="3"/>
      <c r="C23" s="3"/>
      <c r="D23" s="31"/>
      <c r="E23" s="3"/>
      <c r="F23" s="3"/>
      <c r="G23" s="3"/>
      <c r="H23" s="3"/>
      <c r="I23" s="3"/>
      <c r="J23" s="5"/>
      <c r="K23" s="5"/>
      <c r="L23" s="5"/>
      <c r="M23" s="5"/>
      <c r="N23" s="5"/>
      <c r="O23" s="5"/>
    </row>
    <row r="24" spans="1:15" x14ac:dyDescent="0.25">
      <c r="A24" s="6"/>
      <c r="B24" s="5"/>
      <c r="C24" s="5"/>
      <c r="D24" s="52"/>
      <c r="E24" s="5"/>
      <c r="F24" s="5"/>
      <c r="G24" s="5"/>
      <c r="H24" s="5"/>
      <c r="I24" s="5"/>
      <c r="J24" s="5"/>
      <c r="K24" s="5"/>
      <c r="L24" s="5"/>
      <c r="M24" s="5"/>
      <c r="N24" s="5"/>
      <c r="O24" s="5"/>
    </row>
    <row r="25" spans="1:15" x14ac:dyDescent="0.25">
      <c r="A25" s="28"/>
      <c r="B25" s="5"/>
      <c r="C25" s="99"/>
      <c r="D25" s="53"/>
      <c r="E25" s="170"/>
      <c r="F25" s="171"/>
      <c r="H25" s="5"/>
      <c r="I25" s="5"/>
      <c r="J25" s="5"/>
      <c r="K25" s="5"/>
      <c r="L25" s="5"/>
      <c r="M25" s="5"/>
      <c r="N25" s="5"/>
      <c r="O25" s="5"/>
    </row>
    <row r="26" spans="1:15" x14ac:dyDescent="0.25">
      <c r="A26" s="36"/>
      <c r="B26" s="30"/>
      <c r="C26" s="31"/>
      <c r="D26" s="53"/>
      <c r="E26" s="31"/>
      <c r="F26" s="31"/>
      <c r="H26" s="5"/>
      <c r="I26" s="5"/>
      <c r="J26" s="5"/>
      <c r="K26" s="5"/>
      <c r="L26" s="5"/>
      <c r="M26" s="5"/>
      <c r="N26" s="5"/>
      <c r="O26" s="5"/>
    </row>
    <row r="27" spans="1:15" x14ac:dyDescent="0.25">
      <c r="A27" s="34"/>
      <c r="B27" s="30"/>
      <c r="C27" s="52"/>
      <c r="D27" s="56"/>
      <c r="E27" s="52"/>
      <c r="F27" s="52"/>
      <c r="H27" s="5"/>
      <c r="I27" s="5"/>
      <c r="J27" s="5"/>
      <c r="K27" s="5"/>
      <c r="L27" s="5"/>
      <c r="M27" s="5"/>
      <c r="N27" s="5"/>
      <c r="O27" s="5"/>
    </row>
    <row r="28" spans="1:15" x14ac:dyDescent="0.25">
      <c r="A28" s="32"/>
      <c r="B28" s="43"/>
      <c r="C28" s="53"/>
      <c r="D28" s="47"/>
      <c r="E28" s="43"/>
      <c r="F28" s="53"/>
      <c r="H28" s="5"/>
      <c r="I28" s="5"/>
      <c r="J28" s="5"/>
      <c r="K28" s="5"/>
      <c r="L28" s="5"/>
      <c r="M28" s="5"/>
      <c r="N28" s="5"/>
      <c r="O28" s="5"/>
    </row>
    <row r="29" spans="1:15" x14ac:dyDescent="0.25">
      <c r="A29" s="32"/>
      <c r="B29" s="43"/>
      <c r="C29" s="53"/>
      <c r="D29" s="44"/>
      <c r="E29" s="43"/>
      <c r="F29" s="53"/>
      <c r="H29" s="5"/>
      <c r="I29" s="5"/>
      <c r="J29" s="5"/>
      <c r="K29" s="5"/>
      <c r="L29" s="5"/>
      <c r="M29" s="5"/>
      <c r="N29" s="5"/>
      <c r="O29" s="5"/>
    </row>
    <row r="30" spans="1:15" x14ac:dyDescent="0.25">
      <c r="A30" s="54"/>
      <c r="B30" s="55"/>
      <c r="C30" s="56"/>
      <c r="D30" s="43"/>
      <c r="E30" s="43"/>
      <c r="F30" s="56"/>
      <c r="H30" s="5"/>
      <c r="I30" s="5"/>
      <c r="J30" s="5"/>
      <c r="K30" s="5"/>
      <c r="L30" s="5"/>
      <c r="M30" s="5"/>
      <c r="N30" s="5"/>
      <c r="O30" s="5"/>
    </row>
    <row r="31" spans="1:15" x14ac:dyDescent="0.25">
      <c r="A31" s="34"/>
      <c r="B31" s="30"/>
      <c r="C31" s="52"/>
      <c r="D31" s="43"/>
      <c r="E31" s="52"/>
      <c r="F31" s="47"/>
      <c r="H31" s="5"/>
      <c r="I31" s="5"/>
      <c r="J31" s="5"/>
      <c r="K31" s="5"/>
      <c r="L31" s="5"/>
      <c r="M31" s="5"/>
      <c r="N31" s="5"/>
      <c r="O31" s="5"/>
    </row>
    <row r="32" spans="1:15" x14ac:dyDescent="0.25">
      <c r="A32" s="32"/>
      <c r="B32" s="43"/>
      <c r="C32" s="43"/>
      <c r="D32" s="70"/>
      <c r="E32" s="91"/>
      <c r="F32" s="44"/>
      <c r="H32" s="5"/>
      <c r="I32" s="5"/>
      <c r="J32" s="5"/>
      <c r="K32" s="5"/>
      <c r="L32" s="5"/>
      <c r="M32" s="5"/>
      <c r="N32" s="5"/>
      <c r="O32" s="5"/>
    </row>
    <row r="33" spans="1:15" x14ac:dyDescent="0.25">
      <c r="A33" s="32"/>
      <c r="B33" s="43"/>
      <c r="C33" s="43"/>
      <c r="D33" s="73"/>
      <c r="E33" s="91"/>
      <c r="F33" s="43"/>
      <c r="H33" s="5"/>
      <c r="I33" s="5"/>
      <c r="J33" s="5"/>
      <c r="K33" s="5"/>
      <c r="L33" s="5"/>
      <c r="M33" s="5"/>
      <c r="N33" s="5"/>
      <c r="O33" s="5"/>
    </row>
    <row r="34" spans="1:15" x14ac:dyDescent="0.25">
      <c r="A34" s="54"/>
      <c r="B34" s="55"/>
      <c r="C34" s="45"/>
      <c r="D34" s="72"/>
      <c r="E34" s="92"/>
      <c r="F34" s="43"/>
      <c r="H34" s="5"/>
      <c r="I34" s="5"/>
      <c r="J34" s="5"/>
      <c r="K34" s="5"/>
      <c r="L34" s="5"/>
      <c r="M34" s="5"/>
      <c r="N34" s="5"/>
      <c r="O34" s="5"/>
    </row>
    <row r="35" spans="1:15" x14ac:dyDescent="0.25">
      <c r="A35" s="67"/>
      <c r="B35" s="68"/>
      <c r="C35" s="69"/>
      <c r="D35" s="76"/>
      <c r="E35" s="69"/>
      <c r="F35" s="70"/>
      <c r="H35" s="5"/>
      <c r="I35" s="5"/>
      <c r="J35" s="5"/>
      <c r="K35" s="5"/>
      <c r="L35" s="5"/>
      <c r="M35" s="5"/>
      <c r="N35" s="5"/>
      <c r="O35" s="5"/>
    </row>
    <row r="36" spans="1:15" x14ac:dyDescent="0.25">
      <c r="A36" s="71"/>
      <c r="B36" s="72"/>
      <c r="C36" s="72"/>
      <c r="E36" s="72"/>
      <c r="F36" s="73"/>
      <c r="H36" s="5"/>
      <c r="I36" s="5"/>
      <c r="J36" s="5"/>
      <c r="K36" s="5"/>
      <c r="L36" s="5"/>
      <c r="M36" s="5"/>
      <c r="N36" s="5"/>
      <c r="O36" s="5"/>
    </row>
    <row r="37" spans="1:15" x14ac:dyDescent="0.25">
      <c r="A37" s="71"/>
      <c r="B37" s="72"/>
      <c r="C37" s="72"/>
      <c r="E37" s="72"/>
      <c r="F37" s="72"/>
      <c r="H37" s="21"/>
      <c r="I37" s="21"/>
      <c r="J37" s="27"/>
      <c r="K37" s="5"/>
      <c r="L37" s="5"/>
      <c r="M37" s="5"/>
      <c r="N37" s="5"/>
      <c r="O37" s="5"/>
    </row>
    <row r="38" spans="1:15" x14ac:dyDescent="0.25">
      <c r="A38" s="74"/>
      <c r="B38" s="75"/>
      <c r="C38" s="76"/>
      <c r="E38" s="76"/>
      <c r="F38" s="76"/>
      <c r="H38" s="5"/>
      <c r="I38" s="5"/>
      <c r="J38" s="5"/>
      <c r="K38" s="5"/>
      <c r="L38" s="5"/>
      <c r="M38" s="5"/>
      <c r="N38" s="5"/>
      <c r="O38" s="5"/>
    </row>
    <row r="39" spans="1:15" x14ac:dyDescent="0.25">
      <c r="C39" s="65"/>
      <c r="E39" s="65"/>
      <c r="I39" s="59"/>
    </row>
  </sheetData>
  <mergeCells count="1">
    <mergeCell ref="E25:F25"/>
  </mergeCells>
  <pageMargins left="0.25" right="0.25" top="0.75" bottom="0.75" header="0.3" footer="0.3"/>
  <pageSetup paperSize="9" scale="77"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6" tint="0.39997558519241921"/>
    <pageSetUpPr fitToPage="1"/>
  </sheetPr>
  <dimension ref="B1"/>
  <sheetViews>
    <sheetView showGridLines="0" zoomScaleNormal="100" workbookViewId="0">
      <selection activeCell="D22" sqref="D22"/>
    </sheetView>
  </sheetViews>
  <sheetFormatPr baseColWidth="10" defaultColWidth="11.42578125" defaultRowHeight="14.25" x14ac:dyDescent="0.2"/>
  <cols>
    <col min="1" max="1" width="11.42578125" style="21"/>
    <col min="2" max="2" width="11.42578125" style="27"/>
    <col min="3" max="16384" width="11.42578125" style="21"/>
  </cols>
  <sheetData/>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Sommaire</vt:lpstr>
      <vt:lpstr>Figure 4.1</vt:lpstr>
      <vt:lpstr>Carte 4.2</vt:lpstr>
      <vt:lpstr>Figure 4.3</vt:lpstr>
      <vt:lpstr>Figure 4.4</vt:lpstr>
      <vt:lpstr>Ex-Figure 53</vt:lpstr>
      <vt:lpstr> </vt:lpstr>
      <vt:lpstr>'Figure 4.3'!Zone_d_impression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4. La voie professionnelle : voie scolaire et apprentissage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2021-09-15T09:55:54Z</cp:lastPrinted>
  <dcterms:created xsi:type="dcterms:W3CDTF">2018-05-28T08:23:57Z</dcterms:created>
  <dcterms:modified xsi:type="dcterms:W3CDTF">2022-10-18T08:41:30Z</dcterms:modified>
  <cp:contentStatus>Publié</cp:contentStatus>
</cp:coreProperties>
</file>