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5640" windowWidth="19440" windowHeight="5700"/>
  </bookViews>
  <sheets>
    <sheet name="1.5 Notice" sheetId="7" r:id="rId1"/>
    <sheet name="1.5 Tableau 1" sheetId="4" r:id="rId2"/>
    <sheet name="1.5 Graphique 2" sheetId="5" r:id="rId3"/>
  </sheets>
  <calcPr calcId="145621"/>
</workbook>
</file>

<file path=xl/calcChain.xml><?xml version="1.0" encoding="utf-8"?>
<calcChain xmlns="http://schemas.openxmlformats.org/spreadsheetml/2006/main">
  <c r="M44" i="4" l="1"/>
  <c r="R51" i="4"/>
  <c r="S51" i="4"/>
  <c r="T51" i="4"/>
  <c r="Z51" i="4"/>
  <c r="AA51" i="4"/>
  <c r="AB51" i="4"/>
  <c r="AH51" i="4"/>
  <c r="AI51" i="4"/>
  <c r="AJ51" i="4"/>
  <c r="AP51" i="4"/>
  <c r="AQ51" i="4"/>
  <c r="AR51" i="4"/>
  <c r="AX51" i="4"/>
  <c r="AY51" i="4"/>
  <c r="AZ51" i="4"/>
  <c r="BF51" i="4"/>
  <c r="BG51" i="4"/>
  <c r="BH51" i="4"/>
  <c r="BN51" i="4"/>
  <c r="BO51" i="4"/>
  <c r="BP51" i="4"/>
  <c r="BV51" i="4"/>
  <c r="BW51" i="4"/>
  <c r="BX51" i="4"/>
  <c r="CD51" i="4"/>
  <c r="CE51" i="4"/>
  <c r="CF51" i="4"/>
  <c r="CL51" i="4"/>
  <c r="CM51" i="4"/>
  <c r="CN51" i="4"/>
  <c r="CT51" i="4"/>
  <c r="CU51" i="4"/>
  <c r="CV51" i="4"/>
  <c r="DB51" i="4"/>
  <c r="DC51" i="4"/>
  <c r="DD51" i="4"/>
  <c r="DJ51" i="4"/>
  <c r="DK51" i="4"/>
  <c r="DL51" i="4"/>
  <c r="DR51" i="4"/>
  <c r="DS51" i="4"/>
  <c r="DT51" i="4"/>
  <c r="DZ51" i="4"/>
  <c r="EA51" i="4"/>
  <c r="EB51" i="4"/>
  <c r="EH51" i="4"/>
  <c r="EI51" i="4"/>
  <c r="EJ51" i="4"/>
  <c r="EP51" i="4"/>
  <c r="EQ51" i="4"/>
  <c r="ER51" i="4"/>
  <c r="EX51" i="4"/>
  <c r="EY51" i="4"/>
  <c r="EZ51" i="4"/>
  <c r="FF51" i="4"/>
  <c r="FG51" i="4"/>
  <c r="FH51" i="4"/>
  <c r="FN51" i="4"/>
  <c r="FO51" i="4"/>
  <c r="FP51" i="4"/>
  <c r="FV51" i="4"/>
  <c r="FW51" i="4"/>
  <c r="FX51" i="4"/>
  <c r="GD51" i="4"/>
  <c r="GE51" i="4"/>
  <c r="GF51" i="4"/>
  <c r="GL51" i="4"/>
  <c r="GM51" i="4"/>
  <c r="GN51" i="4"/>
  <c r="GT51" i="4"/>
  <c r="GU51" i="4"/>
  <c r="GV51" i="4"/>
  <c r="HB51" i="4"/>
  <c r="HC51" i="4"/>
  <c r="HD51" i="4"/>
  <c r="HJ51" i="4"/>
  <c r="HK51" i="4"/>
  <c r="HL51" i="4"/>
  <c r="HR51" i="4"/>
  <c r="HS51" i="4"/>
  <c r="HT51" i="4"/>
  <c r="HZ51" i="4"/>
  <c r="IA51" i="4"/>
  <c r="IB51" i="4"/>
  <c r="IH51" i="4"/>
  <c r="II51" i="4"/>
  <c r="IJ51" i="4"/>
  <c r="IP51" i="4"/>
  <c r="IQ51" i="4"/>
  <c r="IR51" i="4"/>
  <c r="N50" i="4"/>
  <c r="N51" i="4"/>
  <c r="O50" i="4"/>
  <c r="O51" i="4"/>
  <c r="P50" i="4"/>
  <c r="P51" i="4"/>
  <c r="Q50" i="4"/>
  <c r="Q51" i="4"/>
  <c r="R50" i="4"/>
  <c r="S50" i="4"/>
  <c r="T50" i="4"/>
  <c r="U50" i="4"/>
  <c r="U51" i="4"/>
  <c r="V50" i="4"/>
  <c r="V51" i="4"/>
  <c r="W50" i="4"/>
  <c r="W51" i="4"/>
  <c r="X50" i="4"/>
  <c r="X51" i="4"/>
  <c r="Y50" i="4"/>
  <c r="Y51" i="4"/>
  <c r="Z50" i="4"/>
  <c r="AA50" i="4"/>
  <c r="AB50" i="4"/>
  <c r="AC50" i="4"/>
  <c r="AC51" i="4"/>
  <c r="AD50" i="4"/>
  <c r="AD51" i="4"/>
  <c r="AE50" i="4"/>
  <c r="AE51" i="4"/>
  <c r="AF50" i="4"/>
  <c r="AF51" i="4"/>
  <c r="AG50" i="4"/>
  <c r="AG51" i="4"/>
  <c r="AH50" i="4"/>
  <c r="AI50" i="4"/>
  <c r="AJ50" i="4"/>
  <c r="AK50" i="4"/>
  <c r="AK51" i="4"/>
  <c r="AL50" i="4"/>
  <c r="AL51" i="4"/>
  <c r="AM50" i="4"/>
  <c r="AM51" i="4"/>
  <c r="AN50" i="4"/>
  <c r="AN51" i="4"/>
  <c r="AO50" i="4"/>
  <c r="AO51" i="4"/>
  <c r="AP50" i="4"/>
  <c r="AQ50" i="4"/>
  <c r="AR50" i="4"/>
  <c r="AS50" i="4"/>
  <c r="AS51" i="4"/>
  <c r="AT50" i="4"/>
  <c r="AT51" i="4"/>
  <c r="AU50" i="4"/>
  <c r="AU51" i="4"/>
  <c r="AV50" i="4"/>
  <c r="AV51" i="4"/>
  <c r="AW50" i="4"/>
  <c r="AW51" i="4"/>
  <c r="AX50" i="4"/>
  <c r="AY50" i="4"/>
  <c r="AZ50" i="4"/>
  <c r="BA50" i="4"/>
  <c r="BA51" i="4"/>
  <c r="BB50" i="4"/>
  <c r="BB51" i="4"/>
  <c r="BC50" i="4"/>
  <c r="BC51" i="4"/>
  <c r="BD50" i="4"/>
  <c r="BD51" i="4"/>
  <c r="BE50" i="4"/>
  <c r="BE51" i="4"/>
  <c r="BF50" i="4"/>
  <c r="BG50" i="4"/>
  <c r="BH50" i="4"/>
  <c r="BI50" i="4"/>
  <c r="BI51" i="4"/>
  <c r="BJ50" i="4"/>
  <c r="BJ51" i="4"/>
  <c r="BK50" i="4"/>
  <c r="BK51" i="4"/>
  <c r="BL50" i="4"/>
  <c r="BL51" i="4"/>
  <c r="BM50" i="4"/>
  <c r="BM51" i="4"/>
  <c r="BN50" i="4"/>
  <c r="BO50" i="4"/>
  <c r="BP50" i="4"/>
  <c r="BQ50" i="4"/>
  <c r="BQ51" i="4"/>
  <c r="BR50" i="4"/>
  <c r="BR51" i="4"/>
  <c r="BS50" i="4"/>
  <c r="BS51" i="4"/>
  <c r="BT50" i="4"/>
  <c r="BT51" i="4"/>
  <c r="BU50" i="4"/>
  <c r="BU51" i="4"/>
  <c r="BV50" i="4"/>
  <c r="BW50" i="4"/>
  <c r="BX50" i="4"/>
  <c r="BY50" i="4"/>
  <c r="BY51" i="4"/>
  <c r="BZ50" i="4"/>
  <c r="BZ51" i="4"/>
  <c r="CA50" i="4"/>
  <c r="CA51" i="4"/>
  <c r="CB50" i="4"/>
  <c r="CB51" i="4"/>
  <c r="CC50" i="4"/>
  <c r="CC51" i="4"/>
  <c r="CD50" i="4"/>
  <c r="CE50" i="4"/>
  <c r="CF50" i="4"/>
  <c r="CG50" i="4"/>
  <c r="CG51" i="4"/>
  <c r="CH50" i="4"/>
  <c r="CH51" i="4"/>
  <c r="CI50" i="4"/>
  <c r="CI51" i="4"/>
  <c r="CJ50" i="4"/>
  <c r="CJ51" i="4"/>
  <c r="CK50" i="4"/>
  <c r="CK51" i="4"/>
  <c r="CL50" i="4"/>
  <c r="CM50" i="4"/>
  <c r="CN50" i="4"/>
  <c r="CO50" i="4"/>
  <c r="CO51" i="4"/>
  <c r="CP50" i="4"/>
  <c r="CP51" i="4"/>
  <c r="CQ50" i="4"/>
  <c r="CQ51" i="4"/>
  <c r="CR50" i="4"/>
  <c r="CR51" i="4"/>
  <c r="CS50" i="4"/>
  <c r="CS51" i="4"/>
  <c r="CT50" i="4"/>
  <c r="CU50" i="4"/>
  <c r="CV50" i="4"/>
  <c r="CW50" i="4"/>
  <c r="CW51" i="4"/>
  <c r="CX50" i="4"/>
  <c r="CX51" i="4"/>
  <c r="CY50" i="4"/>
  <c r="CY51" i="4"/>
  <c r="CZ50" i="4"/>
  <c r="CZ51" i="4"/>
  <c r="DA50" i="4"/>
  <c r="DA51" i="4"/>
  <c r="DB50" i="4"/>
  <c r="DC50" i="4"/>
  <c r="DD50" i="4"/>
  <c r="DE50" i="4"/>
  <c r="DE51" i="4"/>
  <c r="DF50" i="4"/>
  <c r="DF51" i="4"/>
  <c r="DG50" i="4"/>
  <c r="DG51" i="4"/>
  <c r="DH50" i="4"/>
  <c r="DH51" i="4"/>
  <c r="DI50" i="4"/>
  <c r="DI51" i="4"/>
  <c r="DJ50" i="4"/>
  <c r="DK50" i="4"/>
  <c r="DL50" i="4"/>
  <c r="DM50" i="4"/>
  <c r="DM51" i="4"/>
  <c r="DN50" i="4"/>
  <c r="DN51" i="4"/>
  <c r="DO50" i="4"/>
  <c r="DO51" i="4"/>
  <c r="DP50" i="4"/>
  <c r="DP51" i="4"/>
  <c r="DQ50" i="4"/>
  <c r="DQ51" i="4"/>
  <c r="DR50" i="4"/>
  <c r="DS50" i="4"/>
  <c r="DT50" i="4"/>
  <c r="DU50" i="4"/>
  <c r="DU51" i="4"/>
  <c r="DV50" i="4"/>
  <c r="DV51" i="4"/>
  <c r="DW50" i="4"/>
  <c r="DW51" i="4"/>
  <c r="DX50" i="4"/>
  <c r="DX51" i="4"/>
  <c r="DY50" i="4"/>
  <c r="DY51" i="4"/>
  <c r="DZ50" i="4"/>
  <c r="EA50" i="4"/>
  <c r="EB50" i="4"/>
  <c r="EC50" i="4"/>
  <c r="EC51" i="4"/>
  <c r="ED50" i="4"/>
  <c r="ED51" i="4"/>
  <c r="EE50" i="4"/>
  <c r="EE51" i="4"/>
  <c r="EF50" i="4"/>
  <c r="EF51" i="4"/>
  <c r="EG50" i="4"/>
  <c r="EG51" i="4"/>
  <c r="EH50" i="4"/>
  <c r="EI50" i="4"/>
  <c r="EJ50" i="4"/>
  <c r="EK50" i="4"/>
  <c r="EK51" i="4"/>
  <c r="EL50" i="4"/>
  <c r="EL51" i="4"/>
  <c r="EM50" i="4"/>
  <c r="EM51" i="4"/>
  <c r="EN50" i="4"/>
  <c r="EN51" i="4"/>
  <c r="EO50" i="4"/>
  <c r="EO51" i="4"/>
  <c r="EP50" i="4"/>
  <c r="EQ50" i="4"/>
  <c r="ER50" i="4"/>
  <c r="ES50" i="4"/>
  <c r="ES51" i="4"/>
  <c r="ET50" i="4"/>
  <c r="ET51" i="4"/>
  <c r="EU50" i="4"/>
  <c r="EU51" i="4"/>
  <c r="EV50" i="4"/>
  <c r="EV51" i="4"/>
  <c r="EW50" i="4"/>
  <c r="EW51" i="4"/>
  <c r="EX50" i="4"/>
  <c r="EY50" i="4"/>
  <c r="EZ50" i="4"/>
  <c r="FA50" i="4"/>
  <c r="FA51" i="4"/>
  <c r="FB50" i="4"/>
  <c r="FB51" i="4"/>
  <c r="FC50" i="4"/>
  <c r="FC51" i="4"/>
  <c r="FD50" i="4"/>
  <c r="FD51" i="4"/>
  <c r="FE50" i="4"/>
  <c r="FE51" i="4"/>
  <c r="FF50" i="4"/>
  <c r="FG50" i="4"/>
  <c r="FH50" i="4"/>
  <c r="FI50" i="4"/>
  <c r="FI51" i="4"/>
  <c r="FJ50" i="4"/>
  <c r="FJ51" i="4"/>
  <c r="FK50" i="4"/>
  <c r="FK51" i="4"/>
  <c r="FL50" i="4"/>
  <c r="FL51" i="4"/>
  <c r="FM50" i="4"/>
  <c r="FM51" i="4"/>
  <c r="FN50" i="4"/>
  <c r="FO50" i="4"/>
  <c r="FP50" i="4"/>
  <c r="FQ50" i="4"/>
  <c r="FQ51" i="4"/>
  <c r="FR50" i="4"/>
  <c r="FR51" i="4"/>
  <c r="FS50" i="4"/>
  <c r="FS51" i="4"/>
  <c r="FT50" i="4"/>
  <c r="FT51" i="4"/>
  <c r="FU50" i="4"/>
  <c r="FU51" i="4"/>
  <c r="FV50" i="4"/>
  <c r="FW50" i="4"/>
  <c r="FX50" i="4"/>
  <c r="FY50" i="4"/>
  <c r="FY51" i="4"/>
  <c r="FZ50" i="4"/>
  <c r="FZ51" i="4"/>
  <c r="GA50" i="4"/>
  <c r="GA51" i="4"/>
  <c r="GB50" i="4"/>
  <c r="GB51" i="4"/>
  <c r="GC50" i="4"/>
  <c r="GC51" i="4"/>
  <c r="GD50" i="4"/>
  <c r="GE50" i="4"/>
  <c r="GF50" i="4"/>
  <c r="GG50" i="4"/>
  <c r="GG51" i="4"/>
  <c r="GH50" i="4"/>
  <c r="GH51" i="4"/>
  <c r="GI50" i="4"/>
  <c r="GI51" i="4"/>
  <c r="GJ50" i="4"/>
  <c r="GJ51" i="4"/>
  <c r="GK50" i="4"/>
  <c r="GK51" i="4"/>
  <c r="GL50" i="4"/>
  <c r="GM50" i="4"/>
  <c r="GN50" i="4"/>
  <c r="GO50" i="4"/>
  <c r="GO51" i="4"/>
  <c r="GP50" i="4"/>
  <c r="GP51" i="4"/>
  <c r="GQ50" i="4"/>
  <c r="GQ51" i="4"/>
  <c r="GR50" i="4"/>
  <c r="GR51" i="4"/>
  <c r="GS50" i="4"/>
  <c r="GS51" i="4"/>
  <c r="GT50" i="4"/>
  <c r="GU50" i="4"/>
  <c r="GV50" i="4"/>
  <c r="GW50" i="4"/>
  <c r="GW51" i="4"/>
  <c r="GX50" i="4"/>
  <c r="GX51" i="4"/>
  <c r="GY50" i="4"/>
  <c r="GY51" i="4"/>
  <c r="GZ50" i="4"/>
  <c r="GZ51" i="4"/>
  <c r="HA50" i="4"/>
  <c r="HA51" i="4"/>
  <c r="HB50" i="4"/>
  <c r="HC50" i="4"/>
  <c r="HD50" i="4"/>
  <c r="HE50" i="4"/>
  <c r="HE51" i="4"/>
  <c r="HF50" i="4"/>
  <c r="HF51" i="4"/>
  <c r="HG50" i="4"/>
  <c r="HG51" i="4"/>
  <c r="HH50" i="4"/>
  <c r="HH51" i="4"/>
  <c r="HI50" i="4"/>
  <c r="HI51" i="4"/>
  <c r="HJ50" i="4"/>
  <c r="HK50" i="4"/>
  <c r="HL50" i="4"/>
  <c r="HM50" i="4"/>
  <c r="HM51" i="4"/>
  <c r="HN50" i="4"/>
  <c r="HN51" i="4"/>
  <c r="HO50" i="4"/>
  <c r="HO51" i="4"/>
  <c r="HP50" i="4"/>
  <c r="HP51" i="4"/>
  <c r="HQ50" i="4"/>
  <c r="HQ51" i="4"/>
  <c r="HR50" i="4"/>
  <c r="HS50" i="4"/>
  <c r="HT50" i="4"/>
  <c r="HU50" i="4"/>
  <c r="HU51" i="4"/>
  <c r="HV50" i="4"/>
  <c r="HV51" i="4"/>
  <c r="HW50" i="4"/>
  <c r="HW51" i="4"/>
  <c r="HX50" i="4"/>
  <c r="HX51" i="4"/>
  <c r="HY50" i="4"/>
  <c r="HY51" i="4"/>
  <c r="HZ50" i="4"/>
  <c r="IA50" i="4"/>
  <c r="IB50" i="4"/>
  <c r="IC50" i="4"/>
  <c r="IC51" i="4"/>
  <c r="ID50" i="4"/>
  <c r="ID51" i="4"/>
  <c r="IE50" i="4"/>
  <c r="IE51" i="4"/>
  <c r="IF50" i="4"/>
  <c r="IF51" i="4"/>
  <c r="IG50" i="4"/>
  <c r="IG51" i="4"/>
  <c r="IH50" i="4"/>
  <c r="II50" i="4"/>
  <c r="IJ50" i="4"/>
  <c r="IK50" i="4"/>
  <c r="IK51" i="4"/>
  <c r="IL50" i="4"/>
  <c r="IL51" i="4"/>
  <c r="IM50" i="4"/>
  <c r="IM51" i="4"/>
  <c r="IN50" i="4"/>
  <c r="IN51" i="4"/>
  <c r="IO50" i="4"/>
  <c r="IO51" i="4"/>
  <c r="IP50" i="4"/>
  <c r="IQ50" i="4"/>
  <c r="IR50" i="4"/>
  <c r="IS50" i="4"/>
  <c r="IS51" i="4"/>
  <c r="IT50" i="4"/>
  <c r="IT51" i="4"/>
  <c r="IU50" i="4"/>
  <c r="IU51" i="4"/>
  <c r="IV50" i="4"/>
  <c r="IV51" i="4"/>
  <c r="M45" i="4"/>
  <c r="L45" i="4"/>
  <c r="K45" i="4"/>
  <c r="J45" i="4"/>
  <c r="I45" i="4"/>
  <c r="H45" i="4"/>
  <c r="G45" i="4"/>
  <c r="F45" i="4"/>
  <c r="E45" i="4"/>
  <c r="D45" i="4"/>
  <c r="C45" i="4"/>
  <c r="L44" i="4"/>
  <c r="K44" i="4"/>
  <c r="J44" i="4"/>
  <c r="I44" i="4"/>
  <c r="H44" i="4"/>
  <c r="G44" i="4"/>
  <c r="F44" i="4"/>
  <c r="E44" i="4"/>
  <c r="D44" i="4"/>
  <c r="C44" i="4"/>
  <c r="M43" i="4"/>
  <c r="L43" i="4"/>
  <c r="K43" i="4"/>
  <c r="J43" i="4"/>
  <c r="I43" i="4"/>
  <c r="H43" i="4"/>
  <c r="G43" i="4"/>
  <c r="F43" i="4"/>
  <c r="E43" i="4"/>
  <c r="D43" i="4"/>
  <c r="C43" i="4"/>
  <c r="M42" i="4"/>
  <c r="L42" i="4"/>
  <c r="K42" i="4"/>
  <c r="J42" i="4"/>
  <c r="I42" i="4"/>
  <c r="H42" i="4"/>
  <c r="G42" i="4"/>
  <c r="F42" i="4"/>
  <c r="E42" i="4"/>
  <c r="D42" i="4"/>
  <c r="C42" i="4"/>
  <c r="M41" i="4"/>
  <c r="L41" i="4"/>
  <c r="K41" i="4"/>
  <c r="J41" i="4"/>
  <c r="I41" i="4"/>
  <c r="H41" i="4"/>
  <c r="G41" i="4"/>
  <c r="F41" i="4"/>
  <c r="E41" i="4"/>
  <c r="D41" i="4"/>
  <c r="C41" i="4"/>
  <c r="M40" i="4"/>
  <c r="L40" i="4"/>
  <c r="K40" i="4"/>
  <c r="J40" i="4"/>
  <c r="I40" i="4"/>
  <c r="H40" i="4"/>
  <c r="G40" i="4"/>
  <c r="F40" i="4"/>
  <c r="E40" i="4"/>
  <c r="D40" i="4"/>
  <c r="C40" i="4"/>
  <c r="M39" i="4"/>
  <c r="L39" i="4"/>
  <c r="K39" i="4"/>
  <c r="J39" i="4"/>
  <c r="I39" i="4"/>
  <c r="H39" i="4"/>
  <c r="G39" i="4"/>
  <c r="F39" i="4"/>
  <c r="E39" i="4"/>
  <c r="D39" i="4"/>
  <c r="C39" i="4"/>
  <c r="M38" i="4"/>
  <c r="L38" i="4"/>
  <c r="K38" i="4"/>
  <c r="J38" i="4"/>
  <c r="I38" i="4"/>
  <c r="H38" i="4"/>
  <c r="G38" i="4"/>
  <c r="F38" i="4"/>
  <c r="E38" i="4"/>
  <c r="D38" i="4"/>
  <c r="C38" i="4"/>
  <c r="M37" i="4"/>
  <c r="L37" i="4"/>
  <c r="K37" i="4"/>
  <c r="J37" i="4"/>
  <c r="I37" i="4"/>
  <c r="H37" i="4"/>
  <c r="G37" i="4"/>
  <c r="F37" i="4"/>
  <c r="E37" i="4"/>
  <c r="D37" i="4"/>
  <c r="C37" i="4"/>
  <c r="M36" i="4"/>
  <c r="L36" i="4"/>
  <c r="K36" i="4"/>
  <c r="J36" i="4"/>
  <c r="I36" i="4"/>
  <c r="H36" i="4"/>
  <c r="G36" i="4"/>
  <c r="F36" i="4"/>
  <c r="E36" i="4"/>
  <c r="D36" i="4"/>
  <c r="C36" i="4"/>
  <c r="M35" i="4"/>
  <c r="L35" i="4"/>
  <c r="K35" i="4"/>
  <c r="J35" i="4"/>
  <c r="I35" i="4"/>
  <c r="H35" i="4"/>
  <c r="G35" i="4"/>
  <c r="F35" i="4"/>
  <c r="E35" i="4"/>
  <c r="D35" i="4"/>
  <c r="C35" i="4"/>
  <c r="M34" i="4"/>
  <c r="L34" i="4"/>
  <c r="K34" i="4"/>
  <c r="J34" i="4"/>
  <c r="I34" i="4"/>
  <c r="H34" i="4"/>
  <c r="G34" i="4"/>
  <c r="F34" i="4"/>
  <c r="E34" i="4"/>
  <c r="D34" i="4"/>
  <c r="C34" i="4"/>
  <c r="M33" i="4"/>
  <c r="L33" i="4"/>
  <c r="K33" i="4"/>
  <c r="J33" i="4"/>
  <c r="I33" i="4"/>
  <c r="H33" i="4"/>
  <c r="G33" i="4"/>
  <c r="F33" i="4"/>
  <c r="E33" i="4"/>
  <c r="D33" i="4"/>
  <c r="C33" i="4"/>
  <c r="M32" i="4"/>
  <c r="L32" i="4"/>
  <c r="K32" i="4"/>
  <c r="J32" i="4"/>
  <c r="I32" i="4"/>
  <c r="H32" i="4"/>
  <c r="G32" i="4"/>
  <c r="F32" i="4"/>
  <c r="E32" i="4"/>
  <c r="D32" i="4"/>
  <c r="C32" i="4"/>
  <c r="M31" i="4"/>
  <c r="L31" i="4"/>
  <c r="K31" i="4"/>
  <c r="J31" i="4"/>
  <c r="I31" i="4"/>
  <c r="H31" i="4"/>
  <c r="G31" i="4"/>
  <c r="F31" i="4"/>
  <c r="E31" i="4"/>
  <c r="D31" i="4"/>
  <c r="C31" i="4"/>
  <c r="M30" i="4"/>
  <c r="L30" i="4"/>
  <c r="K30" i="4"/>
  <c r="J30" i="4"/>
  <c r="I30" i="4"/>
  <c r="H30" i="4"/>
  <c r="G30" i="4"/>
  <c r="F30" i="4"/>
  <c r="E30" i="4"/>
  <c r="D30" i="4"/>
  <c r="C30" i="4"/>
  <c r="M29" i="4"/>
  <c r="L29" i="4"/>
  <c r="K29" i="4"/>
  <c r="J29" i="4"/>
  <c r="I29" i="4"/>
  <c r="H29" i="4"/>
  <c r="G29" i="4"/>
  <c r="F29" i="4"/>
  <c r="E29" i="4"/>
  <c r="D29" i="4"/>
  <c r="C29" i="4"/>
  <c r="M28" i="4"/>
  <c r="L28" i="4"/>
  <c r="K28" i="4"/>
  <c r="J28" i="4"/>
  <c r="I28" i="4"/>
  <c r="H28" i="4"/>
  <c r="G28" i="4"/>
  <c r="F28" i="4"/>
  <c r="E28" i="4"/>
  <c r="D28" i="4"/>
  <c r="C28" i="4"/>
  <c r="B45" i="4"/>
  <c r="B44" i="4"/>
  <c r="B43" i="4"/>
  <c r="B42" i="4"/>
  <c r="B41" i="4"/>
  <c r="B40" i="4"/>
  <c r="B39" i="4"/>
  <c r="B38" i="4"/>
  <c r="B37" i="4"/>
  <c r="B36" i="4"/>
  <c r="B35" i="4"/>
  <c r="B34" i="4"/>
  <c r="B33" i="4"/>
  <c r="B32" i="4"/>
  <c r="B31" i="4"/>
  <c r="B30" i="4"/>
  <c r="B29" i="4"/>
  <c r="B28" i="4"/>
</calcChain>
</file>

<file path=xl/sharedStrings.xml><?xml version="1.0" encoding="utf-8"?>
<sst xmlns="http://schemas.openxmlformats.org/spreadsheetml/2006/main" count="141" uniqueCount="78">
  <si>
    <t>les populations estimées par l’Insee et le total des dénombrements d’élèves, d’étudiants et d’apprentis réalisés dans les établissements.</t>
  </si>
  <si>
    <t>Population %</t>
  </si>
  <si>
    <t>Total scolarisés</t>
  </si>
  <si>
    <t>Post-bac</t>
  </si>
  <si>
    <t>Terminale générale et techno</t>
  </si>
  <si>
    <r>
      <t>1</t>
    </r>
    <r>
      <rPr>
        <vertAlign val="superscript"/>
        <sz val="8"/>
        <rFont val="Arial"/>
        <family val="2"/>
      </rPr>
      <t>re</t>
    </r>
    <r>
      <rPr>
        <sz val="8"/>
        <rFont val="Arial"/>
        <family val="2"/>
      </rPr>
      <t xml:space="preserve"> générale et techno</t>
    </r>
  </si>
  <si>
    <r>
      <t>2</t>
    </r>
    <r>
      <rPr>
        <vertAlign val="superscript"/>
        <sz val="8"/>
        <rFont val="Arial"/>
        <family val="2"/>
      </rPr>
      <t>de</t>
    </r>
    <r>
      <rPr>
        <sz val="8"/>
        <rFont val="Arial"/>
        <family val="2"/>
      </rPr>
      <t xml:space="preserve"> générale et techno</t>
    </r>
  </si>
  <si>
    <r>
      <t>4</t>
    </r>
    <r>
      <rPr>
        <vertAlign val="superscript"/>
        <sz val="8"/>
        <rFont val="Arial"/>
        <family val="2"/>
      </rPr>
      <t>e</t>
    </r>
    <r>
      <rPr>
        <sz val="8"/>
        <rFont val="Arial"/>
        <family val="2"/>
      </rPr>
      <t xml:space="preserve"> </t>
    </r>
  </si>
  <si>
    <r>
      <t>6</t>
    </r>
    <r>
      <rPr>
        <vertAlign val="superscript"/>
        <sz val="8"/>
        <rFont val="Arial"/>
        <family val="2"/>
      </rPr>
      <t>e</t>
    </r>
    <r>
      <rPr>
        <sz val="8"/>
        <rFont val="Arial"/>
        <family val="2"/>
      </rPr>
      <t xml:space="preserve"> et 5</t>
    </r>
    <r>
      <rPr>
        <vertAlign val="superscript"/>
        <sz val="8"/>
        <rFont val="Arial"/>
        <family val="2"/>
      </rPr>
      <t>e</t>
    </r>
  </si>
  <si>
    <t>Enseignements adaptés</t>
  </si>
  <si>
    <t>Total</t>
  </si>
  <si>
    <t>Garçons</t>
  </si>
  <si>
    <t>Filles</t>
  </si>
  <si>
    <t>17 ans</t>
  </si>
  <si>
    <t>16 ans</t>
  </si>
  <si>
    <t>15 ans</t>
  </si>
  <si>
    <t>14 ans</t>
  </si>
  <si>
    <t>En %</t>
  </si>
  <si>
    <t>Autres</t>
  </si>
  <si>
    <t>Non scolarisés</t>
  </si>
  <si>
    <t>Première générale et techno</t>
  </si>
  <si>
    <t>Garçons de 17 ans</t>
  </si>
  <si>
    <t>Filles de 17 ans</t>
  </si>
  <si>
    <t>Quatrième</t>
  </si>
  <si>
    <t>Troisième</t>
  </si>
  <si>
    <t>Garçons de 14 ans</t>
  </si>
  <si>
    <t>Filles de 14 ans</t>
  </si>
  <si>
    <t>soient légèrement différents de ceux qui peuvent être calculés à partir du tableau [1].</t>
  </si>
  <si>
    <t>© DEPP</t>
  </si>
  <si>
    <t>Pro (court + long)</t>
  </si>
  <si>
    <r>
      <rPr>
        <b/>
        <sz val="8"/>
        <rFont val="Arial"/>
        <family val="2"/>
      </rPr>
      <t xml:space="preserve">Note : </t>
    </r>
    <r>
      <rPr>
        <sz val="8"/>
        <rFont val="Arial"/>
        <family val="2"/>
      </rPr>
      <t xml:space="preserve">pour des questions d’arrondis, il se peut que les pourcentages affichés dans les graphiques </t>
    </r>
  </si>
  <si>
    <r>
      <rPr>
        <b/>
        <sz val="8"/>
        <rFont val="Arial"/>
        <family val="2"/>
      </rPr>
      <t>2.</t>
    </r>
    <r>
      <rPr>
        <sz val="8"/>
        <rFont val="Arial"/>
        <family val="2"/>
      </rPr>
      <t xml:space="preserve"> Le contenu de cette ligne doit être analysé avec prudence. Les valeurs affichées sont le résultat du rapprochement de deux sources différentes :</t>
    </r>
  </si>
  <si>
    <t>Pro court scolaire (1)</t>
  </si>
  <si>
    <t>Pro court apprentissage (1)</t>
  </si>
  <si>
    <t>Pro long scolaire (1)</t>
  </si>
  <si>
    <t>Pro long apprentissage (1)</t>
  </si>
  <si>
    <t>Non-scolarisés (2)</t>
  </si>
  <si>
    <r>
      <rPr>
        <b/>
        <sz val="8"/>
        <rFont val="Arial"/>
        <family val="2"/>
      </rPr>
      <t xml:space="preserve">1. </t>
    </r>
    <r>
      <rPr>
        <sz val="8"/>
        <rFont val="Arial"/>
        <family val="2"/>
      </rPr>
      <t>Les données de population totale sont provisoires,</t>
    </r>
  </si>
  <si>
    <t>Formations GT en lycée</t>
  </si>
  <si>
    <t>Formations pro en lycée ou apprentissage</t>
  </si>
  <si>
    <t>Population (p)</t>
  </si>
  <si>
    <r>
      <rPr>
        <b/>
        <sz val="8"/>
        <rFont val="Arial"/>
        <family val="2"/>
      </rPr>
      <t>1.</t>
    </r>
    <r>
      <rPr>
        <sz val="8"/>
        <rFont val="Arial"/>
        <family val="2"/>
      </rPr>
      <t xml:space="preserve"> Voir « Précisions ».</t>
    </r>
  </si>
  <si>
    <t>RERS 1.5 La répartition des jeunes de 14 à 17 ans dans le système éducatif</t>
  </si>
  <si>
    <t>Formations en collège</t>
  </si>
  <si>
    <t xml:space="preserve">- Statistiques communiquées par le ministère en charge de l’Agriculture et par le ministère en charge de la Santé. </t>
  </si>
  <si>
    <t>Source :</t>
  </si>
  <si>
    <t>[1] Répartition des jeunes de 14 à 17 ans par niveau de scolarisation et par sexe en 2019-2020</t>
  </si>
  <si>
    <r>
      <t>3</t>
    </r>
    <r>
      <rPr>
        <vertAlign val="superscript"/>
        <sz val="8"/>
        <rFont val="Arial"/>
        <family val="2"/>
      </rPr>
      <t>e</t>
    </r>
    <r>
      <rPr>
        <sz val="8"/>
        <rFont val="Arial"/>
        <family val="2"/>
      </rPr>
      <t xml:space="preserve"> </t>
    </r>
  </si>
  <si>
    <t>► Champ : France métropolitaine + DROM, Public + Privé.</t>
  </si>
  <si>
    <r>
      <t xml:space="preserve">[2] Répartition des filles et des garçons de 14 et 17 ans en 2019-2020 </t>
    </r>
    <r>
      <rPr>
        <sz val="9"/>
        <rFont val="Arial"/>
        <family val="2"/>
      </rPr>
      <t>(1)</t>
    </r>
  </si>
  <si>
    <r>
      <t xml:space="preserve">► </t>
    </r>
    <r>
      <rPr>
        <b/>
        <sz val="8"/>
        <rFont val="Arial"/>
        <family val="2"/>
      </rPr>
      <t>Champ : France métropolitaine + DROM, Public + Privé.</t>
    </r>
  </si>
  <si>
    <t xml:space="preserve">- Systèmes d’information et enquêtes statistiques du DEPP-MENJS et SIES-MESRI. </t>
  </si>
  <si>
    <t>- Insee-traitement DEPP-MENJS pour les effectifs de population.</t>
  </si>
  <si>
    <r>
      <rPr>
        <b/>
        <sz val="8"/>
        <rFont val="Arial"/>
        <family val="2"/>
      </rPr>
      <t>p</t>
    </r>
    <r>
      <rPr>
        <sz val="8"/>
        <rFont val="Arial"/>
        <family val="2"/>
      </rPr>
      <t xml:space="preserve"> Données provisoires</t>
    </r>
  </si>
  <si>
    <r>
      <rPr>
        <b/>
        <sz val="8"/>
        <rFont val="Arial"/>
        <family val="2"/>
      </rPr>
      <t xml:space="preserve">n.d. </t>
    </r>
    <r>
      <rPr>
        <sz val="8"/>
        <rFont val="Arial"/>
        <family val="2"/>
      </rPr>
      <t>Information non disponible</t>
    </r>
  </si>
  <si>
    <r>
      <rPr>
        <b/>
        <sz val="8"/>
        <rFont val="Arial"/>
        <family val="2"/>
      </rPr>
      <t>(blanc)</t>
    </r>
    <r>
      <rPr>
        <sz val="8"/>
        <rFont val="Arial"/>
        <family val="2"/>
      </rPr>
      <t xml:space="preserve"> Absence d’effectif ou pas d’effectif possible</t>
    </r>
  </si>
  <si>
    <r>
      <rPr>
        <b/>
        <sz val="8"/>
        <rFont val="Arial"/>
        <family val="2"/>
      </rPr>
      <t>0</t>
    </r>
    <r>
      <rPr>
        <sz val="8"/>
        <rFont val="Arial"/>
        <family val="2"/>
      </rPr>
      <t xml:space="preserve"> Résultat non significatif (n.s.)ou valeur inférieure à 0,05</t>
    </r>
  </si>
  <si>
    <t>Signes conventionnels utilisés</t>
  </si>
  <si>
    <t>En raison des arrondis, il arrive que dans certains tableaux et graphiques, la somme des pourcentages ne corresponde pas exactement à 100 %.</t>
  </si>
  <si>
    <t>Insee- traitement DEPP-MENJS pour les effectifs de population.</t>
  </si>
  <si>
    <t>Statistiques communiquées par le ministère en charge de l’Agriculture et par le ministère en charge de la Santé.</t>
  </si>
  <si>
    <t>Systèmes d’information et enquêtes statistiques du DEPP-MENJS et SIES-MESRI.</t>
  </si>
  <si>
    <t>Source</t>
  </si>
  <si>
    <t>Précisions</t>
  </si>
  <si>
    <t>Sommaire</t>
  </si>
  <si>
    <t>1.05 La répartition des jeunes de 14 à 17 ans dans le système éducatif</t>
  </si>
  <si>
    <t>https://www.education.gouv.fr/reperes-et-references-statistiques-2021-308228</t>
  </si>
  <si>
    <r>
      <rPr>
        <b/>
        <sz val="11"/>
        <rFont val="Arial"/>
        <family val="2"/>
      </rPr>
      <t>Repères et références statistiques</t>
    </r>
    <r>
      <rPr>
        <sz val="10"/>
        <rFont val="Arial"/>
        <family val="2"/>
      </rPr>
      <t xml:space="preserve">
sur les enseignements, la formation et la recherche</t>
    </r>
  </si>
  <si>
    <t>DEPP-MENJS, RERS 2021</t>
  </si>
  <si>
    <r>
      <t>Post-bac</t>
    </r>
    <r>
      <rPr>
        <sz val="8"/>
        <color indexed="8"/>
        <rFont val="Arial"/>
        <family val="2"/>
      </rPr>
      <t xml:space="preserve"> - Enseignement des classes supérieures de lycées ou du premier cycle des universités ou encore des diverses écoles enseignant à ce niveau.</t>
    </r>
  </si>
  <si>
    <r>
      <t>Pro long apprentissage</t>
    </r>
    <r>
      <rPr>
        <sz val="8"/>
        <color indexed="8"/>
        <rFont val="Arial"/>
        <family val="2"/>
      </rPr>
      <t xml:space="preserve"> - Enseignement professionnel long dispensé dans les centres de formation d’apprentis (CFA). Il s’agit des formations préparant au baccalauréat professionnel et au brevet professionnel.</t>
    </r>
  </si>
  <si>
    <r>
      <t>Pro long scolaire</t>
    </r>
    <r>
      <rPr>
        <sz val="8"/>
        <color indexed="8"/>
        <rFont val="Arial"/>
        <family val="2"/>
      </rPr>
      <t xml:space="preserve"> - Enseignement professionnel long dispensé dans les lycées professionnels (LP et LPA) ou lycées polyvalents (LPO). Il s’agit des formations préparant au baccalauréat professionnel. Sont incluses également diverses formations professionnelles post-secondaires de niveau IV.</t>
    </r>
  </si>
  <si>
    <r>
      <t>Pro court apprentissage</t>
    </r>
    <r>
      <rPr>
        <sz val="8"/>
        <color indexed="8"/>
        <rFont val="Arial"/>
        <family val="2"/>
      </rPr>
      <t xml:space="preserve"> - Enseignement professionnel court dispensé dans les centres de formation d’apprentis (CFA). Il s’agit des formations préparant aux CAP ou CAPA et mentions complémentaires de ce niveau.</t>
    </r>
  </si>
  <si>
    <r>
      <t>Pro court scolaire</t>
    </r>
    <r>
      <rPr>
        <sz val="8"/>
        <color indexed="8"/>
        <rFont val="Arial"/>
        <family val="2"/>
      </rPr>
      <t xml:space="preserve"> - Enseignement professionnel court dispensé dans les lycées professionnels (LP), lycées professionnels agricoles (LPA) ou lycées polyvalents (LPO). Il s’agit des formations préparant au certificat d’aptitude professionnelle (CAP) ou au certificat d’aptitude agricole (CAPA) et mentions complémentaires de ce niveau. Sont incluses également les formations paramédicales et sociales de niveau V.</t>
    </r>
  </si>
  <si>
    <r>
      <t>Population à 14, 15, 16 et 17 ans</t>
    </r>
    <r>
      <rPr>
        <sz val="8"/>
        <color indexed="8"/>
        <rFont val="Arial"/>
        <family val="2"/>
      </rPr>
      <t xml:space="preserve"> - Elle comprend tous les jeunes ayant atteint 14, 15, 16 ou 17 ans au 1</t>
    </r>
    <r>
      <rPr>
        <vertAlign val="superscript"/>
        <sz val="8"/>
        <color indexed="8"/>
        <rFont val="Arial"/>
        <family val="2"/>
      </rPr>
      <t>er</t>
    </r>
    <r>
      <rPr>
        <sz val="8"/>
        <color indexed="8"/>
        <rFont val="Arial"/>
        <family val="2"/>
      </rPr>
      <t xml:space="preserve"> janvier inclus dans l’année scolaire considérée. Cette population a été évaluée à partir du bilan démographique de l’Insee (données provisoires pour l’année 2019).</t>
    </r>
  </si>
  <si>
    <r>
      <t>Population concernée</t>
    </r>
    <r>
      <rPr>
        <sz val="8"/>
        <color indexed="8"/>
        <rFont val="Arial"/>
        <family val="2"/>
      </rPr>
      <t xml:space="preserve"> - Ensemble des élèves des premier et second degrés (y compris enseignements spécialisés et adaptés), des apprentis, des étudiants, dans le secteur public et le secteur privé sous contrat et hors contrat en France métropolitaine et dans les DROM. Les élèves et étudiants sous tutelle du ministère en charge de l’Agriculture ou d’autres ministères sont comptabilisés.</t>
    </r>
  </si>
  <si>
    <t>[2] Répartition des filles et des garçons de 14 et 17 ans en 2019-2020</t>
  </si>
  <si>
    <r>
      <t xml:space="preserve">Publication annuelle des ministères de l'Éducation nationale et de l'Enseignement supérieur [RERS 2021], coordonnée par la Direction de l'évaluation, de la prospective et de la performance (DEPP).
</t>
    </r>
    <r>
      <rPr>
        <b/>
        <sz val="10"/>
        <rFont val="Arial"/>
        <family val="2"/>
      </rPr>
      <t xml:space="preserve">
Repères et références statistiques </t>
    </r>
    <r>
      <rPr>
        <sz val="10"/>
        <rFont val="Arial"/>
        <family val="2"/>
      </rPr>
      <t xml:space="preserve">fournit toute l'information statistique disponible sur le fonctionnement et les résultats du système éducatif, déclinée en 183 thématiques. Cette information constitue une référence pour toute réflexion sur l'évolution du système d'enseignement et de recherche français.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</si>
</sst>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6" formatCode="0.0"/>
    <numFmt numFmtId="167" formatCode="#,##0.0"/>
    <numFmt numFmtId="168" formatCode="_(* #,##0_);_(* \(#,##0\);_(* &quot;-&quot;_);_(@_)"/>
    <numFmt numFmtId="169" formatCode="_(* #,##0.00_);_(* \(#,##0.00\);_(* &quot;-&quot;??_);_(@_)"/>
    <numFmt numFmtId="170" formatCode="_(&quot;$&quot;* #,##0_);_(&quot;$&quot;* \(#,##0\);_(&quot;$&quot;* &quot;-&quot;_);_(@_)"/>
    <numFmt numFmtId="171" formatCode="_(&quot;$&quot;* #,##0.00_);_(&quot;$&quot;* \(#,##0.00\);_(&quot;$&quot;* &quot;-&quot;??_);_(@_)"/>
  </numFmts>
  <fonts count="56" x14ac:knownFonts="1">
    <font>
      <sz val="11"/>
      <color theme="1"/>
      <name val="Calibri"/>
      <family val="2"/>
      <scheme val="minor"/>
    </font>
    <font>
      <sz val="10"/>
      <name val="Arial"/>
      <family val="2"/>
    </font>
    <font>
      <sz val="10"/>
      <name val="Arial"/>
      <family val="2"/>
    </font>
    <font>
      <b/>
      <sz val="10"/>
      <name val="Arial"/>
      <family val="2"/>
    </font>
    <font>
      <sz val="8"/>
      <name val="Arial"/>
      <family val="2"/>
    </font>
    <font>
      <b/>
      <sz val="8"/>
      <name val="Arial"/>
      <family val="2"/>
    </font>
    <font>
      <b/>
      <sz val="8"/>
      <color indexed="9"/>
      <name val="Arial"/>
      <family val="2"/>
    </font>
    <font>
      <vertAlign val="superscript"/>
      <sz val="8"/>
      <name val="Arial"/>
      <family val="2"/>
    </font>
    <font>
      <sz val="8"/>
      <color indexed="9"/>
      <name val="Arial"/>
      <family val="2"/>
    </font>
    <font>
      <b/>
      <sz val="9"/>
      <name val="Arial"/>
      <family val="2"/>
    </font>
    <font>
      <b/>
      <sz val="10"/>
      <color indexed="48"/>
      <name val="Arial"/>
      <family val="2"/>
    </font>
    <font>
      <b/>
      <sz val="11"/>
      <name val="Arial"/>
      <family val="2"/>
    </font>
    <font>
      <u/>
      <sz val="10"/>
      <color indexed="12"/>
      <name val="Arial"/>
      <family val="2"/>
    </font>
    <font>
      <sz val="9"/>
      <name val="Arial"/>
      <family val="2"/>
    </font>
    <font>
      <sz val="8"/>
      <color indexed="8"/>
      <name val="Arial"/>
      <family val="2"/>
    </font>
    <font>
      <b/>
      <sz val="18"/>
      <color indexed="56"/>
      <name val="Cambria"/>
      <family val="2"/>
    </font>
    <font>
      <b/>
      <sz val="10"/>
      <color indexed="9"/>
      <name val="Arial"/>
      <family val="2"/>
    </font>
    <font>
      <b/>
      <sz val="8"/>
      <color indexed="12"/>
      <name val="Arial"/>
      <family val="2"/>
    </font>
    <font>
      <sz val="10"/>
      <color indexed="8"/>
      <name val="Arial"/>
      <family val="2"/>
    </font>
    <font>
      <sz val="10"/>
      <color indexed="9"/>
      <name val="Arial"/>
      <family val="2"/>
    </font>
    <font>
      <sz val="10"/>
      <color indexed="20"/>
      <name val="Arial"/>
      <family val="2"/>
    </font>
    <font>
      <b/>
      <sz val="10"/>
      <color indexed="52"/>
      <name val="Arial"/>
      <family val="2"/>
    </font>
    <font>
      <b/>
      <u/>
      <sz val="8.5"/>
      <color indexed="8"/>
      <name val="MS Sans Serif"/>
      <family val="2"/>
    </font>
    <font>
      <b/>
      <sz val="8.5"/>
      <color indexed="12"/>
      <name val="MS Sans Serif"/>
      <family val="2"/>
    </font>
    <font>
      <sz val="10"/>
      <name val="Times New Roman"/>
      <family val="1"/>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u/>
      <sz val="10"/>
      <color indexed="12"/>
      <name val="MS Sans Serif"/>
      <family val="2"/>
    </font>
    <font>
      <sz val="10"/>
      <color indexed="62"/>
      <name val="Arial"/>
      <family val="2"/>
    </font>
    <font>
      <sz val="8"/>
      <name val="Arial"/>
      <family val="2"/>
      <charset val="238"/>
    </font>
    <font>
      <sz val="10"/>
      <color indexed="52"/>
      <name val="Arial"/>
      <family val="2"/>
    </font>
    <font>
      <sz val="10"/>
      <color indexed="60"/>
      <name val="Arial"/>
      <family val="2"/>
    </font>
    <font>
      <sz val="10"/>
      <name val="System"/>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Courier"/>
      <family val="3"/>
    </font>
    <font>
      <sz val="10"/>
      <color indexed="10"/>
      <name val="Arial"/>
      <family val="2"/>
    </font>
    <font>
      <sz val="10"/>
      <name val="Arial"/>
      <family val="2"/>
    </font>
    <font>
      <i/>
      <sz val="10"/>
      <name val="Arial"/>
      <family val="2"/>
    </font>
    <font>
      <sz val="8"/>
      <color indexed="8"/>
      <name val="Arial"/>
      <family val="2"/>
    </font>
    <font>
      <vertAlign val="superscript"/>
      <sz val="8"/>
      <color indexed="8"/>
      <name val="Arial"/>
      <family val="2"/>
    </font>
    <font>
      <sz val="11"/>
      <color theme="1"/>
      <name val="Calibri"/>
      <family val="2"/>
      <scheme val="minor"/>
    </font>
    <font>
      <u/>
      <sz val="10"/>
      <color theme="10"/>
      <name val="Arial"/>
      <family val="2"/>
    </font>
    <font>
      <b/>
      <sz val="8"/>
      <color rgb="FF0000FF"/>
      <name val="Arial"/>
      <family val="2"/>
    </font>
    <font>
      <b/>
      <sz val="10"/>
      <color rgb="FF0000FF"/>
      <name val="Arial"/>
      <family val="2"/>
    </font>
    <font>
      <b/>
      <sz val="12"/>
      <color rgb="FF000000"/>
      <name val="Arial"/>
      <family val="2"/>
    </font>
    <font>
      <b/>
      <sz val="8"/>
      <color rgb="FF000065"/>
      <name val="Arial"/>
      <family val="2"/>
    </font>
    <font>
      <sz val="8"/>
      <color rgb="FF000065"/>
      <name val="Arial"/>
      <family val="2"/>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22"/>
        <bgColor indexed="64"/>
      </patternFill>
    </fill>
    <fill>
      <patternFill patternType="solid">
        <fgColor indexed="22"/>
        <bgColor indexed="10"/>
      </patternFill>
    </fill>
    <fill>
      <patternFill patternType="solid">
        <fgColor indexed="26"/>
      </patternFill>
    </fill>
    <fill>
      <patternFill patternType="solid">
        <fgColor indexed="9"/>
        <bgColor indexed="64"/>
      </patternFill>
    </fill>
    <fill>
      <patternFill patternType="solid">
        <fgColor indexed="22"/>
        <bgColor indexed="8"/>
      </patternFill>
    </fill>
    <fill>
      <patternFill patternType="solid">
        <fgColor indexed="43"/>
      </patternFill>
    </fill>
    <fill>
      <patternFill patternType="solid">
        <fgColor indexed="10"/>
        <bgColor indexed="64"/>
      </patternFill>
    </fill>
    <fill>
      <patternFill patternType="solid">
        <fgColor indexed="12"/>
        <bgColor indexed="64"/>
      </patternFill>
    </fill>
  </fills>
  <borders count="27">
    <border>
      <left/>
      <right/>
      <top/>
      <bottom/>
      <diagonal/>
    </border>
    <border>
      <left style="double">
        <color indexed="64"/>
      </left>
      <right style="double">
        <color indexed="64"/>
      </right>
      <top style="double">
        <color indexed="64"/>
      </top>
      <bottom style="double">
        <color indexed="64"/>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9"/>
      </left>
      <right style="thin">
        <color indexed="9"/>
      </right>
      <top/>
      <bottom style="medium">
        <color indexed="12"/>
      </bottom>
      <diagonal/>
    </border>
    <border>
      <left style="thin">
        <color indexed="9"/>
      </left>
      <right style="thin">
        <color indexed="9"/>
      </right>
      <top/>
      <bottom/>
      <diagonal/>
    </border>
    <border>
      <left style="thin">
        <color indexed="9"/>
      </left>
      <right style="thin">
        <color indexed="9"/>
      </right>
      <top/>
      <bottom style="thin">
        <color indexed="9"/>
      </bottom>
      <diagonal/>
    </border>
    <border>
      <left style="thin">
        <color indexed="9"/>
      </left>
      <right/>
      <top/>
      <bottom style="medium">
        <color indexed="12"/>
      </bottom>
      <diagonal/>
    </border>
    <border>
      <left style="thin">
        <color indexed="64"/>
      </left>
      <right style="thin">
        <color indexed="64"/>
      </right>
      <top style="thin">
        <color indexed="64"/>
      </top>
      <bottom/>
      <diagonal/>
    </border>
    <border>
      <left/>
      <right style="medium">
        <color indexed="9"/>
      </right>
      <top/>
      <bottom/>
      <diagonal/>
    </border>
    <border>
      <left/>
      <right style="medium">
        <color indexed="9"/>
      </right>
      <top/>
      <bottom style="medium">
        <color indexed="12"/>
      </bottom>
      <diagonal/>
    </border>
    <border>
      <left/>
      <right style="thin">
        <color indexed="9"/>
      </right>
      <top/>
      <bottom/>
      <diagonal/>
    </border>
    <border>
      <left style="thin">
        <color theme="0"/>
      </left>
      <right style="thin">
        <color theme="0"/>
      </right>
      <top/>
      <bottom/>
      <diagonal/>
    </border>
    <border>
      <left style="thin">
        <color theme="0"/>
      </left>
      <right style="thin">
        <color theme="0"/>
      </right>
      <top/>
      <bottom style="medium">
        <color indexed="12"/>
      </bottom>
      <diagonal/>
    </border>
  </borders>
  <cellStyleXfs count="81">
    <xf numFmtId="0" fontId="0" fillId="0" borderId="0"/>
    <xf numFmtId="0" fontId="18" fillId="2" borderId="0" applyNumberFormat="0" applyBorder="0" applyAlignment="0" applyProtection="0"/>
    <xf numFmtId="0" fontId="18" fillId="3" borderId="0" applyNumberFormat="0" applyBorder="0" applyAlignment="0" applyProtection="0"/>
    <xf numFmtId="0" fontId="18" fillId="4" borderId="0" applyNumberFormat="0" applyBorder="0" applyAlignment="0" applyProtection="0"/>
    <xf numFmtId="0" fontId="18" fillId="5" borderId="0" applyNumberFormat="0" applyBorder="0" applyAlignment="0" applyProtection="0"/>
    <xf numFmtId="0" fontId="18" fillId="6" borderId="0" applyNumberFormat="0" applyBorder="0" applyAlignment="0" applyProtection="0"/>
    <xf numFmtId="0" fontId="18" fillId="7" borderId="0" applyNumberFormat="0" applyBorder="0" applyAlignment="0" applyProtection="0"/>
    <xf numFmtId="0" fontId="18" fillId="8" borderId="0" applyNumberFormat="0" applyBorder="0" applyAlignment="0" applyProtection="0"/>
    <xf numFmtId="0" fontId="18" fillId="9" borderId="0" applyNumberFormat="0" applyBorder="0" applyAlignment="0" applyProtection="0"/>
    <xf numFmtId="0" fontId="18" fillId="10" borderId="0" applyNumberFormat="0" applyBorder="0" applyAlignment="0" applyProtection="0"/>
    <xf numFmtId="0" fontId="18" fillId="5" borderId="0" applyNumberFormat="0" applyBorder="0" applyAlignment="0" applyProtection="0"/>
    <xf numFmtId="0" fontId="18" fillId="8" borderId="0" applyNumberFormat="0" applyBorder="0" applyAlignment="0" applyProtection="0"/>
    <xf numFmtId="0" fontId="18" fillId="11" borderId="0" applyNumberFormat="0" applyBorder="0" applyAlignment="0" applyProtection="0"/>
    <xf numFmtId="0" fontId="19" fillId="12" borderId="0" applyNumberFormat="0" applyBorder="0" applyAlignment="0" applyProtection="0"/>
    <xf numFmtId="0" fontId="19" fillId="9" borderId="0" applyNumberFormat="0" applyBorder="0" applyAlignment="0" applyProtection="0"/>
    <xf numFmtId="0" fontId="19" fillId="10" borderId="0" applyNumberFormat="0" applyBorder="0" applyAlignment="0" applyProtection="0"/>
    <xf numFmtId="0" fontId="19" fillId="13" borderId="0" applyNumberFormat="0" applyBorder="0" applyAlignment="0" applyProtection="0"/>
    <xf numFmtId="0" fontId="19" fillId="14" borderId="0" applyNumberFormat="0" applyBorder="0" applyAlignment="0" applyProtection="0"/>
    <xf numFmtId="0" fontId="19" fillId="15" borderId="0" applyNumberFormat="0" applyBorder="0" applyAlignment="0" applyProtection="0"/>
    <xf numFmtId="0" fontId="20" fillId="3" borderId="0" applyNumberFormat="0" applyBorder="0" applyAlignment="0" applyProtection="0"/>
    <xf numFmtId="0" fontId="4" fillId="16" borderId="1"/>
    <xf numFmtId="0" fontId="21" fillId="17" borderId="2" applyNumberFormat="0" applyAlignment="0" applyProtection="0"/>
    <xf numFmtId="0" fontId="4" fillId="0" borderId="3"/>
    <xf numFmtId="0" fontId="16" fillId="18" borderId="5" applyNumberFormat="0" applyAlignment="0" applyProtection="0"/>
    <xf numFmtId="0" fontId="22" fillId="19" borderId="0">
      <alignment horizontal="center"/>
    </xf>
    <xf numFmtId="0" fontId="23" fillId="19" borderId="0">
      <alignment horizontal="center" vertical="center"/>
    </xf>
    <xf numFmtId="0" fontId="1" fillId="20" borderId="0">
      <alignment horizontal="center" wrapText="1"/>
    </xf>
    <xf numFmtId="0" fontId="17" fillId="19" borderId="0">
      <alignment horizontal="center"/>
    </xf>
    <xf numFmtId="168" fontId="24" fillId="0" borderId="0" applyFont="0" applyFill="0" applyBorder="0" applyAlignment="0" applyProtection="0"/>
    <xf numFmtId="169" fontId="1" fillId="0" borderId="0" applyFont="0" applyFill="0" applyBorder="0" applyAlignment="0" applyProtection="0"/>
    <xf numFmtId="169" fontId="24" fillId="0" borderId="0" applyFont="0" applyFill="0" applyBorder="0" applyAlignment="0" applyProtection="0"/>
    <xf numFmtId="170" fontId="24" fillId="0" borderId="0" applyFont="0" applyFill="0" applyBorder="0" applyAlignment="0" applyProtection="0"/>
    <xf numFmtId="171" fontId="24" fillId="0" borderId="0" applyFont="0" applyFill="0" applyBorder="0" applyAlignment="0" applyProtection="0"/>
    <xf numFmtId="0" fontId="25" fillId="22" borderId="1" applyBorder="0">
      <protection locked="0"/>
    </xf>
    <xf numFmtId="0" fontId="26" fillId="0" borderId="0" applyNumberFormat="0" applyFill="0" applyBorder="0" applyAlignment="0" applyProtection="0"/>
    <xf numFmtId="0" fontId="14" fillId="19" borderId="3">
      <alignment horizontal="left"/>
    </xf>
    <xf numFmtId="0" fontId="27" fillId="19" borderId="0">
      <alignment horizontal="left"/>
    </xf>
    <xf numFmtId="0" fontId="28" fillId="4" borderId="0" applyNumberFormat="0" applyBorder="0" applyAlignment="0" applyProtection="0"/>
    <xf numFmtId="0" fontId="29" fillId="23" borderId="0">
      <alignment horizontal="right" vertical="top" textRotation="90" wrapText="1"/>
    </xf>
    <xf numFmtId="0" fontId="30" fillId="0" borderId="7" applyNumberFormat="0" applyFill="0" applyAlignment="0" applyProtection="0"/>
    <xf numFmtId="0" fontId="31" fillId="0" borderId="8" applyNumberFormat="0" applyFill="0" applyAlignment="0" applyProtection="0"/>
    <xf numFmtId="0" fontId="32" fillId="0" borderId="9" applyNumberFormat="0" applyFill="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7" borderId="2" applyNumberFormat="0" applyAlignment="0" applyProtection="0"/>
    <xf numFmtId="0" fontId="3" fillId="20" borderId="0">
      <alignment horizontal="center"/>
    </xf>
    <xf numFmtId="0" fontId="4" fillId="19" borderId="10">
      <alignment wrapText="1"/>
    </xf>
    <xf numFmtId="0" fontId="35" fillId="19" borderId="11"/>
    <xf numFmtId="0" fontId="35" fillId="19" borderId="12"/>
    <xf numFmtId="0" fontId="4" fillId="19" borderId="13">
      <alignment horizontal="center" wrapText="1"/>
    </xf>
    <xf numFmtId="0" fontId="12" fillId="0" borderId="0" applyNumberFormat="0" applyFill="0" applyBorder="0" applyAlignment="0" applyProtection="0">
      <alignment vertical="top"/>
      <protection locked="0"/>
    </xf>
    <xf numFmtId="0" fontId="50" fillId="0" borderId="0" applyNumberFormat="0" applyFill="0" applyBorder="0" applyAlignment="0" applyProtection="0"/>
    <xf numFmtId="0" fontId="36" fillId="0" borderId="4" applyNumberFormat="0" applyFill="0" applyAlignment="0" applyProtection="0"/>
    <xf numFmtId="0" fontId="1" fillId="0" borderId="0" applyFont="0" applyFill="0" applyBorder="0" applyAlignment="0" applyProtection="0"/>
    <xf numFmtId="0" fontId="37" fillId="24" borderId="0" applyNumberFormat="0" applyBorder="0" applyAlignment="0" applyProtection="0"/>
    <xf numFmtId="0" fontId="38" fillId="0" borderId="0"/>
    <xf numFmtId="0" fontId="1" fillId="0" borderId="0"/>
    <xf numFmtId="0" fontId="2" fillId="0" borderId="0"/>
    <xf numFmtId="0" fontId="18" fillId="0" borderId="0"/>
    <xf numFmtId="0" fontId="1" fillId="0" borderId="0"/>
    <xf numFmtId="0" fontId="1" fillId="0" borderId="0"/>
    <xf numFmtId="0" fontId="18" fillId="0" borderId="0"/>
    <xf numFmtId="0" fontId="49" fillId="0" borderId="0"/>
    <xf numFmtId="0" fontId="45" fillId="0" borderId="0"/>
    <xf numFmtId="0" fontId="1" fillId="21" borderId="6" applyNumberFormat="0" applyFont="0" applyAlignment="0" applyProtection="0"/>
    <xf numFmtId="0" fontId="39" fillId="17" borderId="14" applyNumberFormat="0" applyAlignment="0" applyProtection="0"/>
    <xf numFmtId="9" fontId="1" fillId="0" borderId="0" applyFont="0" applyFill="0" applyBorder="0" applyAlignment="0" applyProtection="0"/>
    <xf numFmtId="9" fontId="1" fillId="0" borderId="0" applyNumberFormat="0" applyFont="0" applyFill="0" applyBorder="0" applyAlignment="0" applyProtection="0"/>
    <xf numFmtId="9" fontId="49" fillId="0" borderId="0" applyFont="0" applyFill="0" applyBorder="0" applyAlignment="0" applyProtection="0"/>
    <xf numFmtId="9" fontId="1" fillId="0" borderId="0" applyNumberFormat="0" applyFont="0" applyFill="0" applyBorder="0" applyAlignment="0" applyProtection="0"/>
    <xf numFmtId="0" fontId="4" fillId="19" borderId="3"/>
    <xf numFmtId="0" fontId="23" fillId="19" borderId="0">
      <alignment horizontal="right"/>
    </xf>
    <xf numFmtId="0" fontId="40" fillId="25" borderId="0">
      <alignment horizontal="center"/>
    </xf>
    <xf numFmtId="0" fontId="41" fillId="20" borderId="0"/>
    <xf numFmtId="0" fontId="42" fillId="23" borderId="15">
      <alignment horizontal="left" vertical="top" wrapText="1"/>
    </xf>
    <xf numFmtId="0" fontId="42" fillId="23" borderId="16">
      <alignment horizontal="left" vertical="top"/>
    </xf>
    <xf numFmtId="37" fontId="43" fillId="0" borderId="0"/>
    <xf numFmtId="0" fontId="22" fillId="19" borderId="0">
      <alignment horizontal="center"/>
    </xf>
    <xf numFmtId="0" fontId="15" fillId="0" borderId="0" applyNumberFormat="0" applyFill="0" applyBorder="0" applyAlignment="0" applyProtection="0"/>
    <xf numFmtId="0" fontId="5" fillId="19" borderId="0"/>
    <xf numFmtId="0" fontId="44" fillId="0" borderId="0" applyNumberFormat="0" applyFill="0" applyBorder="0" applyAlignment="0" applyProtection="0"/>
  </cellStyleXfs>
  <cellXfs count="98">
    <xf numFmtId="0" fontId="0" fillId="0" borderId="0" xfId="0"/>
    <xf numFmtId="0" fontId="2" fillId="0" borderId="0" xfId="56" applyFont="1"/>
    <xf numFmtId="0" fontId="2" fillId="0" borderId="0" xfId="56" applyFont="1" applyBorder="1"/>
    <xf numFmtId="166" fontId="3" fillId="0" borderId="0" xfId="56" applyNumberFormat="1" applyFont="1" applyBorder="1"/>
    <xf numFmtId="167" fontId="2" fillId="0" borderId="0" xfId="56" applyNumberFormat="1" applyFont="1" applyBorder="1"/>
    <xf numFmtId="3" fontId="2" fillId="0" borderId="0" xfId="56" applyNumberFormat="1" applyFont="1" applyBorder="1" applyAlignment="1">
      <alignment horizontal="right"/>
    </xf>
    <xf numFmtId="167" fontId="3" fillId="0" borderId="0" xfId="56" applyNumberFormat="1" applyFont="1" applyBorder="1"/>
    <xf numFmtId="0" fontId="4" fillId="0" borderId="0" xfId="56" applyFont="1"/>
    <xf numFmtId="0" fontId="4" fillId="0" borderId="0" xfId="56" applyFont="1" applyBorder="1"/>
    <xf numFmtId="0" fontId="4" fillId="0" borderId="0" xfId="56" quotePrefix="1" applyFont="1" applyAlignment="1">
      <alignment horizontal="left"/>
    </xf>
    <xf numFmtId="0" fontId="4" fillId="0" borderId="0" xfId="56" quotePrefix="1" applyFont="1" applyAlignment="1">
      <alignment horizontal="left" wrapText="1"/>
    </xf>
    <xf numFmtId="167" fontId="4" fillId="0" borderId="0" xfId="56" applyNumberFormat="1" applyFont="1" applyBorder="1"/>
    <xf numFmtId="0" fontId="4" fillId="0" borderId="0" xfId="56" applyFont="1" applyAlignment="1"/>
    <xf numFmtId="0" fontId="4" fillId="0" borderId="0" xfId="56" applyFont="1" applyFill="1"/>
    <xf numFmtId="166" fontId="4" fillId="0" borderId="17" xfId="56" applyNumberFormat="1" applyFont="1" applyFill="1" applyBorder="1"/>
    <xf numFmtId="0" fontId="4" fillId="0" borderId="17" xfId="56" applyFont="1" applyFill="1" applyBorder="1"/>
    <xf numFmtId="166" fontId="4" fillId="0" borderId="18" xfId="56" applyNumberFormat="1" applyFont="1" applyFill="1" applyBorder="1"/>
    <xf numFmtId="166" fontId="4" fillId="0" borderId="18" xfId="56" applyNumberFormat="1" applyFont="1" applyFill="1" applyBorder="1" applyAlignment="1">
      <alignment horizontal="right"/>
    </xf>
    <xf numFmtId="0" fontId="4" fillId="0" borderId="0" xfId="56" applyFont="1" applyFill="1" applyBorder="1"/>
    <xf numFmtId="166" fontId="6" fillId="26" borderId="18" xfId="56" applyNumberFormat="1" applyFont="1" applyFill="1" applyBorder="1"/>
    <xf numFmtId="0" fontId="6" fillId="26" borderId="18" xfId="56" applyFont="1" applyFill="1" applyBorder="1"/>
    <xf numFmtId="0" fontId="4" fillId="0" borderId="18" xfId="56" applyFont="1" applyFill="1" applyBorder="1"/>
    <xf numFmtId="167" fontId="4" fillId="0" borderId="18" xfId="56" applyNumberFormat="1" applyFont="1" applyFill="1" applyBorder="1"/>
    <xf numFmtId="167" fontId="4" fillId="0" borderId="18" xfId="56" applyNumberFormat="1" applyFont="1" applyFill="1" applyBorder="1" applyAlignment="1">
      <alignment horizontal="right"/>
    </xf>
    <xf numFmtId="0" fontId="6" fillId="26" borderId="19" xfId="56" applyFont="1" applyFill="1" applyBorder="1" applyAlignment="1">
      <alignment horizontal="right"/>
    </xf>
    <xf numFmtId="3" fontId="5" fillId="0" borderId="0" xfId="56" applyNumberFormat="1" applyFont="1" applyFill="1" applyBorder="1"/>
    <xf numFmtId="0" fontId="5" fillId="0" borderId="0" xfId="56" applyFont="1" applyFill="1" applyBorder="1"/>
    <xf numFmtId="0" fontId="4" fillId="0" borderId="20" xfId="56" applyFont="1" applyFill="1" applyBorder="1"/>
    <xf numFmtId="3" fontId="4" fillId="0" borderId="0" xfId="56" applyNumberFormat="1" applyFont="1" applyFill="1"/>
    <xf numFmtId="0" fontId="6" fillId="26" borderId="0" xfId="56" applyFont="1" applyFill="1" applyBorder="1"/>
    <xf numFmtId="3" fontId="4" fillId="0" borderId="0" xfId="56" applyNumberFormat="1" applyFont="1"/>
    <xf numFmtId="0" fontId="6" fillId="26" borderId="18" xfId="56" applyFont="1" applyFill="1" applyBorder="1" applyAlignment="1">
      <alignment horizontal="right"/>
    </xf>
    <xf numFmtId="0" fontId="9" fillId="0" borderId="0" xfId="56" applyFont="1" applyAlignment="1"/>
    <xf numFmtId="0" fontId="10" fillId="0" borderId="0" xfId="56" applyFont="1"/>
    <xf numFmtId="0" fontId="2" fillId="0" borderId="0" xfId="57" applyFont="1"/>
    <xf numFmtId="166" fontId="2" fillId="0" borderId="0" xfId="57" applyNumberFormat="1" applyFont="1"/>
    <xf numFmtId="0" fontId="4" fillId="0" borderId="0" xfId="57" applyFont="1"/>
    <xf numFmtId="0" fontId="4" fillId="0" borderId="13" xfId="57" applyFont="1" applyBorder="1"/>
    <xf numFmtId="0" fontId="4" fillId="0" borderId="11" xfId="57" applyFont="1" applyBorder="1"/>
    <xf numFmtId="0" fontId="4" fillId="0" borderId="21" xfId="57" applyFont="1" applyBorder="1"/>
    <xf numFmtId="1" fontId="4" fillId="0" borderId="3" xfId="57" applyNumberFormat="1" applyFont="1" applyBorder="1"/>
    <xf numFmtId="0" fontId="4" fillId="0" borderId="3" xfId="57" applyFont="1" applyBorder="1"/>
    <xf numFmtId="1" fontId="4" fillId="0" borderId="0" xfId="57" applyNumberFormat="1" applyFont="1"/>
    <xf numFmtId="0" fontId="10" fillId="0" borderId="0" xfId="57" applyFont="1"/>
    <xf numFmtId="0" fontId="11" fillId="0" borderId="0" xfId="57" applyFont="1"/>
    <xf numFmtId="0" fontId="4" fillId="0" borderId="0" xfId="56" quotePrefix="1" applyFont="1" applyBorder="1"/>
    <xf numFmtId="0" fontId="4" fillId="0" borderId="0" xfId="57" applyFont="1" applyAlignment="1">
      <alignment horizontal="left"/>
    </xf>
    <xf numFmtId="166" fontId="4" fillId="0" borderId="0" xfId="68" applyNumberFormat="1" applyFont="1" applyBorder="1" applyAlignment="1">
      <alignment horizontal="right"/>
    </xf>
    <xf numFmtId="166" fontId="4" fillId="0" borderId="11" xfId="57" applyNumberFormat="1" applyFont="1" applyFill="1" applyBorder="1"/>
    <xf numFmtId="166" fontId="4" fillId="0" borderId="13" xfId="57" applyNumberFormat="1" applyFont="1" applyFill="1" applyBorder="1"/>
    <xf numFmtId="3" fontId="6" fillId="26" borderId="22" xfId="56" applyNumberFormat="1" applyFont="1" applyFill="1" applyBorder="1"/>
    <xf numFmtId="3" fontId="4" fillId="0" borderId="22" xfId="56" applyNumberFormat="1" applyFont="1" applyFill="1" applyBorder="1"/>
    <xf numFmtId="3" fontId="4" fillId="0" borderId="23" xfId="56" applyNumberFormat="1" applyFont="1" applyFill="1" applyBorder="1"/>
    <xf numFmtId="3" fontId="4" fillId="0" borderId="25" xfId="56" applyNumberFormat="1" applyFont="1" applyBorder="1"/>
    <xf numFmtId="3" fontId="4" fillId="0" borderId="25" xfId="56" applyNumberFormat="1" applyFont="1" applyFill="1" applyBorder="1"/>
    <xf numFmtId="3" fontId="6" fillId="26" borderId="25" xfId="56" applyNumberFormat="1" applyFont="1" applyFill="1" applyBorder="1"/>
    <xf numFmtId="3" fontId="4" fillId="0" borderId="25" xfId="56" applyNumberFormat="1" applyFont="1" applyFill="1" applyBorder="1" applyAlignment="1">
      <alignment horizontal="right"/>
    </xf>
    <xf numFmtId="3" fontId="4" fillId="0" borderId="26" xfId="56" applyNumberFormat="1" applyFont="1" applyFill="1" applyBorder="1"/>
    <xf numFmtId="0" fontId="51" fillId="0" borderId="0" xfId="56" applyFont="1" applyFill="1" applyBorder="1"/>
    <xf numFmtId="0" fontId="5" fillId="0" borderId="0" xfId="56" applyFont="1" applyBorder="1"/>
    <xf numFmtId="3" fontId="4" fillId="0" borderId="25" xfId="56" applyNumberFormat="1" applyFont="1" applyBorder="1" applyAlignment="1">
      <alignment horizontal="right"/>
    </xf>
    <xf numFmtId="3" fontId="51" fillId="0" borderId="25" xfId="56" applyNumberFormat="1" applyFont="1" applyBorder="1"/>
    <xf numFmtId="3" fontId="51" fillId="0" borderId="0" xfId="56" applyNumberFormat="1" applyFont="1"/>
    <xf numFmtId="3" fontId="51" fillId="0" borderId="25" xfId="56" applyNumberFormat="1" applyFont="1" applyFill="1" applyBorder="1"/>
    <xf numFmtId="3" fontId="51" fillId="0" borderId="0" xfId="56" applyNumberFormat="1" applyFont="1" applyFill="1"/>
    <xf numFmtId="167" fontId="51" fillId="0" borderId="18" xfId="56" applyNumberFormat="1" applyFont="1" applyFill="1" applyBorder="1"/>
    <xf numFmtId="167" fontId="51" fillId="0" borderId="18" xfId="56" applyNumberFormat="1" applyFont="1" applyFill="1" applyBorder="1" applyAlignment="1">
      <alignment horizontal="right"/>
    </xf>
    <xf numFmtId="166" fontId="51" fillId="0" borderId="18" xfId="56" applyNumberFormat="1" applyFont="1" applyFill="1" applyBorder="1" applyAlignment="1">
      <alignment horizontal="right"/>
    </xf>
    <xf numFmtId="166" fontId="51" fillId="0" borderId="18" xfId="56" applyNumberFormat="1" applyFont="1" applyFill="1" applyBorder="1"/>
    <xf numFmtId="167" fontId="4" fillId="0" borderId="25" xfId="56" applyNumberFormat="1" applyFont="1" applyBorder="1" applyAlignment="1">
      <alignment horizontal="right"/>
    </xf>
    <xf numFmtId="3" fontId="2" fillId="0" borderId="0" xfId="56" applyNumberFormat="1" applyFont="1"/>
    <xf numFmtId="49" fontId="52" fillId="0" borderId="0" xfId="56" applyNumberFormat="1" applyFont="1" applyFill="1" applyAlignment="1">
      <alignment vertical="center"/>
    </xf>
    <xf numFmtId="49" fontId="46" fillId="0" borderId="0" xfId="56" applyNumberFormat="1" applyFont="1" applyFill="1"/>
    <xf numFmtId="49" fontId="1" fillId="0" borderId="0" xfId="56" applyNumberFormat="1" applyFill="1"/>
    <xf numFmtId="49" fontId="1" fillId="0" borderId="0" xfId="56" applyNumberFormat="1" applyFont="1" applyFill="1" applyAlignment="1">
      <alignment horizontal="center" wrapText="1"/>
    </xf>
    <xf numFmtId="49" fontId="1" fillId="0" borderId="0" xfId="56" applyNumberFormat="1" applyFill="1" applyAlignment="1">
      <alignment wrapText="1"/>
    </xf>
    <xf numFmtId="49" fontId="50" fillId="0" borderId="0" xfId="51" applyNumberFormat="1" applyFill="1"/>
    <xf numFmtId="49" fontId="53" fillId="0" borderId="0" xfId="56" applyNumberFormat="1" applyFont="1" applyFill="1" applyAlignment="1">
      <alignment vertical="center" wrapText="1"/>
    </xf>
    <xf numFmtId="49" fontId="1" fillId="0" borderId="0" xfId="56" applyNumberFormat="1" applyFont="1" applyFill="1"/>
    <xf numFmtId="49" fontId="9" fillId="0" borderId="0" xfId="56" applyNumberFormat="1" applyFont="1" applyFill="1" applyAlignment="1">
      <alignment vertical="top" wrapText="1"/>
    </xf>
    <xf numFmtId="49" fontId="9" fillId="0" borderId="0" xfId="57" applyNumberFormat="1" applyFont="1" applyFill="1" applyAlignment="1">
      <alignment vertical="top" wrapText="1"/>
    </xf>
    <xf numFmtId="49" fontId="9" fillId="0" borderId="0" xfId="57" applyNumberFormat="1" applyFont="1" applyFill="1" applyAlignment="1">
      <alignment horizontal="left"/>
    </xf>
    <xf numFmtId="49" fontId="9" fillId="0" borderId="0" xfId="56" applyNumberFormat="1" applyFont="1" applyFill="1" applyAlignment="1">
      <alignment wrapText="1"/>
    </xf>
    <xf numFmtId="49" fontId="54" fillId="0" borderId="0" xfId="56" applyNumberFormat="1" applyFont="1" applyFill="1" applyAlignment="1">
      <alignment horizontal="justify" vertical="center" wrapText="1"/>
    </xf>
    <xf numFmtId="49" fontId="52" fillId="0" borderId="0" xfId="56" applyNumberFormat="1" applyFont="1" applyFill="1" applyAlignment="1">
      <alignment vertical="center" wrapText="1"/>
    </xf>
    <xf numFmtId="49" fontId="55" fillId="0" borderId="0" xfId="56" applyNumberFormat="1" applyFont="1" applyFill="1" applyAlignment="1">
      <alignment vertical="center" wrapText="1"/>
    </xf>
    <xf numFmtId="49" fontId="4" fillId="0" borderId="0" xfId="56" applyNumberFormat="1" applyFont="1" applyFill="1" applyAlignment="1">
      <alignment wrapText="1"/>
    </xf>
    <xf numFmtId="49" fontId="4" fillId="0" borderId="0" xfId="56" applyNumberFormat="1" applyFont="1" applyFill="1"/>
    <xf numFmtId="0" fontId="6" fillId="26" borderId="19" xfId="56" applyFont="1" applyFill="1" applyBorder="1" applyAlignment="1">
      <alignment horizontal="center"/>
    </xf>
    <xf numFmtId="0" fontId="4" fillId="0" borderId="0" xfId="56" applyFont="1" applyAlignment="1">
      <alignment horizontal="left" wrapText="1"/>
    </xf>
    <xf numFmtId="0" fontId="6" fillId="26" borderId="18" xfId="56" applyFont="1" applyFill="1" applyBorder="1" applyAlignment="1">
      <alignment vertical="top"/>
    </xf>
    <xf numFmtId="0" fontId="1" fillId="0" borderId="19" xfId="56" applyBorder="1" applyAlignment="1">
      <alignment vertical="top"/>
    </xf>
    <xf numFmtId="0" fontId="8" fillId="26" borderId="24" xfId="56" applyFont="1" applyFill="1" applyBorder="1" applyAlignment="1"/>
    <xf numFmtId="0" fontId="1" fillId="0" borderId="24" xfId="56" applyBorder="1" applyAlignment="1"/>
    <xf numFmtId="0" fontId="11" fillId="0" borderId="0" xfId="56" applyFont="1" applyAlignment="1"/>
    <xf numFmtId="0" fontId="4" fillId="0" borderId="0" xfId="57" applyFont="1" applyAlignment="1">
      <alignment horizontal="left"/>
    </xf>
    <xf numFmtId="0" fontId="9" fillId="0" borderId="0" xfId="57" applyFont="1" applyAlignment="1">
      <alignment horizontal="left"/>
    </xf>
    <xf numFmtId="0" fontId="2" fillId="0" borderId="0" xfId="57" applyFont="1" applyAlignment="1">
      <alignment horizontal="center"/>
    </xf>
  </cellXfs>
  <cellStyles count="81">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Bad" xfId="19"/>
    <cellStyle name="bin" xfId="20"/>
    <cellStyle name="Calculation" xfId="21"/>
    <cellStyle name="cell" xfId="22"/>
    <cellStyle name="Check Cell" xfId="23"/>
    <cellStyle name="Col&amp;RowHeadings" xfId="24"/>
    <cellStyle name="ColCodes" xfId="25"/>
    <cellStyle name="ColTitles" xfId="26"/>
    <cellStyle name="column" xfId="27"/>
    <cellStyle name="Comma [0]_B3.1a" xfId="28"/>
    <cellStyle name="Comma 2" xfId="29"/>
    <cellStyle name="Comma_B3.1a" xfId="30"/>
    <cellStyle name="Currency [0]_B3.1a" xfId="31"/>
    <cellStyle name="Currency_B3.1a" xfId="32"/>
    <cellStyle name="DataEntryCells" xfId="33"/>
    <cellStyle name="Explanatory Text" xfId="34"/>
    <cellStyle name="formula" xfId="35"/>
    <cellStyle name="gap" xfId="36"/>
    <cellStyle name="Good" xfId="37"/>
    <cellStyle name="GreyBackground" xfId="38"/>
    <cellStyle name="Heading 1" xfId="39"/>
    <cellStyle name="Heading 2" xfId="40"/>
    <cellStyle name="Heading 3" xfId="41"/>
    <cellStyle name="Heading 4" xfId="42"/>
    <cellStyle name="Hyperlink 2" xfId="43"/>
    <cellStyle name="Input" xfId="44"/>
    <cellStyle name="ISC" xfId="45"/>
    <cellStyle name="level1a" xfId="46"/>
    <cellStyle name="level2" xfId="47"/>
    <cellStyle name="level2a" xfId="48"/>
    <cellStyle name="level3" xfId="49"/>
    <cellStyle name="Lien hypertexte 2" xfId="50"/>
    <cellStyle name="Lien hypertexte 3" xfId="51"/>
    <cellStyle name="Linked Cell" xfId="52"/>
    <cellStyle name="Migliaia (0)_conti99" xfId="53"/>
    <cellStyle name="Neutral" xfId="54"/>
    <cellStyle name="Normaali_Y8_Fin02" xfId="55"/>
    <cellStyle name="Normal" xfId="0" builtinId="0"/>
    <cellStyle name="Normal 2" xfId="56"/>
    <cellStyle name="Normal 2 2" xfId="57"/>
    <cellStyle name="Normal 2 3" xfId="58"/>
    <cellStyle name="Normal 2_TC_A1" xfId="59"/>
    <cellStyle name="Normal 3" xfId="60"/>
    <cellStyle name="Normal 3 2" xfId="61"/>
    <cellStyle name="Normal 4" xfId="62"/>
    <cellStyle name="Normal 5" xfId="63"/>
    <cellStyle name="Note" xfId="64"/>
    <cellStyle name="Output" xfId="65"/>
    <cellStyle name="Percent 2" xfId="66"/>
    <cellStyle name="Percent_1 SubOverv.USd" xfId="67"/>
    <cellStyle name="Pourcentage" xfId="68" builtinId="5"/>
    <cellStyle name="Prozent_SubCatperStud" xfId="69"/>
    <cellStyle name="row" xfId="70"/>
    <cellStyle name="RowCodes" xfId="71"/>
    <cellStyle name="Row-Col Headings" xfId="72"/>
    <cellStyle name="RowTitles_CENTRAL_GOVT" xfId="73"/>
    <cellStyle name="RowTitles-Col2" xfId="74"/>
    <cellStyle name="RowTitles-Detail" xfId="75"/>
    <cellStyle name="Standard_Info" xfId="76"/>
    <cellStyle name="temp" xfId="77"/>
    <cellStyle name="Title" xfId="78"/>
    <cellStyle name="title1" xfId="79"/>
    <cellStyle name="Warning Text"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7216178801005899"/>
          <c:y val="0.24897959183673468"/>
          <c:w val="0.64835396761234976"/>
          <c:h val="0.72244897959183674"/>
        </c:manualLayout>
      </c:layout>
      <c:pieChart>
        <c:varyColors val="1"/>
        <c:ser>
          <c:idx val="0"/>
          <c:order val="0"/>
          <c:dPt>
            <c:idx val="0"/>
            <c:bubble3D val="0"/>
          </c:dPt>
          <c:dPt>
            <c:idx val="1"/>
            <c:bubble3D val="0"/>
            <c:spPr>
              <a:solidFill>
                <a:schemeClr val="accent5">
                  <a:lumMod val="75000"/>
                </a:schemeClr>
              </a:solidFill>
            </c:spPr>
          </c:dPt>
          <c:dPt>
            <c:idx val="2"/>
            <c:bubble3D val="0"/>
            <c:spPr>
              <a:solidFill>
                <a:schemeClr val="accent5"/>
              </a:solidFill>
            </c:spPr>
          </c:dPt>
          <c:dPt>
            <c:idx val="3"/>
            <c:bubble3D val="0"/>
          </c:dPt>
          <c:dLbls>
            <c:dLbl>
              <c:idx val="0"/>
              <c:layout>
                <c:manualLayout>
                  <c:x val="6.3490140655494992E-2"/>
                  <c:y val="0.57273169425250414"/>
                </c:manualLayout>
              </c:layout>
              <c:tx>
                <c:rich>
                  <a:bodyPr/>
                  <a:lstStyle/>
                  <a:p>
                    <a:pPr>
                      <a:defRPr sz="800" b="0" i="0" u="none" strike="noStrike" baseline="0">
                        <a:solidFill>
                          <a:srgbClr val="000000"/>
                        </a:solidFill>
                        <a:latin typeface="Calibri"/>
                        <a:ea typeface="Calibri"/>
                        <a:cs typeface="Calibri"/>
                      </a:defRPr>
                    </a:pPr>
                    <a:r>
                      <a:t>Troisième 85,6 %</a:t>
                    </a:r>
                  </a:p>
                </c:rich>
              </c:tx>
              <c:spPr/>
              <c:dLblPos val="bestFit"/>
              <c:showLegendKey val="0"/>
              <c:showVal val="0"/>
              <c:showCatName val="0"/>
              <c:showSerName val="0"/>
              <c:showPercent val="0"/>
              <c:showBubbleSize val="0"/>
            </c:dLbl>
            <c:dLbl>
              <c:idx val="1"/>
              <c:layout>
                <c:manualLayout>
                  <c:x val="-0.41309451703152489"/>
                  <c:y val="-0.5438024532647705"/>
                </c:manualLayout>
              </c:layout>
              <c:tx>
                <c:rich>
                  <a:bodyPr/>
                  <a:lstStyle/>
                  <a:p>
                    <a:pPr>
                      <a:defRPr sz="700" b="0" i="0" u="none" strike="noStrike" baseline="0">
                        <a:solidFill>
                          <a:srgbClr val="000000"/>
                        </a:solidFill>
                        <a:latin typeface="Calibri"/>
                        <a:ea typeface="Calibri"/>
                        <a:cs typeface="Calibri"/>
                      </a:defRPr>
                    </a:pPr>
                    <a:r>
                      <a:t>Quatrième 8,4 %</a:t>
                    </a:r>
                  </a:p>
                </c:rich>
              </c:tx>
              <c:spPr/>
              <c:dLblPos val="bestFit"/>
              <c:showLegendKey val="0"/>
              <c:showVal val="0"/>
              <c:showCatName val="0"/>
              <c:showSerName val="0"/>
              <c:showPercent val="0"/>
              <c:showBubbleSize val="0"/>
            </c:dLbl>
            <c:dLbl>
              <c:idx val="2"/>
              <c:layout>
                <c:manualLayout>
                  <c:x val="0.24045148202628522"/>
                  <c:y val="5.1121324120199263E-2"/>
                </c:manualLayout>
              </c:layout>
              <c:tx>
                <c:rich>
                  <a:bodyPr/>
                  <a:lstStyle/>
                  <a:p>
                    <a:pPr>
                      <a:defRPr sz="1000" b="0" i="0" u="none" strike="noStrike" baseline="0">
                        <a:solidFill>
                          <a:srgbClr val="000000"/>
                        </a:solidFill>
                        <a:latin typeface="Calibri"/>
                        <a:ea typeface="Calibri"/>
                        <a:cs typeface="Calibri"/>
                      </a:defRPr>
                    </a:pPr>
                    <a:r>
                      <a:rPr lang="fr-FR" sz="800" b="0" i="0" u="none" strike="noStrike" baseline="0">
                        <a:solidFill>
                          <a:srgbClr val="000000"/>
                        </a:solidFill>
                        <a:latin typeface="Calibri"/>
                      </a:rPr>
                      <a:t>Autres </a:t>
                    </a:r>
                  </a:p>
                  <a:p>
                    <a:pPr>
                      <a:defRPr sz="1000" b="0" i="0" u="none" strike="noStrike" baseline="0">
                        <a:solidFill>
                          <a:srgbClr val="000000"/>
                        </a:solidFill>
                        <a:latin typeface="Calibri"/>
                        <a:ea typeface="Calibri"/>
                        <a:cs typeface="Calibri"/>
                      </a:defRPr>
                    </a:pPr>
                    <a:r>
                      <a:rPr lang="fr-FR" sz="800" b="0" i="0" u="none" strike="noStrike" baseline="0">
                        <a:solidFill>
                          <a:srgbClr val="000000"/>
                        </a:solidFill>
                        <a:latin typeface="Calibri"/>
                      </a:rPr>
                      <a:t>6,0 %</a:t>
                    </a:r>
                  </a:p>
                </c:rich>
              </c:tx>
              <c:spPr/>
              <c:dLblPos val="bestFit"/>
              <c:showLegendKey val="0"/>
              <c:showVal val="0"/>
              <c:showCatName val="0"/>
              <c:showSerName val="0"/>
              <c:showPercent val="0"/>
              <c:showBubbleSize val="0"/>
            </c:dLbl>
            <c:dLbl>
              <c:idx val="3"/>
              <c:delete val="1"/>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1"/>
          </c:dLbls>
          <c:cat>
            <c:strRef>
              <c:f>'1.5 Graphique 2'!$A$7:$A$10</c:f>
              <c:strCache>
                <c:ptCount val="4"/>
                <c:pt idx="0">
                  <c:v>Filles de 14 ans</c:v>
                </c:pt>
                <c:pt idx="1">
                  <c:v>Troisième</c:v>
                </c:pt>
                <c:pt idx="2">
                  <c:v>Quatrième</c:v>
                </c:pt>
                <c:pt idx="3">
                  <c:v>Autres</c:v>
                </c:pt>
              </c:strCache>
            </c:strRef>
          </c:cat>
          <c:val>
            <c:numRef>
              <c:f>'1.5 Graphique 2'!$B$7:$B$10</c:f>
              <c:numCache>
                <c:formatCode>0.0</c:formatCode>
                <c:ptCount val="4"/>
                <c:pt idx="1">
                  <c:v>85.6</c:v>
                </c:pt>
                <c:pt idx="2">
                  <c:v>8.4</c:v>
                </c:pt>
                <c:pt idx="3">
                  <c:v>6</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dPt>
          <c:dPt>
            <c:idx val="1"/>
            <c:bubble3D val="0"/>
          </c:dPt>
          <c:dPt>
            <c:idx val="2"/>
            <c:bubble3D val="0"/>
          </c:dPt>
          <c:dLbls>
            <c:dLbl>
              <c:idx val="0"/>
              <c:tx>
                <c:rich>
                  <a:bodyPr/>
                  <a:lstStyle/>
                  <a:p>
                    <a:pPr>
                      <a:defRPr sz="800" b="0" i="0" u="none" strike="noStrike" baseline="0">
                        <a:solidFill>
                          <a:srgbClr val="000000"/>
                        </a:solidFill>
                        <a:latin typeface="Calibri"/>
                        <a:ea typeface="Calibri"/>
                        <a:cs typeface="Calibri"/>
                      </a:defRPr>
                    </a:pPr>
                    <a:r>
                      <a:t>Troisième 80,6 %</a:t>
                    </a:r>
                  </a:p>
                </c:rich>
              </c:tx>
              <c:spPr/>
              <c:dLblPos val="bestFit"/>
              <c:showLegendKey val="0"/>
              <c:showVal val="0"/>
              <c:showCatName val="0"/>
              <c:showSerName val="0"/>
              <c:showPercent val="0"/>
              <c:showBubbleSize val="0"/>
            </c:dLbl>
            <c:dLbl>
              <c:idx val="1"/>
              <c:layout>
                <c:manualLayout>
                  <c:x val="0.18966722225415253"/>
                  <c:y val="0.13363719778930072"/>
                </c:manualLayout>
              </c:layout>
              <c:tx>
                <c:rich>
                  <a:bodyPr/>
                  <a:lstStyle/>
                  <a:p>
                    <a:pPr>
                      <a:defRPr sz="800" b="0" i="0" u="none" strike="noStrike" baseline="0">
                        <a:solidFill>
                          <a:srgbClr val="000000"/>
                        </a:solidFill>
                        <a:latin typeface="Calibri"/>
                        <a:ea typeface="Calibri"/>
                        <a:cs typeface="Calibri"/>
                      </a:defRPr>
                    </a:pPr>
                    <a:r>
                      <a:t>Quatrième 11,2  %</a:t>
                    </a:r>
                  </a:p>
                </c:rich>
              </c:tx>
              <c:spPr/>
              <c:dLblPos val="bestFit"/>
              <c:showLegendKey val="0"/>
              <c:showVal val="0"/>
              <c:showCatName val="0"/>
              <c:showSerName val="0"/>
              <c:showPercent val="0"/>
              <c:showBubbleSize val="0"/>
            </c:dLbl>
            <c:dLbl>
              <c:idx val="2"/>
              <c:layout>
                <c:manualLayout>
                  <c:x val="7.7460390443895202E-2"/>
                  <c:y val="0.14460960672598852"/>
                </c:manualLayout>
              </c:layout>
              <c:tx>
                <c:rich>
                  <a:bodyPr/>
                  <a:lstStyle/>
                  <a:p>
                    <a:pPr>
                      <a:defRPr sz="800" b="0" i="0" u="none" strike="noStrike" baseline="0">
                        <a:solidFill>
                          <a:srgbClr val="000000"/>
                        </a:solidFill>
                        <a:latin typeface="Calibri"/>
                        <a:ea typeface="Calibri"/>
                        <a:cs typeface="Calibri"/>
                      </a:defRPr>
                    </a:pPr>
                    <a:r>
                      <a:t>Autres
 8,2  %</a:t>
                    </a:r>
                  </a:p>
                </c:rich>
              </c:tx>
              <c:spPr/>
              <c:dLblPos val="bestFit"/>
              <c:showLegendKey val="0"/>
              <c:showVal val="0"/>
              <c:showCatName val="0"/>
              <c:showSerName val="0"/>
              <c:showPercent val="0"/>
              <c:showBubbleSize val="0"/>
            </c:dLbl>
            <c:spPr>
              <a:noFill/>
              <a:ln w="25400">
                <a:noFill/>
              </a:ln>
            </c:spPr>
            <c:txPr>
              <a:bodyPr/>
              <a:lstStyle/>
              <a:p>
                <a:pPr>
                  <a:defRPr sz="80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dLbls>
          <c:cat>
            <c:strRef>
              <c:f>'1.5 Graphique 2'!$A$14:$A$16</c:f>
              <c:strCache>
                <c:ptCount val="3"/>
                <c:pt idx="0">
                  <c:v>Troisième</c:v>
                </c:pt>
                <c:pt idx="1">
                  <c:v>Quatrième</c:v>
                </c:pt>
                <c:pt idx="2">
                  <c:v>Autres</c:v>
                </c:pt>
              </c:strCache>
            </c:strRef>
          </c:cat>
          <c:val>
            <c:numRef>
              <c:f>'1.5 Graphique 2'!$B$14:$B$16</c:f>
              <c:numCache>
                <c:formatCode>0.0</c:formatCode>
                <c:ptCount val="3"/>
                <c:pt idx="0">
                  <c:v>80.599999999999994</c:v>
                </c:pt>
                <c:pt idx="1">
                  <c:v>11.2</c:v>
                </c:pt>
                <c:pt idx="2">
                  <c:v>8.1999999999999993</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05842277746988"/>
          <c:y val="0.23577329368844357"/>
          <c:w val="0.66788440188113363"/>
          <c:h val="0.7439053921549168"/>
        </c:manualLayout>
      </c:layout>
      <c:pieChart>
        <c:varyColors val="1"/>
        <c:ser>
          <c:idx val="0"/>
          <c:order val="0"/>
          <c:dPt>
            <c:idx val="0"/>
            <c:bubble3D val="0"/>
          </c:dPt>
          <c:dPt>
            <c:idx val="1"/>
            <c:bubble3D val="0"/>
          </c:dPt>
          <c:dPt>
            <c:idx val="2"/>
            <c:bubble3D val="0"/>
          </c:dPt>
          <c:dPt>
            <c:idx val="3"/>
            <c:bubble3D val="0"/>
          </c:dPt>
          <c:dPt>
            <c:idx val="4"/>
            <c:bubble3D val="0"/>
          </c:dPt>
          <c:dLbls>
            <c:dLbl>
              <c:idx val="0"/>
              <c:layout>
                <c:manualLayout>
                  <c:x val="-0.24554629576412437"/>
                  <c:y val="1.3510872116595182E-2"/>
                </c:manualLayout>
              </c:layout>
              <c:tx>
                <c:rich>
                  <a:bodyPr/>
                  <a:lstStyle/>
                  <a:p>
                    <a:pPr>
                      <a:defRPr sz="750" b="0" i="0" u="none" strike="noStrike" baseline="0">
                        <a:solidFill>
                          <a:srgbClr val="000000"/>
                        </a:solidFill>
                        <a:latin typeface="Calibri"/>
                        <a:ea typeface="Calibri"/>
                        <a:cs typeface="Calibri"/>
                      </a:defRPr>
                    </a:pPr>
                    <a:r>
                      <a:t>Terminale générale et techno
57,9  %</a:t>
                    </a:r>
                  </a:p>
                </c:rich>
              </c:tx>
              <c:spPr/>
              <c:dLblPos val="bestFit"/>
              <c:showLegendKey val="0"/>
              <c:showVal val="0"/>
              <c:showCatName val="0"/>
              <c:showSerName val="0"/>
              <c:showPercent val="0"/>
              <c:showBubbleSize val="0"/>
            </c:dLbl>
            <c:dLbl>
              <c:idx val="1"/>
              <c:layout>
                <c:manualLayout>
                  <c:x val="0.1541253328735368"/>
                  <c:y val="-8.5634722488957177E-2"/>
                </c:manualLayout>
              </c:layout>
              <c:tx>
                <c:rich>
                  <a:bodyPr/>
                  <a:lstStyle/>
                  <a:p>
                    <a:pPr>
                      <a:defRPr sz="750" b="0" i="0" u="none" strike="noStrike" baseline="0">
                        <a:solidFill>
                          <a:srgbClr val="000000"/>
                        </a:solidFill>
                        <a:latin typeface="Calibri"/>
                        <a:ea typeface="Calibri"/>
                        <a:cs typeface="Calibri"/>
                      </a:defRPr>
                    </a:pPr>
                    <a:r>
                      <a:t>Première générale et techno
6,8  %</a:t>
                    </a:r>
                  </a:p>
                </c:rich>
              </c:tx>
              <c:numFmt formatCode="0%" sourceLinked="0"/>
              <c:spPr/>
              <c:dLblPos val="bestFit"/>
              <c:showLegendKey val="0"/>
              <c:showVal val="0"/>
              <c:showCatName val="0"/>
              <c:showSerName val="0"/>
              <c:showPercent val="0"/>
              <c:showBubbleSize val="0"/>
            </c:dLbl>
            <c:dLbl>
              <c:idx val="2"/>
              <c:layout>
                <c:manualLayout>
                  <c:x val="0.18734831503726265"/>
                  <c:y val="-3.4076776988242324E-2"/>
                </c:manualLayout>
              </c:layout>
              <c:tx>
                <c:rich>
                  <a:bodyPr/>
                  <a:lstStyle/>
                  <a:p>
                    <a:pPr>
                      <a:defRPr sz="650" b="0" i="0" u="none" strike="noStrike" baseline="0">
                        <a:solidFill>
                          <a:srgbClr val="000000"/>
                        </a:solidFill>
                        <a:latin typeface="Calibri"/>
                        <a:ea typeface="Calibri"/>
                        <a:cs typeface="Calibri"/>
                      </a:defRPr>
                    </a:pPr>
                    <a:r>
                      <a:t>Pro (court+long)
25,6  %</a:t>
                    </a:r>
                  </a:p>
                </c:rich>
              </c:tx>
              <c:spPr/>
              <c:dLblPos val="bestFit"/>
              <c:showLegendKey val="0"/>
              <c:showVal val="0"/>
              <c:showCatName val="0"/>
              <c:showSerName val="0"/>
              <c:showPercent val="0"/>
              <c:showBubbleSize val="0"/>
            </c:dLbl>
            <c:dLbl>
              <c:idx val="3"/>
              <c:layout>
                <c:manualLayout>
                  <c:x val="0.12441979424104833"/>
                  <c:y val="0.16622367326035464"/>
                </c:manualLayout>
              </c:layout>
              <c:tx>
                <c:rich>
                  <a:bodyPr/>
                  <a:lstStyle/>
                  <a:p>
                    <a:pPr>
                      <a:defRPr sz="750" b="0" i="0" u="none" strike="noStrike" baseline="0">
                        <a:solidFill>
                          <a:srgbClr val="000000"/>
                        </a:solidFill>
                        <a:latin typeface="Calibri"/>
                        <a:ea typeface="Calibri"/>
                        <a:cs typeface="Calibri"/>
                      </a:defRPr>
                    </a:pPr>
                    <a:r>
                      <a:t>Non scolarisés
      5,0  %</a:t>
                    </a:r>
                  </a:p>
                </c:rich>
              </c:tx>
              <c:spPr/>
              <c:dLblPos val="bestFit"/>
              <c:showLegendKey val="0"/>
              <c:showVal val="0"/>
              <c:showCatName val="0"/>
              <c:showSerName val="0"/>
              <c:showPercent val="0"/>
              <c:showBubbleSize val="0"/>
            </c:dLbl>
            <c:dLbl>
              <c:idx val="4"/>
              <c:layout>
                <c:manualLayout>
                  <c:x val="5.9027913481617719E-2"/>
                  <c:y val="0.11634765166549303"/>
                </c:manualLayout>
              </c:layout>
              <c:tx>
                <c:rich>
                  <a:bodyPr/>
                  <a:lstStyle/>
                  <a:p>
                    <a:pPr>
                      <a:defRPr sz="750" b="0" i="0" u="none" strike="noStrike" baseline="0">
                        <a:solidFill>
                          <a:srgbClr val="000000"/>
                        </a:solidFill>
                        <a:latin typeface="Calibri"/>
                        <a:ea typeface="Calibri"/>
                        <a:cs typeface="Calibri"/>
                      </a:defRPr>
                    </a:pPr>
                    <a:r>
                      <a:t>Autres
4,7 %</a:t>
                    </a:r>
                  </a:p>
                </c:rich>
              </c:tx>
              <c:numFmt formatCode="0%" sourceLinked="0"/>
              <c:spPr/>
              <c:dLblPos val="bestFit"/>
              <c:showLegendKey val="0"/>
              <c:showVal val="0"/>
              <c:showCatName val="0"/>
              <c:showSerName val="0"/>
              <c:showPercent val="0"/>
              <c:showBubbleSize val="0"/>
            </c:dLbl>
            <c:numFmt formatCode="0%" sourceLinked="0"/>
            <c:spPr>
              <a:noFill/>
              <a:ln w="25400">
                <a:noFill/>
              </a:ln>
            </c:spPr>
            <c:txPr>
              <a:bodyPr/>
              <a:lstStyle/>
              <a:p>
                <a:pPr>
                  <a:defRPr sz="750" b="0" i="0" u="none" strike="noStrike" baseline="0">
                    <a:solidFill>
                      <a:srgbClr val="000000"/>
                    </a:solidFill>
                    <a:latin typeface="Calibri"/>
                    <a:ea typeface="Calibri"/>
                    <a:cs typeface="Calibri"/>
                  </a:defRPr>
                </a:pPr>
                <a:endParaRPr lang="fr-FR"/>
              </a:p>
            </c:txPr>
            <c:showLegendKey val="0"/>
            <c:showVal val="0"/>
            <c:showCatName val="1"/>
            <c:showSerName val="0"/>
            <c:showPercent val="1"/>
            <c:showBubbleSize val="0"/>
            <c:showLeaderLines val="1"/>
          </c:dLbls>
          <c:cat>
            <c:strRef>
              <c:f>'1.5 Graphique 2'!$A$20:$A$24</c:f>
              <c:strCache>
                <c:ptCount val="5"/>
                <c:pt idx="0">
                  <c:v>Terminale générale et techno</c:v>
                </c:pt>
                <c:pt idx="1">
                  <c:v>Première générale et techno</c:v>
                </c:pt>
                <c:pt idx="2">
                  <c:v>Pro (court + long)</c:v>
                </c:pt>
                <c:pt idx="3">
                  <c:v>Non scolarisés</c:v>
                </c:pt>
                <c:pt idx="4">
                  <c:v>Autres</c:v>
                </c:pt>
              </c:strCache>
            </c:strRef>
          </c:cat>
          <c:val>
            <c:numRef>
              <c:f>'1.5 Graphique 2'!$B$20:$B$24</c:f>
              <c:numCache>
                <c:formatCode>0.0</c:formatCode>
                <c:ptCount val="5"/>
                <c:pt idx="0">
                  <c:v>57.9</c:v>
                </c:pt>
                <c:pt idx="1">
                  <c:v>6.8</c:v>
                </c:pt>
                <c:pt idx="2">
                  <c:v>25.6</c:v>
                </c:pt>
                <c:pt idx="3">
                  <c:v>5</c:v>
                </c:pt>
                <c:pt idx="4">
                  <c:v>4.7</c:v>
                </c:pt>
              </c:numCache>
            </c:numRef>
          </c:val>
        </c:ser>
        <c:dLbls>
          <c:showLegendKey val="0"/>
          <c:showVal val="0"/>
          <c:showCatName val="0"/>
          <c:showSerName val="0"/>
          <c:showPercent val="0"/>
          <c:showBubbleSize val="0"/>
          <c:showLeaderLines val="1"/>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fr-FR"/>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0"/>
    <c:plotArea>
      <c:layout>
        <c:manualLayout>
          <c:layoutTarget val="inner"/>
          <c:xMode val="edge"/>
          <c:yMode val="edge"/>
          <c:x val="0.16"/>
          <c:y val="0.23481827796502949"/>
          <c:w val="0.66909090909090907"/>
          <c:h val="0.74494074388905906"/>
        </c:manualLayout>
      </c:layout>
      <c:pieChart>
        <c:varyColors val="1"/>
        <c:ser>
          <c:idx val="0"/>
          <c:order val="0"/>
          <c:dPt>
            <c:idx val="0"/>
            <c:bubble3D val="0"/>
          </c:dPt>
          <c:dPt>
            <c:idx val="1"/>
            <c:bubble3D val="0"/>
          </c:dPt>
          <c:dPt>
            <c:idx val="2"/>
            <c:bubble3D val="0"/>
          </c:dPt>
          <c:dPt>
            <c:idx val="3"/>
            <c:bubble3D val="0"/>
          </c:dPt>
          <c:dPt>
            <c:idx val="4"/>
            <c:bubble3D val="0"/>
          </c:dPt>
          <c:dLbls>
            <c:dLbl>
              <c:idx val="0"/>
              <c:tx>
                <c:rich>
                  <a:bodyPr/>
                  <a:lstStyle/>
                  <a:p>
                    <a:pPr>
                      <a:defRPr sz="750" b="0" i="0" u="none" strike="noStrike" baseline="0">
                        <a:solidFill>
                          <a:srgbClr val="000000"/>
                        </a:solidFill>
                        <a:latin typeface="Calibri"/>
                        <a:ea typeface="Calibri"/>
                        <a:cs typeface="Calibri"/>
                      </a:defRPr>
                    </a:pPr>
                    <a:r>
                      <a:t>Terminale générale et techno 43,4 %</a:t>
                    </a:r>
                  </a:p>
                </c:rich>
              </c:tx>
              <c:spPr/>
              <c:dLblPos val="bestFit"/>
              <c:showLegendKey val="0"/>
              <c:showVal val="0"/>
              <c:showCatName val="0"/>
              <c:showSerName val="0"/>
              <c:showPercent val="0"/>
              <c:showBubbleSize val="0"/>
            </c:dLbl>
            <c:dLbl>
              <c:idx val="1"/>
              <c:layout>
                <c:manualLayout>
                  <c:x val="-7.8866523502743979E-2"/>
                  <c:y val="-5.2087517400405819E-2"/>
                </c:manualLayout>
              </c:layout>
              <c:tx>
                <c:rich>
                  <a:bodyPr/>
                  <a:lstStyle/>
                  <a:p>
                    <a:pPr>
                      <a:defRPr sz="1000" b="0" i="0" u="none" strike="noStrike" baseline="0">
                        <a:solidFill>
                          <a:srgbClr val="000000"/>
                        </a:solidFill>
                        <a:latin typeface="Calibri"/>
                        <a:ea typeface="Calibri"/>
                        <a:cs typeface="Calibri"/>
                      </a:defRPr>
                    </a:pPr>
                    <a:r>
                      <a:rPr lang="fr-FR" sz="750" b="0" i="0" u="none" strike="noStrike" baseline="0">
                        <a:solidFill>
                          <a:srgbClr val="000000"/>
                        </a:solidFill>
                        <a:latin typeface="Calibri"/>
                      </a:rPr>
                      <a:t>Première générale et techno </a:t>
                    </a:r>
                  </a:p>
                  <a:p>
                    <a:pPr>
                      <a:defRPr sz="1000" b="0" i="0" u="none" strike="noStrike" baseline="0">
                        <a:solidFill>
                          <a:srgbClr val="000000"/>
                        </a:solidFill>
                        <a:latin typeface="Calibri"/>
                        <a:ea typeface="Calibri"/>
                        <a:cs typeface="Calibri"/>
                      </a:defRPr>
                    </a:pPr>
                    <a:r>
                      <a:rPr lang="fr-FR" sz="750" b="0" i="0" u="none" strike="noStrike" baseline="0">
                        <a:solidFill>
                          <a:srgbClr val="000000"/>
                        </a:solidFill>
                        <a:latin typeface="Calibri"/>
                      </a:rPr>
                      <a:t>7,2  %</a:t>
                    </a:r>
                  </a:p>
                </c:rich>
              </c:tx>
              <c:spPr/>
              <c:dLblPos val="bestFit"/>
              <c:showLegendKey val="0"/>
              <c:showVal val="0"/>
              <c:showCatName val="0"/>
              <c:showSerName val="0"/>
              <c:showPercent val="0"/>
              <c:showBubbleSize val="0"/>
            </c:dLbl>
            <c:dLbl>
              <c:idx val="2"/>
              <c:layout>
                <c:manualLayout>
                  <c:x val="0.25086518730613216"/>
                  <c:y val="-0.14736714590838079"/>
                </c:manualLayout>
              </c:layout>
              <c:tx>
                <c:rich>
                  <a:bodyPr/>
                  <a:lstStyle/>
                  <a:p>
                    <a:pPr>
                      <a:defRPr sz="700" b="0" i="0" u="none" strike="noStrike" baseline="0">
                        <a:solidFill>
                          <a:srgbClr val="000000"/>
                        </a:solidFill>
                        <a:latin typeface="Calibri"/>
                        <a:ea typeface="Calibri"/>
                        <a:cs typeface="Calibri"/>
                      </a:defRPr>
                    </a:pPr>
                    <a:r>
                      <a:t>Pro (court+long) 
38,5  %</a:t>
                    </a:r>
                  </a:p>
                </c:rich>
              </c:tx>
              <c:spPr/>
              <c:dLblPos val="bestFit"/>
              <c:showLegendKey val="0"/>
              <c:showVal val="0"/>
              <c:showCatName val="0"/>
              <c:showSerName val="0"/>
              <c:showPercent val="0"/>
              <c:showBubbleSize val="0"/>
            </c:dLbl>
            <c:dLbl>
              <c:idx val="3"/>
              <c:layout>
                <c:manualLayout>
                  <c:x val="0.14890880458124553"/>
                  <c:y val="0.21561159106123881"/>
                </c:manualLayout>
              </c:layout>
              <c:tx>
                <c:rich>
                  <a:bodyPr/>
                  <a:lstStyle/>
                  <a:p>
                    <a:pPr>
                      <a:defRPr sz="750" b="0" i="0" u="none" strike="noStrike" baseline="0">
                        <a:solidFill>
                          <a:srgbClr val="000000"/>
                        </a:solidFill>
                        <a:latin typeface="Calibri"/>
                        <a:ea typeface="Calibri"/>
                        <a:cs typeface="Calibri"/>
                      </a:defRPr>
                    </a:pPr>
                    <a:r>
                      <a:t>Non scolarisés 6,3  %</a:t>
                    </a:r>
                  </a:p>
                </c:rich>
              </c:tx>
              <c:spPr/>
              <c:dLblPos val="bestFit"/>
              <c:showLegendKey val="0"/>
              <c:showVal val="0"/>
              <c:showCatName val="0"/>
              <c:showSerName val="0"/>
              <c:showPercent val="0"/>
              <c:showBubbleSize val="0"/>
            </c:dLbl>
            <c:dLbl>
              <c:idx val="4"/>
              <c:layout>
                <c:manualLayout>
                  <c:x val="4.7596850393700735E-2"/>
                  <c:y val="0.12942763765900589"/>
                </c:manualLayout>
              </c:layout>
              <c:tx>
                <c:rich>
                  <a:bodyPr/>
                  <a:lstStyle/>
                  <a:p>
                    <a:pPr>
                      <a:defRPr sz="750" b="0" i="0" u="none" strike="noStrike" baseline="0">
                        <a:solidFill>
                          <a:srgbClr val="000000"/>
                        </a:solidFill>
                        <a:latin typeface="Calibri"/>
                        <a:ea typeface="Calibri"/>
                        <a:cs typeface="Calibri"/>
                      </a:defRPr>
                    </a:pPr>
                    <a:r>
                      <a:t>Autres
4,6 %</a:t>
                    </a:r>
                  </a:p>
                </c:rich>
              </c:tx>
              <c:spPr/>
              <c:dLblPos val="bestFit"/>
              <c:showLegendKey val="0"/>
              <c:showVal val="0"/>
              <c:showCatName val="0"/>
              <c:showSerName val="0"/>
              <c:showPercent val="0"/>
              <c:showBubbleSize val="0"/>
            </c:dLbl>
            <c:spPr>
              <a:noFill/>
              <a:ln w="25400">
                <a:noFill/>
              </a:ln>
            </c:spPr>
            <c:txPr>
              <a:bodyPr/>
              <a:lstStyle/>
              <a:p>
                <a:pPr>
                  <a:defRPr sz="750" b="0" i="0" u="none" strike="noStrike" baseline="0">
                    <a:solidFill>
                      <a:srgbClr val="000000"/>
                    </a:solidFill>
                    <a:latin typeface="Calibri"/>
                    <a:ea typeface="Calibri"/>
                    <a:cs typeface="Calibri"/>
                  </a:defRPr>
                </a:pPr>
                <a:endParaRPr lang="fr-FR"/>
              </a:p>
            </c:txPr>
            <c:dLblPos val="ctr"/>
            <c:showLegendKey val="0"/>
            <c:showVal val="1"/>
            <c:showCatName val="1"/>
            <c:showSerName val="0"/>
            <c:showPercent val="0"/>
            <c:showBubbleSize val="0"/>
            <c:showLeaderLines val="0"/>
          </c:dLbls>
          <c:cat>
            <c:strRef>
              <c:f>'1.5 Graphique 2'!$A$28:$A$32</c:f>
              <c:strCache>
                <c:ptCount val="5"/>
                <c:pt idx="0">
                  <c:v>Terminale générale et techno</c:v>
                </c:pt>
                <c:pt idx="1">
                  <c:v>Première générale et techno</c:v>
                </c:pt>
                <c:pt idx="2">
                  <c:v>Pro (court + long)</c:v>
                </c:pt>
                <c:pt idx="3">
                  <c:v>Non scolarisés</c:v>
                </c:pt>
                <c:pt idx="4">
                  <c:v>Autres</c:v>
                </c:pt>
              </c:strCache>
            </c:strRef>
          </c:cat>
          <c:val>
            <c:numRef>
              <c:f>'1.5 Graphique 2'!$B$28:$B$32</c:f>
              <c:numCache>
                <c:formatCode>0.0</c:formatCode>
                <c:ptCount val="5"/>
                <c:pt idx="0">
                  <c:v>43.4</c:v>
                </c:pt>
                <c:pt idx="1">
                  <c:v>7.2</c:v>
                </c:pt>
                <c:pt idx="2">
                  <c:v>38.5</c:v>
                </c:pt>
                <c:pt idx="3">
                  <c:v>6.3</c:v>
                </c:pt>
                <c:pt idx="4">
                  <c:v>4.6390000000000002</c:v>
                </c:pt>
              </c:numCache>
            </c:numRef>
          </c:val>
        </c:ser>
        <c:dLbls>
          <c:showLegendKey val="0"/>
          <c:showVal val="0"/>
          <c:showCatName val="0"/>
          <c:showSerName val="0"/>
          <c:showPercent val="0"/>
          <c:showBubbleSize val="0"/>
          <c:showLeaderLines val="0"/>
        </c:dLbls>
        <c:firstSliceAng val="0"/>
      </c:pieChart>
      <c:spPr>
        <a:noFill/>
        <a:ln w="25400">
          <a:noFill/>
        </a:ln>
      </c:spPr>
    </c:plotArea>
    <c:plotVisOnly val="1"/>
    <c:dispBlanksAs val="zero"/>
    <c:showDLblsOverMax val="0"/>
  </c:chart>
  <c:txPr>
    <a:bodyPr/>
    <a:lstStyle/>
    <a:p>
      <a:pPr>
        <a:defRPr sz="1000" b="0" i="0" u="none" strike="noStrike" baseline="0">
          <a:solidFill>
            <a:srgbClr val="000000"/>
          </a:solidFill>
          <a:latin typeface="Calibri"/>
          <a:ea typeface="Calibri"/>
          <a:cs typeface="Calibri"/>
        </a:defRPr>
      </a:pPr>
      <a:endParaRPr lang="fr-FR"/>
    </a:p>
  </c:txPr>
  <c:printSettings>
    <c:headerFooter alignWithMargins="0"/>
    <c:pageMargins b="0.984251969" l="0.78740157499999996" r="0.78740157499999996" t="0.984251969" header="0.4921259845" footer="0.4921259845"/>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2</xdr:col>
      <xdr:colOff>561975</xdr:colOff>
      <xdr:row>5</xdr:row>
      <xdr:rowOff>76200</xdr:rowOff>
    </xdr:from>
    <xdr:to>
      <xdr:col>6</xdr:col>
      <xdr:colOff>114300</xdr:colOff>
      <xdr:row>19</xdr:row>
      <xdr:rowOff>142875</xdr:rowOff>
    </xdr:to>
    <xdr:graphicFrame macro="">
      <xdr:nvGraphicFramePr>
        <xdr:cNvPr id="251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314325</xdr:colOff>
      <xdr:row>5</xdr:row>
      <xdr:rowOff>66675</xdr:rowOff>
    </xdr:from>
    <xdr:to>
      <xdr:col>9</xdr:col>
      <xdr:colOff>638175</xdr:colOff>
      <xdr:row>19</xdr:row>
      <xdr:rowOff>142875</xdr:rowOff>
    </xdr:to>
    <xdr:graphicFrame macro="">
      <xdr:nvGraphicFramePr>
        <xdr:cNvPr id="2518"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552450</xdr:colOff>
      <xdr:row>22</xdr:row>
      <xdr:rowOff>66675</xdr:rowOff>
    </xdr:from>
    <xdr:to>
      <xdr:col>6</xdr:col>
      <xdr:colOff>114300</xdr:colOff>
      <xdr:row>36</xdr:row>
      <xdr:rowOff>142875</xdr:rowOff>
    </xdr:to>
    <xdr:graphicFrame macro="">
      <xdr:nvGraphicFramePr>
        <xdr:cNvPr id="2519"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314325</xdr:colOff>
      <xdr:row>22</xdr:row>
      <xdr:rowOff>57150</xdr:rowOff>
    </xdr:from>
    <xdr:to>
      <xdr:col>9</xdr:col>
      <xdr:colOff>647700</xdr:colOff>
      <xdr:row>36</xdr:row>
      <xdr:rowOff>142875</xdr:rowOff>
    </xdr:to>
    <xdr:graphicFrame macro="">
      <xdr:nvGraphicFramePr>
        <xdr:cNvPr id="2520"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8"/>
  <dimension ref="A1:E100"/>
  <sheetViews>
    <sheetView tabSelected="1" zoomScaleNormal="100" zoomScaleSheetLayoutView="110" workbookViewId="0"/>
  </sheetViews>
  <sheetFormatPr baseColWidth="10" defaultRowHeight="12.75" x14ac:dyDescent="0.2"/>
  <cols>
    <col min="1" max="1" width="90.7109375" style="73" customWidth="1"/>
    <col min="2" max="16384" width="11.42578125" style="73"/>
  </cols>
  <sheetData>
    <row r="1" spans="1:1" x14ac:dyDescent="0.2">
      <c r="A1" s="72" t="s">
        <v>68</v>
      </c>
    </row>
    <row r="3" spans="1:1" ht="27.75" x14ac:dyDescent="0.2">
      <c r="A3" s="74" t="s">
        <v>67</v>
      </c>
    </row>
    <row r="4" spans="1:1" x14ac:dyDescent="0.2">
      <c r="A4" s="75"/>
    </row>
    <row r="6" spans="1:1" ht="102" customHeight="1" x14ac:dyDescent="0.2">
      <c r="A6" s="74" t="s">
        <v>77</v>
      </c>
    </row>
    <row r="8" spans="1:1" x14ac:dyDescent="0.2">
      <c r="A8" s="76" t="s">
        <v>66</v>
      </c>
    </row>
    <row r="10" spans="1:1" ht="15.75" x14ac:dyDescent="0.2">
      <c r="A10" s="77" t="s">
        <v>65</v>
      </c>
    </row>
    <row r="11" spans="1:1" x14ac:dyDescent="0.2">
      <c r="A11" s="72"/>
    </row>
    <row r="12" spans="1:1" x14ac:dyDescent="0.2">
      <c r="A12" s="72"/>
    </row>
    <row r="13" spans="1:1" x14ac:dyDescent="0.2">
      <c r="A13" s="72"/>
    </row>
    <row r="14" spans="1:1" s="78" customFormat="1" x14ac:dyDescent="0.2"/>
    <row r="15" spans="1:1" ht="35.1" customHeight="1" x14ac:dyDescent="0.2">
      <c r="A15" s="71" t="s">
        <v>64</v>
      </c>
    </row>
    <row r="16" spans="1:1" x14ac:dyDescent="0.2">
      <c r="A16" s="79" t="s">
        <v>46</v>
      </c>
    </row>
    <row r="17" spans="1:5" x14ac:dyDescent="0.2">
      <c r="A17" s="80" t="s">
        <v>76</v>
      </c>
      <c r="B17" s="81"/>
      <c r="C17" s="81"/>
      <c r="D17" s="81"/>
      <c r="E17" s="81"/>
    </row>
    <row r="18" spans="1:5" x14ac:dyDescent="0.2">
      <c r="A18" s="79"/>
    </row>
    <row r="19" spans="1:5" x14ac:dyDescent="0.2">
      <c r="A19" s="79"/>
    </row>
    <row r="20" spans="1:5" x14ac:dyDescent="0.2">
      <c r="A20" s="79"/>
    </row>
    <row r="21" spans="1:5" x14ac:dyDescent="0.2">
      <c r="A21" s="79"/>
    </row>
    <row r="22" spans="1:5" x14ac:dyDescent="0.2">
      <c r="A22" s="79"/>
    </row>
    <row r="23" spans="1:5" x14ac:dyDescent="0.2">
      <c r="A23" s="82"/>
    </row>
    <row r="24" spans="1:5" x14ac:dyDescent="0.2">
      <c r="A24" s="82"/>
    </row>
    <row r="25" spans="1:5" ht="35.1" customHeight="1" x14ac:dyDescent="0.2">
      <c r="A25" s="71" t="s">
        <v>63</v>
      </c>
    </row>
    <row r="26" spans="1:5" ht="45" x14ac:dyDescent="0.2">
      <c r="A26" s="83" t="s">
        <v>75</v>
      </c>
    </row>
    <row r="27" spans="1:5" ht="33.75" x14ac:dyDescent="0.2">
      <c r="A27" s="83" t="s">
        <v>74</v>
      </c>
    </row>
    <row r="28" spans="1:5" ht="45" x14ac:dyDescent="0.2">
      <c r="A28" s="83" t="s">
        <v>73</v>
      </c>
    </row>
    <row r="29" spans="1:5" ht="22.5" x14ac:dyDescent="0.2">
      <c r="A29" s="83" t="s">
        <v>72</v>
      </c>
    </row>
    <row r="30" spans="1:5" ht="33.75" x14ac:dyDescent="0.2">
      <c r="A30" s="83" t="s">
        <v>71</v>
      </c>
    </row>
    <row r="31" spans="1:5" ht="22.5" x14ac:dyDescent="0.2">
      <c r="A31" s="83" t="s">
        <v>70</v>
      </c>
    </row>
    <row r="32" spans="1:5" ht="22.5" x14ac:dyDescent="0.2">
      <c r="A32" s="83" t="s">
        <v>69</v>
      </c>
    </row>
    <row r="33" spans="1:1" ht="35.1" customHeight="1" x14ac:dyDescent="0.2">
      <c r="A33" s="84" t="s">
        <v>62</v>
      </c>
    </row>
    <row r="34" spans="1:1" x14ac:dyDescent="0.2">
      <c r="A34" s="85" t="s">
        <v>61</v>
      </c>
    </row>
    <row r="35" spans="1:1" x14ac:dyDescent="0.2">
      <c r="A35" s="85" t="s">
        <v>60</v>
      </c>
    </row>
    <row r="36" spans="1:1" x14ac:dyDescent="0.2">
      <c r="A36" s="85" t="s">
        <v>59</v>
      </c>
    </row>
    <row r="37" spans="1:1" x14ac:dyDescent="0.2">
      <c r="A37" s="78"/>
    </row>
    <row r="38" spans="1:1" ht="22.5" x14ac:dyDescent="0.2">
      <c r="A38" s="86" t="s">
        <v>58</v>
      </c>
    </row>
    <row r="39" spans="1:1" x14ac:dyDescent="0.2">
      <c r="A39" s="87"/>
    </row>
    <row r="40" spans="1:1" x14ac:dyDescent="0.2">
      <c r="A40" s="71" t="s">
        <v>57</v>
      </c>
    </row>
    <row r="41" spans="1:1" x14ac:dyDescent="0.2">
      <c r="A41" s="87"/>
    </row>
    <row r="42" spans="1:1" x14ac:dyDescent="0.2">
      <c r="A42" s="87" t="s">
        <v>56</v>
      </c>
    </row>
    <row r="43" spans="1:1" x14ac:dyDescent="0.2">
      <c r="A43" s="87" t="s">
        <v>55</v>
      </c>
    </row>
    <row r="44" spans="1:1" x14ac:dyDescent="0.2">
      <c r="A44" s="87" t="s">
        <v>54</v>
      </c>
    </row>
    <row r="45" spans="1:1" x14ac:dyDescent="0.2">
      <c r="A45" s="87" t="s">
        <v>53</v>
      </c>
    </row>
    <row r="46" spans="1:1" x14ac:dyDescent="0.2">
      <c r="A46" s="78"/>
    </row>
    <row r="47" spans="1:1" x14ac:dyDescent="0.2">
      <c r="A47" s="78"/>
    </row>
    <row r="48" spans="1:1" x14ac:dyDescent="0.2">
      <c r="A48" s="78"/>
    </row>
    <row r="49" spans="1:1" x14ac:dyDescent="0.2">
      <c r="A49" s="78"/>
    </row>
    <row r="50" spans="1:1" x14ac:dyDescent="0.2">
      <c r="A50" s="78"/>
    </row>
    <row r="51" spans="1:1" x14ac:dyDescent="0.2">
      <c r="A51" s="78"/>
    </row>
    <row r="52" spans="1:1" x14ac:dyDescent="0.2">
      <c r="A52" s="78"/>
    </row>
    <row r="53" spans="1:1" x14ac:dyDescent="0.2">
      <c r="A53" s="78"/>
    </row>
    <row r="54" spans="1:1" x14ac:dyDescent="0.2">
      <c r="A54" s="78"/>
    </row>
    <row r="55" spans="1:1" x14ac:dyDescent="0.2">
      <c r="A55" s="78"/>
    </row>
    <row r="56" spans="1:1" x14ac:dyDescent="0.2">
      <c r="A56" s="78"/>
    </row>
    <row r="57" spans="1:1" x14ac:dyDescent="0.2">
      <c r="A57" s="78"/>
    </row>
    <row r="58" spans="1:1" x14ac:dyDescent="0.2">
      <c r="A58" s="78"/>
    </row>
    <row r="59" spans="1:1" x14ac:dyDescent="0.2">
      <c r="A59" s="78"/>
    </row>
    <row r="60" spans="1:1" x14ac:dyDescent="0.2">
      <c r="A60" s="78"/>
    </row>
    <row r="61" spans="1:1" x14ac:dyDescent="0.2">
      <c r="A61" s="78"/>
    </row>
    <row r="62" spans="1:1" x14ac:dyDescent="0.2">
      <c r="A62" s="78"/>
    </row>
    <row r="63" spans="1:1" x14ac:dyDescent="0.2">
      <c r="A63" s="78"/>
    </row>
    <row r="64" spans="1:1" x14ac:dyDescent="0.2">
      <c r="A64" s="78"/>
    </row>
    <row r="65" spans="1:1" x14ac:dyDescent="0.2">
      <c r="A65" s="78"/>
    </row>
    <row r="66" spans="1:1" x14ac:dyDescent="0.2">
      <c r="A66" s="78"/>
    </row>
    <row r="67" spans="1:1" x14ac:dyDescent="0.2">
      <c r="A67" s="78"/>
    </row>
    <row r="68" spans="1:1" x14ac:dyDescent="0.2">
      <c r="A68" s="78"/>
    </row>
    <row r="69" spans="1:1" x14ac:dyDescent="0.2">
      <c r="A69" s="78"/>
    </row>
    <row r="70" spans="1:1" x14ac:dyDescent="0.2">
      <c r="A70" s="78"/>
    </row>
    <row r="71" spans="1:1" x14ac:dyDescent="0.2">
      <c r="A71" s="78"/>
    </row>
    <row r="72" spans="1:1" x14ac:dyDescent="0.2">
      <c r="A72" s="78"/>
    </row>
    <row r="73" spans="1:1" x14ac:dyDescent="0.2">
      <c r="A73" s="78"/>
    </row>
    <row r="74" spans="1:1" x14ac:dyDescent="0.2">
      <c r="A74" s="78"/>
    </row>
    <row r="75" spans="1:1" x14ac:dyDescent="0.2">
      <c r="A75" s="78"/>
    </row>
    <row r="76" spans="1:1" x14ac:dyDescent="0.2">
      <c r="A76" s="78"/>
    </row>
    <row r="77" spans="1:1" x14ac:dyDescent="0.2">
      <c r="A77" s="78"/>
    </row>
    <row r="78" spans="1:1" x14ac:dyDescent="0.2">
      <c r="A78" s="78"/>
    </row>
    <row r="79" spans="1:1" x14ac:dyDescent="0.2">
      <c r="A79" s="78"/>
    </row>
    <row r="80" spans="1:1" x14ac:dyDescent="0.2">
      <c r="A80" s="78"/>
    </row>
    <row r="81" spans="1:1" x14ac:dyDescent="0.2">
      <c r="A81" s="78"/>
    </row>
    <row r="82" spans="1:1" x14ac:dyDescent="0.2">
      <c r="A82" s="78"/>
    </row>
    <row r="83" spans="1:1" x14ac:dyDescent="0.2">
      <c r="A83" s="78"/>
    </row>
    <row r="84" spans="1:1" x14ac:dyDescent="0.2">
      <c r="A84" s="78"/>
    </row>
    <row r="85" spans="1:1" x14ac:dyDescent="0.2">
      <c r="A85" s="78"/>
    </row>
    <row r="86" spans="1:1" x14ac:dyDescent="0.2">
      <c r="A86" s="78"/>
    </row>
    <row r="87" spans="1:1" x14ac:dyDescent="0.2">
      <c r="A87" s="78"/>
    </row>
    <row r="88" spans="1:1" x14ac:dyDescent="0.2">
      <c r="A88" s="78"/>
    </row>
    <row r="89" spans="1:1" x14ac:dyDescent="0.2">
      <c r="A89" s="78"/>
    </row>
    <row r="90" spans="1:1" x14ac:dyDescent="0.2">
      <c r="A90" s="78"/>
    </row>
    <row r="91" spans="1:1" x14ac:dyDescent="0.2">
      <c r="A91" s="78"/>
    </row>
    <row r="92" spans="1:1" x14ac:dyDescent="0.2">
      <c r="A92" s="78"/>
    </row>
    <row r="93" spans="1:1" x14ac:dyDescent="0.2">
      <c r="A93" s="78"/>
    </row>
    <row r="94" spans="1:1" x14ac:dyDescent="0.2">
      <c r="A94" s="78"/>
    </row>
    <row r="95" spans="1:1" x14ac:dyDescent="0.2">
      <c r="A95" s="78"/>
    </row>
    <row r="96" spans="1:1" x14ac:dyDescent="0.2">
      <c r="A96" s="78"/>
    </row>
    <row r="97" spans="1:1" x14ac:dyDescent="0.2">
      <c r="A97" s="78"/>
    </row>
    <row r="98" spans="1:1" x14ac:dyDescent="0.2">
      <c r="A98" s="78"/>
    </row>
    <row r="99" spans="1:1" x14ac:dyDescent="0.2">
      <c r="A99" s="78"/>
    </row>
    <row r="100" spans="1:1" x14ac:dyDescent="0.2">
      <c r="A100" s="78"/>
    </row>
  </sheetData>
  <pageMargins left="0.7" right="0.7" top="0.75" bottom="0.75" header="0.3" footer="0.3"/>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pageSetUpPr fitToPage="1"/>
  </sheetPr>
  <dimension ref="A1:IV68"/>
  <sheetViews>
    <sheetView zoomScaleNormal="100" workbookViewId="0">
      <pane ySplit="6" topLeftCell="A7" activePane="bottomLeft" state="frozen"/>
      <selection pane="bottomLeft"/>
    </sheetView>
  </sheetViews>
  <sheetFormatPr baseColWidth="10" defaultColWidth="0" defaultRowHeight="12.75" zeroHeight="1" x14ac:dyDescent="0.2"/>
  <cols>
    <col min="1" max="1" width="34.140625" style="1" customWidth="1"/>
    <col min="2" max="13" width="8.28515625" style="1" customWidth="1"/>
    <col min="14" max="16384" width="0" style="1" hidden="1"/>
  </cols>
  <sheetData>
    <row r="1" spans="1:16" ht="15" x14ac:dyDescent="0.25">
      <c r="A1" s="94" t="s">
        <v>42</v>
      </c>
      <c r="B1" s="94"/>
      <c r="C1" s="94"/>
      <c r="D1" s="94"/>
      <c r="E1" s="94"/>
      <c r="F1" s="94"/>
    </row>
    <row r="2" spans="1:16" x14ac:dyDescent="0.2">
      <c r="A2" s="33"/>
    </row>
    <row r="3" spans="1:16" x14ac:dyDescent="0.2">
      <c r="A3" s="32" t="s">
        <v>46</v>
      </c>
      <c r="B3" s="32"/>
      <c r="C3" s="32"/>
      <c r="D3" s="32"/>
      <c r="E3" s="32"/>
      <c r="F3" s="32"/>
      <c r="G3" s="32"/>
    </row>
    <row r="4" spans="1:16" x14ac:dyDescent="0.2"/>
    <row r="5" spans="1:16" s="7" customFormat="1" ht="11.25" x14ac:dyDescent="0.2">
      <c r="A5" s="92"/>
      <c r="B5" s="88" t="s">
        <v>16</v>
      </c>
      <c r="C5" s="88"/>
      <c r="D5" s="88"/>
      <c r="E5" s="88" t="s">
        <v>15</v>
      </c>
      <c r="F5" s="88"/>
      <c r="G5" s="88"/>
      <c r="H5" s="88" t="s">
        <v>14</v>
      </c>
      <c r="I5" s="88"/>
      <c r="J5" s="88"/>
      <c r="K5" s="88" t="s">
        <v>13</v>
      </c>
      <c r="L5" s="88"/>
      <c r="M5" s="88"/>
      <c r="N5" s="13"/>
    </row>
    <row r="6" spans="1:16" s="7" customFormat="1" ht="11.25" x14ac:dyDescent="0.2">
      <c r="A6" s="93"/>
      <c r="B6" s="31" t="s">
        <v>11</v>
      </c>
      <c r="C6" s="31" t="s">
        <v>12</v>
      </c>
      <c r="D6" s="31" t="s">
        <v>10</v>
      </c>
      <c r="E6" s="31" t="s">
        <v>11</v>
      </c>
      <c r="F6" s="31" t="s">
        <v>12</v>
      </c>
      <c r="G6" s="31" t="s">
        <v>10</v>
      </c>
      <c r="H6" s="31" t="s">
        <v>11</v>
      </c>
      <c r="I6" s="31" t="s">
        <v>12</v>
      </c>
      <c r="J6" s="31" t="s">
        <v>10</v>
      </c>
      <c r="K6" s="31" t="s">
        <v>11</v>
      </c>
      <c r="L6" s="31" t="s">
        <v>12</v>
      </c>
      <c r="M6" s="31" t="s">
        <v>10</v>
      </c>
      <c r="N6" s="13"/>
    </row>
    <row r="7" spans="1:16" s="7" customFormat="1" ht="13.5" customHeight="1" x14ac:dyDescent="0.2">
      <c r="A7" s="18" t="s">
        <v>9</v>
      </c>
      <c r="B7" s="53">
        <v>16816</v>
      </c>
      <c r="C7" s="53">
        <v>9894</v>
      </c>
      <c r="D7" s="53">
        <v>26710</v>
      </c>
      <c r="E7" s="53">
        <v>15830</v>
      </c>
      <c r="F7" s="53">
        <v>9642</v>
      </c>
      <c r="G7" s="53">
        <v>25472</v>
      </c>
      <c r="H7" s="53">
        <v>4831</v>
      </c>
      <c r="I7" s="53">
        <v>2732</v>
      </c>
      <c r="J7" s="53">
        <v>7563</v>
      </c>
      <c r="K7" s="53">
        <v>3172</v>
      </c>
      <c r="L7" s="53">
        <v>1805</v>
      </c>
      <c r="M7" s="30">
        <v>4977</v>
      </c>
      <c r="N7" s="13"/>
    </row>
    <row r="8" spans="1:16" s="7" customFormat="1" ht="13.5" customHeight="1" x14ac:dyDescent="0.2">
      <c r="A8" s="18" t="s">
        <v>8</v>
      </c>
      <c r="B8" s="53">
        <v>1572</v>
      </c>
      <c r="C8" s="53">
        <v>1031</v>
      </c>
      <c r="D8" s="53">
        <v>2603</v>
      </c>
      <c r="E8" s="53">
        <v>193</v>
      </c>
      <c r="F8" s="53">
        <v>157</v>
      </c>
      <c r="G8" s="53">
        <v>350</v>
      </c>
      <c r="H8" s="53">
        <v>89</v>
      </c>
      <c r="I8" s="53">
        <v>42</v>
      </c>
      <c r="J8" s="53">
        <v>131</v>
      </c>
      <c r="K8" s="53">
        <v>33</v>
      </c>
      <c r="L8" s="53">
        <v>40</v>
      </c>
      <c r="M8" s="30">
        <v>73</v>
      </c>
      <c r="N8" s="13"/>
      <c r="P8" s="30"/>
    </row>
    <row r="9" spans="1:16" s="7" customFormat="1" ht="13.5" customHeight="1" x14ac:dyDescent="0.2">
      <c r="A9" s="18" t="s">
        <v>7</v>
      </c>
      <c r="B9" s="53">
        <v>47956</v>
      </c>
      <c r="C9" s="53">
        <v>34342</v>
      </c>
      <c r="D9" s="53">
        <v>82298</v>
      </c>
      <c r="E9" s="53">
        <v>2422</v>
      </c>
      <c r="F9" s="53">
        <v>1593</v>
      </c>
      <c r="G9" s="53">
        <v>4015</v>
      </c>
      <c r="H9" s="53">
        <v>192</v>
      </c>
      <c r="I9" s="53">
        <v>137</v>
      </c>
      <c r="J9" s="53">
        <v>329</v>
      </c>
      <c r="K9" s="53">
        <v>76</v>
      </c>
      <c r="L9" s="53">
        <v>46</v>
      </c>
      <c r="M9" s="30">
        <v>122</v>
      </c>
      <c r="N9" s="13"/>
      <c r="P9" s="30"/>
    </row>
    <row r="10" spans="1:16" s="7" customFormat="1" ht="13.5" customHeight="1" x14ac:dyDescent="0.2">
      <c r="A10" s="18" t="s">
        <v>47</v>
      </c>
      <c r="B10" s="53">
        <v>346555</v>
      </c>
      <c r="C10" s="53">
        <v>350084</v>
      </c>
      <c r="D10" s="53">
        <v>696639</v>
      </c>
      <c r="E10" s="53">
        <v>62977</v>
      </c>
      <c r="F10" s="53">
        <v>44978</v>
      </c>
      <c r="G10" s="53">
        <v>107955</v>
      </c>
      <c r="H10" s="53">
        <v>4959</v>
      </c>
      <c r="I10" s="53">
        <v>3111</v>
      </c>
      <c r="J10" s="53">
        <v>8070</v>
      </c>
      <c r="K10" s="53">
        <v>808</v>
      </c>
      <c r="L10" s="53">
        <v>336</v>
      </c>
      <c r="M10" s="30">
        <v>1144</v>
      </c>
      <c r="N10" s="13"/>
      <c r="P10" s="30"/>
    </row>
    <row r="11" spans="1:16" s="7" customFormat="1" ht="13.5" customHeight="1" x14ac:dyDescent="0.2">
      <c r="A11" s="58" t="s">
        <v>43</v>
      </c>
      <c r="B11" s="61">
        <v>412899</v>
      </c>
      <c r="C11" s="61">
        <v>395351</v>
      </c>
      <c r="D11" s="61">
        <v>808250</v>
      </c>
      <c r="E11" s="61">
        <v>81422</v>
      </c>
      <c r="F11" s="61">
        <v>56370</v>
      </c>
      <c r="G11" s="61">
        <v>137792</v>
      </c>
      <c r="H11" s="61">
        <v>10071</v>
      </c>
      <c r="I11" s="61">
        <v>6022</v>
      </c>
      <c r="J11" s="61">
        <v>16093</v>
      </c>
      <c r="K11" s="61">
        <v>4089</v>
      </c>
      <c r="L11" s="61">
        <v>2227</v>
      </c>
      <c r="M11" s="62">
        <v>6316</v>
      </c>
      <c r="N11" s="13"/>
      <c r="P11" s="30"/>
    </row>
    <row r="12" spans="1:16" s="7" customFormat="1" ht="13.5" customHeight="1" x14ac:dyDescent="0.2">
      <c r="A12" s="18" t="s">
        <v>6</v>
      </c>
      <c r="B12" s="53">
        <v>11582</v>
      </c>
      <c r="C12" s="53">
        <v>10755</v>
      </c>
      <c r="D12" s="53">
        <v>22337</v>
      </c>
      <c r="E12" s="53">
        <v>219738</v>
      </c>
      <c r="F12" s="53">
        <v>265513</v>
      </c>
      <c r="G12" s="53">
        <v>485251</v>
      </c>
      <c r="H12" s="53">
        <v>25017</v>
      </c>
      <c r="I12" s="53">
        <v>24025</v>
      </c>
      <c r="J12" s="53">
        <v>49042</v>
      </c>
      <c r="K12" s="53">
        <v>2080</v>
      </c>
      <c r="L12" s="53">
        <v>2229</v>
      </c>
      <c r="M12" s="30">
        <v>4309</v>
      </c>
      <c r="N12" s="13"/>
      <c r="P12" s="30"/>
    </row>
    <row r="13" spans="1:16" s="13" customFormat="1" ht="13.5" customHeight="1" x14ac:dyDescent="0.2">
      <c r="A13" s="18" t="s">
        <v>5</v>
      </c>
      <c r="B13" s="54">
        <v>388</v>
      </c>
      <c r="C13" s="54">
        <v>274</v>
      </c>
      <c r="D13" s="54">
        <v>662</v>
      </c>
      <c r="E13" s="54">
        <v>10893</v>
      </c>
      <c r="F13" s="54">
        <v>10823</v>
      </c>
      <c r="G13" s="54">
        <v>21716</v>
      </c>
      <c r="H13" s="54">
        <v>196754</v>
      </c>
      <c r="I13" s="54">
        <v>244388</v>
      </c>
      <c r="J13" s="54">
        <v>441142</v>
      </c>
      <c r="K13" s="54">
        <v>30810</v>
      </c>
      <c r="L13" s="54">
        <v>27639</v>
      </c>
      <c r="M13" s="28">
        <v>58449</v>
      </c>
      <c r="P13" s="28"/>
    </row>
    <row r="14" spans="1:16" s="13" customFormat="1" ht="13.5" customHeight="1" x14ac:dyDescent="0.2">
      <c r="A14" s="18" t="s">
        <v>4</v>
      </c>
      <c r="B14" s="54">
        <v>17</v>
      </c>
      <c r="C14" s="54">
        <v>25</v>
      </c>
      <c r="D14" s="54">
        <v>42</v>
      </c>
      <c r="E14" s="54">
        <v>378</v>
      </c>
      <c r="F14" s="54">
        <v>288</v>
      </c>
      <c r="G14" s="54">
        <v>666</v>
      </c>
      <c r="H14" s="54">
        <v>10751</v>
      </c>
      <c r="I14" s="54">
        <v>10856</v>
      </c>
      <c r="J14" s="54">
        <v>21607</v>
      </c>
      <c r="K14" s="54">
        <v>185635</v>
      </c>
      <c r="L14" s="54">
        <v>234451</v>
      </c>
      <c r="M14" s="28">
        <v>420086</v>
      </c>
      <c r="P14" s="28"/>
    </row>
    <row r="15" spans="1:16" s="13" customFormat="1" ht="13.5" customHeight="1" x14ac:dyDescent="0.2">
      <c r="A15" s="58" t="s">
        <v>38</v>
      </c>
      <c r="B15" s="63">
        <v>11987</v>
      </c>
      <c r="C15" s="63">
        <v>11054</v>
      </c>
      <c r="D15" s="63">
        <v>23041</v>
      </c>
      <c r="E15" s="63">
        <v>231009</v>
      </c>
      <c r="F15" s="63">
        <v>276624</v>
      </c>
      <c r="G15" s="63">
        <v>507633</v>
      </c>
      <c r="H15" s="63">
        <v>232522</v>
      </c>
      <c r="I15" s="63">
        <v>279269</v>
      </c>
      <c r="J15" s="63">
        <v>511791</v>
      </c>
      <c r="K15" s="63">
        <v>218525</v>
      </c>
      <c r="L15" s="63">
        <v>264319</v>
      </c>
      <c r="M15" s="64">
        <v>482844</v>
      </c>
      <c r="P15" s="28"/>
    </row>
    <row r="16" spans="1:16" s="13" customFormat="1" ht="13.5" customHeight="1" x14ac:dyDescent="0.2">
      <c r="A16" s="18" t="s">
        <v>32</v>
      </c>
      <c r="B16" s="54">
        <v>61</v>
      </c>
      <c r="C16" s="54">
        <v>48</v>
      </c>
      <c r="D16" s="54">
        <v>109</v>
      </c>
      <c r="E16" s="54">
        <v>12564</v>
      </c>
      <c r="F16" s="54">
        <v>8852</v>
      </c>
      <c r="G16" s="54">
        <v>21416</v>
      </c>
      <c r="H16" s="54">
        <v>28704</v>
      </c>
      <c r="I16" s="54">
        <v>19418</v>
      </c>
      <c r="J16" s="54">
        <v>48122</v>
      </c>
      <c r="K16" s="54">
        <v>22728</v>
      </c>
      <c r="L16" s="54">
        <v>14109</v>
      </c>
      <c r="M16" s="28">
        <v>36837</v>
      </c>
      <c r="N16" s="28"/>
      <c r="P16" s="28"/>
    </row>
    <row r="17" spans="1:16" s="13" customFormat="1" ht="13.5" customHeight="1" x14ac:dyDescent="0.2">
      <c r="A17" s="18" t="s">
        <v>33</v>
      </c>
      <c r="B17" s="54">
        <v>4</v>
      </c>
      <c r="C17" s="54">
        <v>3</v>
      </c>
      <c r="D17" s="54">
        <v>7</v>
      </c>
      <c r="E17" s="54">
        <v>14725</v>
      </c>
      <c r="F17" s="54">
        <v>4816</v>
      </c>
      <c r="G17" s="54">
        <v>19541</v>
      </c>
      <c r="H17" s="54">
        <v>29439</v>
      </c>
      <c r="I17" s="54">
        <v>9508</v>
      </c>
      <c r="J17" s="54">
        <v>38947</v>
      </c>
      <c r="K17" s="54">
        <v>30036</v>
      </c>
      <c r="L17" s="54">
        <v>8846</v>
      </c>
      <c r="M17" s="28">
        <v>38882</v>
      </c>
    </row>
    <row r="18" spans="1:16" s="13" customFormat="1" ht="13.5" customHeight="1" x14ac:dyDescent="0.2">
      <c r="A18" s="18" t="s">
        <v>34</v>
      </c>
      <c r="B18" s="54">
        <v>493</v>
      </c>
      <c r="C18" s="54">
        <v>257</v>
      </c>
      <c r="D18" s="54">
        <v>750</v>
      </c>
      <c r="E18" s="54">
        <v>77689</v>
      </c>
      <c r="F18" s="54">
        <v>53746</v>
      </c>
      <c r="G18" s="54">
        <v>131435</v>
      </c>
      <c r="H18" s="54">
        <v>100494</v>
      </c>
      <c r="I18" s="54">
        <v>75287</v>
      </c>
      <c r="J18" s="54">
        <v>175781</v>
      </c>
      <c r="K18" s="54">
        <v>99309</v>
      </c>
      <c r="L18" s="54">
        <v>76869</v>
      </c>
      <c r="M18" s="28">
        <v>176178</v>
      </c>
      <c r="N18" s="28"/>
      <c r="P18" s="28"/>
    </row>
    <row r="19" spans="1:16" s="13" customFormat="1" ht="13.5" customHeight="1" x14ac:dyDescent="0.2">
      <c r="A19" s="18" t="s">
        <v>35</v>
      </c>
      <c r="B19" s="56">
        <v>1</v>
      </c>
      <c r="C19" s="56"/>
      <c r="D19" s="56">
        <v>1</v>
      </c>
      <c r="E19" s="54">
        <v>3167</v>
      </c>
      <c r="F19" s="54">
        <v>474</v>
      </c>
      <c r="G19" s="54">
        <v>3641</v>
      </c>
      <c r="H19" s="54">
        <v>6314</v>
      </c>
      <c r="I19" s="54">
        <v>1250</v>
      </c>
      <c r="J19" s="54">
        <v>7564</v>
      </c>
      <c r="K19" s="54">
        <v>12454</v>
      </c>
      <c r="L19" s="54">
        <v>3955</v>
      </c>
      <c r="M19" s="28">
        <v>16409</v>
      </c>
    </row>
    <row r="20" spans="1:16" s="13" customFormat="1" ht="13.5" customHeight="1" x14ac:dyDescent="0.2">
      <c r="A20" s="58" t="s">
        <v>39</v>
      </c>
      <c r="B20" s="63">
        <v>559</v>
      </c>
      <c r="C20" s="63">
        <v>308</v>
      </c>
      <c r="D20" s="63">
        <v>867</v>
      </c>
      <c r="E20" s="63">
        <v>108145</v>
      </c>
      <c r="F20" s="63">
        <v>67888</v>
      </c>
      <c r="G20" s="63">
        <v>176033</v>
      </c>
      <c r="H20" s="63">
        <v>164951</v>
      </c>
      <c r="I20" s="63">
        <v>105463</v>
      </c>
      <c r="J20" s="63">
        <v>270414</v>
      </c>
      <c r="K20" s="63">
        <v>164527</v>
      </c>
      <c r="L20" s="63">
        <v>103779</v>
      </c>
      <c r="M20" s="64">
        <v>268306</v>
      </c>
    </row>
    <row r="21" spans="1:16" s="7" customFormat="1" ht="13.5" customHeight="1" x14ac:dyDescent="0.2">
      <c r="A21" s="18" t="s">
        <v>3</v>
      </c>
      <c r="B21" s="60">
        <v>1</v>
      </c>
      <c r="C21" s="60">
        <v>1</v>
      </c>
      <c r="D21" s="60">
        <v>2</v>
      </c>
      <c r="E21" s="53">
        <v>10</v>
      </c>
      <c r="F21" s="53">
        <v>10</v>
      </c>
      <c r="G21" s="53">
        <v>20</v>
      </c>
      <c r="H21" s="53">
        <v>164</v>
      </c>
      <c r="I21" s="53">
        <v>85</v>
      </c>
      <c r="J21" s="53">
        <v>249</v>
      </c>
      <c r="K21" s="53">
        <v>13419</v>
      </c>
      <c r="L21" s="53">
        <v>14159</v>
      </c>
      <c r="M21" s="30">
        <v>27578</v>
      </c>
      <c r="N21" s="13"/>
    </row>
    <row r="22" spans="1:16" s="7" customFormat="1" ht="13.5" customHeight="1" x14ac:dyDescent="0.2">
      <c r="A22" s="29" t="s">
        <v>2</v>
      </c>
      <c r="B22" s="55">
        <v>425446</v>
      </c>
      <c r="C22" s="55">
        <v>406714</v>
      </c>
      <c r="D22" s="55">
        <v>832160</v>
      </c>
      <c r="E22" s="55">
        <v>420586</v>
      </c>
      <c r="F22" s="55">
        <v>400892</v>
      </c>
      <c r="G22" s="55">
        <v>821478</v>
      </c>
      <c r="H22" s="55">
        <v>407708</v>
      </c>
      <c r="I22" s="55">
        <v>390839</v>
      </c>
      <c r="J22" s="55">
        <v>798547</v>
      </c>
      <c r="K22" s="55">
        <v>400560</v>
      </c>
      <c r="L22" s="55">
        <v>384484</v>
      </c>
      <c r="M22" s="50">
        <v>785044</v>
      </c>
      <c r="N22" s="28"/>
    </row>
    <row r="23" spans="1:16" s="7" customFormat="1" ht="13.5" customHeight="1" x14ac:dyDescent="0.2">
      <c r="A23" s="18" t="s">
        <v>36</v>
      </c>
      <c r="B23" s="54">
        <v>4270</v>
      </c>
      <c r="C23" s="54">
        <v>2202</v>
      </c>
      <c r="D23" s="56">
        <v>6472</v>
      </c>
      <c r="E23" s="54">
        <v>8359</v>
      </c>
      <c r="F23" s="54">
        <v>6787</v>
      </c>
      <c r="G23" s="54">
        <v>15146</v>
      </c>
      <c r="H23" s="54">
        <v>18933</v>
      </c>
      <c r="I23" s="54">
        <v>15766</v>
      </c>
      <c r="J23" s="54">
        <v>34699</v>
      </c>
      <c r="K23" s="54">
        <v>26928</v>
      </c>
      <c r="L23" s="54">
        <v>20412</v>
      </c>
      <c r="M23" s="51">
        <v>47340</v>
      </c>
      <c r="N23" s="13"/>
    </row>
    <row r="24" spans="1:16" s="7" customFormat="1" ht="13.5" customHeight="1" thickBot="1" x14ac:dyDescent="0.25">
      <c r="A24" s="27" t="s">
        <v>40</v>
      </c>
      <c r="B24" s="57">
        <v>429716</v>
      </c>
      <c r="C24" s="57">
        <v>408916</v>
      </c>
      <c r="D24" s="57">
        <v>838632</v>
      </c>
      <c r="E24" s="57">
        <v>428945</v>
      </c>
      <c r="F24" s="57">
        <v>407679</v>
      </c>
      <c r="G24" s="57">
        <v>836624</v>
      </c>
      <c r="H24" s="57">
        <v>426641</v>
      </c>
      <c r="I24" s="57">
        <v>406605</v>
      </c>
      <c r="J24" s="57">
        <v>833246</v>
      </c>
      <c r="K24" s="57">
        <v>427488</v>
      </c>
      <c r="L24" s="57">
        <v>404896</v>
      </c>
      <c r="M24" s="52">
        <v>832384</v>
      </c>
      <c r="N24" s="13"/>
    </row>
    <row r="25" spans="1:16" s="8" customFormat="1" ht="11.25" x14ac:dyDescent="0.2">
      <c r="A25" s="26"/>
      <c r="B25" s="25"/>
      <c r="C25" s="25"/>
      <c r="D25" s="25"/>
      <c r="E25" s="25"/>
      <c r="F25" s="25"/>
      <c r="G25" s="25"/>
      <c r="H25" s="25"/>
      <c r="I25" s="25"/>
      <c r="J25" s="25"/>
      <c r="K25" s="25"/>
      <c r="L25" s="25"/>
      <c r="M25" s="25"/>
      <c r="N25" s="18"/>
    </row>
    <row r="26" spans="1:16" s="7" customFormat="1" ht="11.25" x14ac:dyDescent="0.2">
      <c r="A26" s="90" t="s">
        <v>17</v>
      </c>
      <c r="B26" s="88" t="s">
        <v>16</v>
      </c>
      <c r="C26" s="88"/>
      <c r="D26" s="88"/>
      <c r="E26" s="88" t="s">
        <v>15</v>
      </c>
      <c r="F26" s="88"/>
      <c r="G26" s="88"/>
      <c r="H26" s="88" t="s">
        <v>14</v>
      </c>
      <c r="I26" s="88"/>
      <c r="J26" s="88"/>
      <c r="K26" s="88" t="s">
        <v>13</v>
      </c>
      <c r="L26" s="88"/>
      <c r="M26" s="88"/>
      <c r="N26" s="13"/>
    </row>
    <row r="27" spans="1:16" s="7" customFormat="1" ht="11.25" x14ac:dyDescent="0.2">
      <c r="A27" s="91"/>
      <c r="B27" s="24" t="s">
        <v>11</v>
      </c>
      <c r="C27" s="24" t="s">
        <v>12</v>
      </c>
      <c r="D27" s="24" t="s">
        <v>10</v>
      </c>
      <c r="E27" s="24" t="s">
        <v>11</v>
      </c>
      <c r="F27" s="24" t="s">
        <v>12</v>
      </c>
      <c r="G27" s="24" t="s">
        <v>10</v>
      </c>
      <c r="H27" s="24" t="s">
        <v>11</v>
      </c>
      <c r="I27" s="24" t="s">
        <v>12</v>
      </c>
      <c r="J27" s="24" t="s">
        <v>10</v>
      </c>
      <c r="K27" s="24" t="s">
        <v>11</v>
      </c>
      <c r="L27" s="24" t="s">
        <v>12</v>
      </c>
      <c r="M27" s="24" t="s">
        <v>10</v>
      </c>
      <c r="N27" s="13"/>
    </row>
    <row r="28" spans="1:16" s="7" customFormat="1" ht="13.5" customHeight="1" x14ac:dyDescent="0.2">
      <c r="A28" s="21" t="s">
        <v>9</v>
      </c>
      <c r="B28" s="22">
        <f>B7/B$24*100</f>
        <v>3.9132822608420446</v>
      </c>
      <c r="C28" s="22">
        <f t="shared" ref="C28:M28" si="0">C7/C$24*100</f>
        <v>2.4195678330023771</v>
      </c>
      <c r="D28" s="22">
        <f t="shared" si="0"/>
        <v>3.1849488214139217</v>
      </c>
      <c r="E28" s="22">
        <f t="shared" si="0"/>
        <v>3.6904498245695834</v>
      </c>
      <c r="F28" s="22">
        <f t="shared" si="0"/>
        <v>2.3650960682301516</v>
      </c>
      <c r="G28" s="22">
        <f t="shared" si="0"/>
        <v>3.0446174147526248</v>
      </c>
      <c r="H28" s="22">
        <f t="shared" si="0"/>
        <v>1.1323337419516644</v>
      </c>
      <c r="I28" s="22">
        <f t="shared" si="0"/>
        <v>0.67190516594729532</v>
      </c>
      <c r="J28" s="22">
        <f t="shared" si="0"/>
        <v>0.90765512225681255</v>
      </c>
      <c r="K28" s="22">
        <f t="shared" si="0"/>
        <v>0.74200913242009126</v>
      </c>
      <c r="L28" s="22">
        <f t="shared" si="0"/>
        <v>0.44579348771042443</v>
      </c>
      <c r="M28" s="22">
        <f t="shared" si="0"/>
        <v>0.59792115177610339</v>
      </c>
      <c r="N28" s="13"/>
    </row>
    <row r="29" spans="1:16" s="7" customFormat="1" ht="13.5" customHeight="1" x14ac:dyDescent="0.2">
      <c r="A29" s="21" t="s">
        <v>8</v>
      </c>
      <c r="B29" s="22">
        <f t="shared" ref="B29:M45" si="1">B8/B$24*100</f>
        <v>0.36582300868480577</v>
      </c>
      <c r="C29" s="22">
        <f t="shared" si="1"/>
        <v>0.25213002181377103</v>
      </c>
      <c r="D29" s="22">
        <f t="shared" si="1"/>
        <v>0.31038643886710737</v>
      </c>
      <c r="E29" s="22">
        <f t="shared" si="1"/>
        <v>4.499411346443017E-2</v>
      </c>
      <c r="F29" s="22">
        <f t="shared" si="1"/>
        <v>3.8510691009348043E-2</v>
      </c>
      <c r="G29" s="22">
        <f t="shared" si="1"/>
        <v>4.1834802730975923E-2</v>
      </c>
      <c r="H29" s="23">
        <f t="shared" si="1"/>
        <v>2.0860629897267256E-2</v>
      </c>
      <c r="I29" s="23">
        <f t="shared" si="1"/>
        <v>1.0329435201239532E-2</v>
      </c>
      <c r="J29" s="23">
        <f t="shared" si="1"/>
        <v>1.5721647628671485E-2</v>
      </c>
      <c r="K29" s="23">
        <f t="shared" si="1"/>
        <v>7.7195149337525269E-3</v>
      </c>
      <c r="L29" s="23">
        <f t="shared" si="1"/>
        <v>9.8790800600648074E-3</v>
      </c>
      <c r="M29" s="23">
        <f t="shared" si="1"/>
        <v>8.76999077348916E-3</v>
      </c>
      <c r="N29" s="13"/>
    </row>
    <row r="30" spans="1:16" s="7" customFormat="1" ht="13.5" customHeight="1" x14ac:dyDescent="0.2">
      <c r="A30" s="21" t="s">
        <v>7</v>
      </c>
      <c r="B30" s="22">
        <f t="shared" si="1"/>
        <v>11.159928883262433</v>
      </c>
      <c r="C30" s="22">
        <f t="shared" si="1"/>
        <v>8.3983018517250478</v>
      </c>
      <c r="D30" s="22">
        <f t="shared" si="1"/>
        <v>9.8133627145160212</v>
      </c>
      <c r="E30" s="22">
        <f t="shared" si="1"/>
        <v>0.564641154460362</v>
      </c>
      <c r="F30" s="22">
        <f t="shared" si="1"/>
        <v>0.39074860368083714</v>
      </c>
      <c r="G30" s="22">
        <f t="shared" si="1"/>
        <v>0.47990495132819522</v>
      </c>
      <c r="H30" s="23">
        <f t="shared" si="1"/>
        <v>4.5002707194104645E-2</v>
      </c>
      <c r="I30" s="23">
        <f t="shared" si="1"/>
        <v>3.3693633870709901E-2</v>
      </c>
      <c r="J30" s="23">
        <f t="shared" si="1"/>
        <v>3.9484137937655865E-2</v>
      </c>
      <c r="K30" s="23">
        <f t="shared" si="1"/>
        <v>1.7778276817127028E-2</v>
      </c>
      <c r="L30" s="23">
        <f t="shared" si="1"/>
        <v>1.1360942069074528E-2</v>
      </c>
      <c r="M30" s="23">
        <f t="shared" si="1"/>
        <v>1.4656696909118869E-2</v>
      </c>
      <c r="N30" s="13"/>
    </row>
    <row r="31" spans="1:16" s="7" customFormat="1" ht="13.5" customHeight="1" x14ac:dyDescent="0.2">
      <c r="A31" s="21" t="s">
        <v>47</v>
      </c>
      <c r="B31" s="22">
        <f t="shared" si="1"/>
        <v>80.647450874531089</v>
      </c>
      <c r="C31" s="22">
        <f t="shared" si="1"/>
        <v>85.612693071437647</v>
      </c>
      <c r="D31" s="22">
        <f t="shared" si="1"/>
        <v>83.068497266977644</v>
      </c>
      <c r="E31" s="22">
        <f t="shared" si="1"/>
        <v>14.6818356665773</v>
      </c>
      <c r="F31" s="22">
        <f t="shared" si="1"/>
        <v>11.032699746614369</v>
      </c>
      <c r="G31" s="22">
        <f t="shared" si="1"/>
        <v>12.903646082350019</v>
      </c>
      <c r="H31" s="22">
        <f t="shared" si="1"/>
        <v>1.1623355467477341</v>
      </c>
      <c r="I31" s="22">
        <f t="shared" si="1"/>
        <v>0.76511602169181392</v>
      </c>
      <c r="J31" s="22">
        <f t="shared" si="1"/>
        <v>0.9685014989570907</v>
      </c>
      <c r="K31" s="22">
        <f t="shared" si="1"/>
        <v>0.1890111535294558</v>
      </c>
      <c r="L31" s="22">
        <f t="shared" si="1"/>
        <v>8.2984272504544376E-2</v>
      </c>
      <c r="M31" s="22">
        <f t="shared" si="1"/>
        <v>0.13743656773796711</v>
      </c>
      <c r="N31" s="13"/>
    </row>
    <row r="32" spans="1:16" s="7" customFormat="1" ht="13.5" customHeight="1" x14ac:dyDescent="0.2">
      <c r="A32" s="58" t="s">
        <v>43</v>
      </c>
      <c r="B32" s="65">
        <f t="shared" si="1"/>
        <v>96.086485027320364</v>
      </c>
      <c r="C32" s="65">
        <f t="shared" si="1"/>
        <v>96.682692777978858</v>
      </c>
      <c r="D32" s="65">
        <f t="shared" si="1"/>
        <v>96.3771952417747</v>
      </c>
      <c r="E32" s="65">
        <f t="shared" si="1"/>
        <v>18.981920759071677</v>
      </c>
      <c r="F32" s="65">
        <f t="shared" si="1"/>
        <v>13.827055109534708</v>
      </c>
      <c r="G32" s="65">
        <f t="shared" si="1"/>
        <v>16.470003251161813</v>
      </c>
      <c r="H32" s="65">
        <f t="shared" si="1"/>
        <v>2.3605326257907699</v>
      </c>
      <c r="I32" s="65">
        <f t="shared" si="1"/>
        <v>1.4810442567110587</v>
      </c>
      <c r="J32" s="65">
        <f t="shared" si="1"/>
        <v>1.9313624067802306</v>
      </c>
      <c r="K32" s="65">
        <f t="shared" si="1"/>
        <v>0.95651807770042663</v>
      </c>
      <c r="L32" s="65">
        <f t="shared" si="1"/>
        <v>0.55001778234410814</v>
      </c>
      <c r="M32" s="65">
        <f t="shared" si="1"/>
        <v>0.7587844071966785</v>
      </c>
      <c r="N32" s="13"/>
    </row>
    <row r="33" spans="1:14" s="7" customFormat="1" ht="13.5" customHeight="1" x14ac:dyDescent="0.2">
      <c r="A33" s="21" t="s">
        <v>6</v>
      </c>
      <c r="B33" s="22">
        <f t="shared" si="1"/>
        <v>2.6952685029182062</v>
      </c>
      <c r="C33" s="22">
        <f t="shared" si="1"/>
        <v>2.6301245243521896</v>
      </c>
      <c r="D33" s="22">
        <f t="shared" si="1"/>
        <v>2.6635043737896957</v>
      </c>
      <c r="E33" s="22">
        <f t="shared" si="1"/>
        <v>51.227546655165582</v>
      </c>
      <c r="F33" s="22">
        <f t="shared" si="1"/>
        <v>65.127956063471501</v>
      </c>
      <c r="G33" s="22">
        <f t="shared" si="1"/>
        <v>58.001085314310849</v>
      </c>
      <c r="H33" s="22">
        <f t="shared" si="1"/>
        <v>5.8637121139318538</v>
      </c>
      <c r="I33" s="22">
        <f t="shared" si="1"/>
        <v>5.9086828740423751</v>
      </c>
      <c r="J33" s="22">
        <f t="shared" si="1"/>
        <v>5.8856568168344046</v>
      </c>
      <c r="K33" s="22">
        <f t="shared" si="1"/>
        <v>0.48656336552137136</v>
      </c>
      <c r="L33" s="22">
        <f t="shared" si="1"/>
        <v>0.55051173634711137</v>
      </c>
      <c r="M33" s="22">
        <f t="shared" si="1"/>
        <v>0.51766972935568201</v>
      </c>
      <c r="N33" s="13"/>
    </row>
    <row r="34" spans="1:14" s="7" customFormat="1" ht="13.5" customHeight="1" x14ac:dyDescent="0.2">
      <c r="A34" s="21" t="s">
        <v>5</v>
      </c>
      <c r="B34" s="22">
        <f t="shared" si="1"/>
        <v>9.0292192983272679E-2</v>
      </c>
      <c r="C34" s="22">
        <f t="shared" si="1"/>
        <v>6.7006426747791725E-2</v>
      </c>
      <c r="D34" s="22">
        <f t="shared" si="1"/>
        <v>7.8938080111419548E-2</v>
      </c>
      <c r="E34" s="22">
        <f t="shared" si="1"/>
        <v>2.5394864143421647</v>
      </c>
      <c r="F34" s="22">
        <f t="shared" si="1"/>
        <v>2.654784769389642</v>
      </c>
      <c r="G34" s="22">
        <f t="shared" si="1"/>
        <v>2.5956702174453521</v>
      </c>
      <c r="H34" s="22">
        <f t="shared" si="1"/>
        <v>46.11699297535867</v>
      </c>
      <c r="I34" s="22">
        <f t="shared" si="1"/>
        <v>60.104524046679209</v>
      </c>
      <c r="J34" s="22">
        <f t="shared" si="1"/>
        <v>52.942588383262567</v>
      </c>
      <c r="K34" s="22">
        <f t="shared" si="1"/>
        <v>7.2072198517853137</v>
      </c>
      <c r="L34" s="22">
        <f t="shared" si="1"/>
        <v>6.8261973445032789</v>
      </c>
      <c r="M34" s="22">
        <f t="shared" si="1"/>
        <v>7.0218793249269567</v>
      </c>
      <c r="N34" s="13"/>
    </row>
    <row r="35" spans="1:14" s="7" customFormat="1" ht="13.5" customHeight="1" x14ac:dyDescent="0.2">
      <c r="A35" s="21" t="s">
        <v>4</v>
      </c>
      <c r="B35" s="23">
        <f t="shared" si="1"/>
        <v>3.9561012389578232E-3</v>
      </c>
      <c r="C35" s="23">
        <f t="shared" si="1"/>
        <v>6.1137250682291719E-3</v>
      </c>
      <c r="D35" s="23">
        <f t="shared" si="1"/>
        <v>5.0081561399994276E-3</v>
      </c>
      <c r="E35" s="22">
        <f t="shared" si="1"/>
        <v>8.8123185956241468E-2</v>
      </c>
      <c r="F35" s="22">
        <f t="shared" si="1"/>
        <v>7.0643815354727607E-2</v>
      </c>
      <c r="G35" s="22">
        <f t="shared" si="1"/>
        <v>7.9605653196657036E-2</v>
      </c>
      <c r="H35" s="22">
        <f t="shared" si="1"/>
        <v>2.5199172137698911</v>
      </c>
      <c r="I35" s="22">
        <f t="shared" si="1"/>
        <v>2.6699130605870565</v>
      </c>
      <c r="J35" s="22">
        <f t="shared" si="1"/>
        <v>2.5931117581122503</v>
      </c>
      <c r="K35" s="22">
        <f t="shared" si="1"/>
        <v>43.424610749307583</v>
      </c>
      <c r="L35" s="22">
        <f t="shared" si="1"/>
        <v>57.904004979056346</v>
      </c>
      <c r="M35" s="22">
        <f t="shared" si="1"/>
        <v>50.467812932492691</v>
      </c>
      <c r="N35" s="13"/>
    </row>
    <row r="36" spans="1:14" s="7" customFormat="1" ht="13.5" customHeight="1" x14ac:dyDescent="0.2">
      <c r="A36" s="58" t="s">
        <v>38</v>
      </c>
      <c r="B36" s="66">
        <f t="shared" si="1"/>
        <v>2.7895167971404367</v>
      </c>
      <c r="C36" s="66">
        <f t="shared" si="1"/>
        <v>2.7032446761682105</v>
      </c>
      <c r="D36" s="66">
        <f t="shared" si="1"/>
        <v>2.7474506100411147</v>
      </c>
      <c r="E36" s="65">
        <f t="shared" si="1"/>
        <v>53.855156255463989</v>
      </c>
      <c r="F36" s="65">
        <f t="shared" si="1"/>
        <v>67.853384648215879</v>
      </c>
      <c r="G36" s="65">
        <f t="shared" si="1"/>
        <v>60.676361184952853</v>
      </c>
      <c r="H36" s="65">
        <f t="shared" si="1"/>
        <v>54.500622303060418</v>
      </c>
      <c r="I36" s="65">
        <f t="shared" si="1"/>
        <v>68.683119981308636</v>
      </c>
      <c r="J36" s="65">
        <f t="shared" si="1"/>
        <v>61.421356958209216</v>
      </c>
      <c r="K36" s="65">
        <f t="shared" si="1"/>
        <v>51.118393966614271</v>
      </c>
      <c r="L36" s="65">
        <f t="shared" si="1"/>
        <v>65.280714059906742</v>
      </c>
      <c r="M36" s="65">
        <f t="shared" si="1"/>
        <v>58.007361986775329</v>
      </c>
      <c r="N36" s="13"/>
    </row>
    <row r="37" spans="1:14" s="7" customFormat="1" ht="13.5" customHeight="1" x14ac:dyDescent="0.2">
      <c r="A37" s="21" t="s">
        <v>32</v>
      </c>
      <c r="B37" s="23">
        <f t="shared" si="1"/>
        <v>1.4195422092731013E-2</v>
      </c>
      <c r="C37" s="23">
        <f t="shared" si="1"/>
        <v>1.173835213100001E-2</v>
      </c>
      <c r="D37" s="23">
        <f t="shared" si="1"/>
        <v>1.2997357601427086E-2</v>
      </c>
      <c r="E37" s="22">
        <f t="shared" si="1"/>
        <v>2.929046847497931</v>
      </c>
      <c r="F37" s="22">
        <f t="shared" si="1"/>
        <v>2.1713161580557254</v>
      </c>
      <c r="G37" s="22">
        <f t="shared" si="1"/>
        <v>2.5598118151045153</v>
      </c>
      <c r="H37" s="22">
        <f t="shared" si="1"/>
        <v>6.7279047255186448</v>
      </c>
      <c r="I37" s="22">
        <f t="shared" si="1"/>
        <v>4.775642208039744</v>
      </c>
      <c r="J37" s="22">
        <f t="shared" si="1"/>
        <v>5.7752452457017496</v>
      </c>
      <c r="K37" s="22">
        <f t="shared" si="1"/>
        <v>5.3166404671008314</v>
      </c>
      <c r="L37" s="22">
        <f t="shared" si="1"/>
        <v>3.4845985141863585</v>
      </c>
      <c r="M37" s="22">
        <f t="shared" si="1"/>
        <v>4.4254815085345225</v>
      </c>
      <c r="N37" s="13"/>
    </row>
    <row r="38" spans="1:14" s="7" customFormat="1" ht="13.5" customHeight="1" x14ac:dyDescent="0.2">
      <c r="A38" s="21" t="s">
        <v>33</v>
      </c>
      <c r="B38" s="23">
        <f t="shared" si="1"/>
        <v>9.3084735034301735E-4</v>
      </c>
      <c r="C38" s="23">
        <f t="shared" si="1"/>
        <v>7.3364700818750062E-4</v>
      </c>
      <c r="D38" s="23">
        <f t="shared" si="1"/>
        <v>8.3469268999990459E-4</v>
      </c>
      <c r="E38" s="17">
        <f t="shared" si="1"/>
        <v>3.4328410402266023</v>
      </c>
      <c r="F38" s="17">
        <f t="shared" si="1"/>
        <v>1.1813215789873897</v>
      </c>
      <c r="G38" s="17">
        <f t="shared" si="1"/>
        <v>2.3356968004742873</v>
      </c>
      <c r="H38" s="16">
        <f t="shared" si="1"/>
        <v>6.9001807139960762</v>
      </c>
      <c r="I38" s="16">
        <f t="shared" si="1"/>
        <v>2.3383873784139397</v>
      </c>
      <c r="J38" s="16">
        <f t="shared" si="1"/>
        <v>4.6741298488081551</v>
      </c>
      <c r="K38" s="16">
        <f t="shared" si="1"/>
        <v>7.0261621378845724</v>
      </c>
      <c r="L38" s="16">
        <f t="shared" si="1"/>
        <v>2.1847585552833322</v>
      </c>
      <c r="M38" s="16">
        <f t="shared" si="1"/>
        <v>4.6711613870521296</v>
      </c>
      <c r="N38" s="13"/>
    </row>
    <row r="39" spans="1:14" s="7" customFormat="1" ht="13.5" customHeight="1" x14ac:dyDescent="0.2">
      <c r="A39" s="21" t="s">
        <v>34</v>
      </c>
      <c r="B39" s="17">
        <f t="shared" si="1"/>
        <v>0.11472693592977688</v>
      </c>
      <c r="C39" s="17">
        <f t="shared" si="1"/>
        <v>6.2849093701395881E-2</v>
      </c>
      <c r="D39" s="17">
        <f t="shared" si="1"/>
        <v>8.9431359642846917E-2</v>
      </c>
      <c r="E39" s="17">
        <f t="shared" si="1"/>
        <v>18.1116460152234</v>
      </c>
      <c r="F39" s="17">
        <f t="shared" si="1"/>
        <v>13.183411458524965</v>
      </c>
      <c r="G39" s="17">
        <f t="shared" si="1"/>
        <v>15.710163705559488</v>
      </c>
      <c r="H39" s="16">
        <f t="shared" si="1"/>
        <v>23.554698212314335</v>
      </c>
      <c r="I39" s="16">
        <f t="shared" si="1"/>
        <v>18.51600447608859</v>
      </c>
      <c r="J39" s="16">
        <f t="shared" si="1"/>
        <v>21.095930853553451</v>
      </c>
      <c r="K39" s="16">
        <f t="shared" si="1"/>
        <v>23.230827532000898</v>
      </c>
      <c r="L39" s="16">
        <f t="shared" si="1"/>
        <v>18.98487512842804</v>
      </c>
      <c r="M39" s="16">
        <f t="shared" si="1"/>
        <v>21.165471705366752</v>
      </c>
      <c r="N39" s="13"/>
    </row>
    <row r="40" spans="1:14" s="7" customFormat="1" ht="13.5" customHeight="1" x14ac:dyDescent="0.2">
      <c r="A40" s="21" t="s">
        <v>35</v>
      </c>
      <c r="B40" s="17">
        <f t="shared" si="1"/>
        <v>2.3271183758575434E-4</v>
      </c>
      <c r="C40" s="17">
        <f t="shared" si="1"/>
        <v>0</v>
      </c>
      <c r="D40" s="17">
        <f t="shared" si="1"/>
        <v>1.1924181285712923E-4</v>
      </c>
      <c r="E40" s="17">
        <f t="shared" si="1"/>
        <v>0.73832309503549409</v>
      </c>
      <c r="F40" s="17">
        <f t="shared" si="1"/>
        <v>0.11626794610465586</v>
      </c>
      <c r="G40" s="17">
        <f t="shared" si="1"/>
        <v>0.43520147640995238</v>
      </c>
      <c r="H40" s="17">
        <f t="shared" si="1"/>
        <v>1.4799327772061288</v>
      </c>
      <c r="I40" s="17">
        <f t="shared" si="1"/>
        <v>0.30742366670355747</v>
      </c>
      <c r="J40" s="17">
        <f t="shared" si="1"/>
        <v>0.90777513483413053</v>
      </c>
      <c r="K40" s="16">
        <f t="shared" si="1"/>
        <v>2.9132981510592111</v>
      </c>
      <c r="L40" s="16">
        <f t="shared" si="1"/>
        <v>0.97679404093890776</v>
      </c>
      <c r="M40" s="16">
        <f t="shared" si="1"/>
        <v>1.9713257342764876</v>
      </c>
      <c r="N40" s="13"/>
    </row>
    <row r="41" spans="1:14" s="7" customFormat="1" ht="13.5" customHeight="1" x14ac:dyDescent="0.2">
      <c r="A41" s="58" t="s">
        <v>39</v>
      </c>
      <c r="B41" s="67">
        <f t="shared" si="1"/>
        <v>0.13008591721043666</v>
      </c>
      <c r="C41" s="67">
        <f t="shared" si="1"/>
        <v>7.5321092840583387E-2</v>
      </c>
      <c r="D41" s="67">
        <f t="shared" si="1"/>
        <v>0.10338265174713104</v>
      </c>
      <c r="E41" s="67">
        <f t="shared" si="1"/>
        <v>25.211856997983421</v>
      </c>
      <c r="F41" s="67">
        <f t="shared" si="1"/>
        <v>16.652317141672736</v>
      </c>
      <c r="G41" s="67">
        <f t="shared" si="1"/>
        <v>21.04087379754824</v>
      </c>
      <c r="H41" s="67">
        <f t="shared" si="1"/>
        <v>38.662716429035186</v>
      </c>
      <c r="I41" s="67">
        <f t="shared" si="1"/>
        <v>25.937457729245828</v>
      </c>
      <c r="J41" s="67">
        <f t="shared" si="1"/>
        <v>32.453081082897491</v>
      </c>
      <c r="K41" s="68">
        <f t="shared" si="1"/>
        <v>38.486928288045512</v>
      </c>
      <c r="L41" s="68">
        <f t="shared" si="1"/>
        <v>25.63102623883664</v>
      </c>
      <c r="M41" s="68">
        <f t="shared" si="1"/>
        <v>32.233440335229893</v>
      </c>
      <c r="N41" s="13"/>
    </row>
    <row r="42" spans="1:14" s="7" customFormat="1" ht="13.5" customHeight="1" x14ac:dyDescent="0.2">
      <c r="A42" s="21" t="s">
        <v>3</v>
      </c>
      <c r="B42" s="69">
        <f t="shared" si="1"/>
        <v>2.3271183758575434E-4</v>
      </c>
      <c r="C42" s="69">
        <f t="shared" si="1"/>
        <v>2.4454900272916687E-4</v>
      </c>
      <c r="D42" s="69">
        <f t="shared" si="1"/>
        <v>2.3848362571425846E-4</v>
      </c>
      <c r="E42" s="17">
        <f t="shared" si="1"/>
        <v>2.3313012157735839E-3</v>
      </c>
      <c r="F42" s="17">
        <f t="shared" si="1"/>
        <v>2.4529102553724866E-3</v>
      </c>
      <c r="G42" s="17">
        <f t="shared" si="1"/>
        <v>2.3905601560557672E-3</v>
      </c>
      <c r="H42" s="17">
        <f t="shared" si="1"/>
        <v>3.8439812394964384E-2</v>
      </c>
      <c r="I42" s="17">
        <f t="shared" si="1"/>
        <v>2.090480933584191E-2</v>
      </c>
      <c r="J42" s="17">
        <f t="shared" si="1"/>
        <v>2.9883131752207633E-2</v>
      </c>
      <c r="K42" s="16">
        <f t="shared" si="1"/>
        <v>3.1390354816977322</v>
      </c>
      <c r="L42" s="16">
        <f t="shared" si="1"/>
        <v>3.4969473642614401</v>
      </c>
      <c r="M42" s="16">
        <f t="shared" si="1"/>
        <v>3.3131343226203294</v>
      </c>
      <c r="N42" s="13"/>
    </row>
    <row r="43" spans="1:14" s="7" customFormat="1" ht="13.5" customHeight="1" x14ac:dyDescent="0.2">
      <c r="A43" s="20" t="s">
        <v>2</v>
      </c>
      <c r="B43" s="19">
        <f t="shared" si="1"/>
        <v>99.006320453508835</v>
      </c>
      <c r="C43" s="19">
        <f t="shared" si="1"/>
        <v>99.461503095990381</v>
      </c>
      <c r="D43" s="19">
        <f t="shared" si="1"/>
        <v>99.228266987188661</v>
      </c>
      <c r="E43" s="19">
        <f t="shared" si="1"/>
        <v>98.051265313734859</v>
      </c>
      <c r="F43" s="19">
        <f t="shared" si="1"/>
        <v>98.335209809678688</v>
      </c>
      <c r="G43" s="19">
        <f t="shared" si="1"/>
        <v>98.189628793818969</v>
      </c>
      <c r="H43" s="19">
        <f t="shared" si="1"/>
        <v>95.562311170281333</v>
      </c>
      <c r="I43" s="19">
        <f t="shared" si="1"/>
        <v>96.122526776601376</v>
      </c>
      <c r="J43" s="19">
        <f t="shared" si="1"/>
        <v>95.835683579639138</v>
      </c>
      <c r="K43" s="19">
        <f t="shared" si="1"/>
        <v>93.700875814057937</v>
      </c>
      <c r="L43" s="19">
        <f t="shared" si="1"/>
        <v>94.95870544534894</v>
      </c>
      <c r="M43" s="19">
        <f t="shared" si="1"/>
        <v>94.312721051822237</v>
      </c>
      <c r="N43" s="13"/>
    </row>
    <row r="44" spans="1:14" s="7" customFormat="1" ht="13.5" customHeight="1" x14ac:dyDescent="0.2">
      <c r="A44" s="18" t="s">
        <v>36</v>
      </c>
      <c r="B44" s="16">
        <f t="shared" si="1"/>
        <v>0.99367954649117096</v>
      </c>
      <c r="C44" s="16">
        <f t="shared" si="1"/>
        <v>0.53849690400962547</v>
      </c>
      <c r="D44" s="17">
        <f t="shared" si="1"/>
        <v>0.77173301281134044</v>
      </c>
      <c r="E44" s="16">
        <f t="shared" si="1"/>
        <v>1.9487346862651391</v>
      </c>
      <c r="F44" s="16">
        <f t="shared" si="1"/>
        <v>1.6647901903213067</v>
      </c>
      <c r="G44" s="16">
        <f t="shared" si="1"/>
        <v>1.8103712061810322</v>
      </c>
      <c r="H44" s="16">
        <f t="shared" si="1"/>
        <v>4.4376888297186623</v>
      </c>
      <c r="I44" s="16">
        <f t="shared" si="1"/>
        <v>3.87747322339863</v>
      </c>
      <c r="J44" s="16">
        <f t="shared" si="1"/>
        <v>4.164316420360854</v>
      </c>
      <c r="K44" s="16">
        <f t="shared" si="1"/>
        <v>6.2991241859420626</v>
      </c>
      <c r="L44" s="16">
        <f t="shared" si="1"/>
        <v>5.0412945546510715</v>
      </c>
      <c r="M44" s="16">
        <f>M23/M$24*100</f>
        <v>5.6872789481777639</v>
      </c>
      <c r="N44" s="13"/>
    </row>
    <row r="45" spans="1:14" s="7" customFormat="1" ht="13.5" customHeight="1" thickBot="1" x14ac:dyDescent="0.25">
      <c r="A45" s="15" t="s">
        <v>1</v>
      </c>
      <c r="B45" s="14">
        <f t="shared" si="1"/>
        <v>100</v>
      </c>
      <c r="C45" s="14">
        <f t="shared" si="1"/>
        <v>100</v>
      </c>
      <c r="D45" s="14">
        <f t="shared" si="1"/>
        <v>100</v>
      </c>
      <c r="E45" s="14">
        <f t="shared" si="1"/>
        <v>100</v>
      </c>
      <c r="F45" s="14">
        <f t="shared" si="1"/>
        <v>100</v>
      </c>
      <c r="G45" s="14">
        <f t="shared" si="1"/>
        <v>100</v>
      </c>
      <c r="H45" s="14">
        <f t="shared" si="1"/>
        <v>100</v>
      </c>
      <c r="I45" s="14">
        <f t="shared" si="1"/>
        <v>100</v>
      </c>
      <c r="J45" s="14">
        <f t="shared" si="1"/>
        <v>100</v>
      </c>
      <c r="K45" s="14">
        <f t="shared" si="1"/>
        <v>100</v>
      </c>
      <c r="L45" s="14">
        <f t="shared" si="1"/>
        <v>100</v>
      </c>
      <c r="M45" s="14">
        <f t="shared" si="1"/>
        <v>100</v>
      </c>
      <c r="N45" s="13"/>
    </row>
    <row r="46" spans="1:14" s="7" customFormat="1" ht="11.25" x14ac:dyDescent="0.2">
      <c r="A46" s="59" t="s">
        <v>48</v>
      </c>
      <c r="B46" s="8"/>
      <c r="C46" s="8"/>
      <c r="D46" s="8"/>
      <c r="E46" s="8"/>
      <c r="F46" s="8"/>
      <c r="G46" s="12"/>
      <c r="H46" s="12"/>
      <c r="I46" s="12"/>
      <c r="J46" s="12"/>
      <c r="K46" s="12"/>
      <c r="L46" s="12"/>
      <c r="M46" s="47" t="s">
        <v>28</v>
      </c>
      <c r="N46" s="12"/>
    </row>
    <row r="47" spans="1:14" s="7" customFormat="1" ht="11.25" x14ac:dyDescent="0.2">
      <c r="A47" s="7" t="s">
        <v>41</v>
      </c>
      <c r="G47" s="12"/>
      <c r="H47" s="12"/>
      <c r="I47" s="12"/>
      <c r="J47" s="12"/>
      <c r="K47" s="12"/>
      <c r="L47" s="12"/>
      <c r="M47" s="12"/>
      <c r="N47" s="12"/>
    </row>
    <row r="48" spans="1:14" s="7" customFormat="1" ht="11.25" x14ac:dyDescent="0.2">
      <c r="A48" s="7" t="s">
        <v>31</v>
      </c>
      <c r="G48" s="12"/>
      <c r="H48" s="12"/>
      <c r="I48" s="12"/>
      <c r="J48" s="12"/>
      <c r="K48" s="12"/>
      <c r="L48" s="12"/>
      <c r="M48" s="12"/>
      <c r="N48" s="12"/>
    </row>
    <row r="49" spans="1:256" s="7" customFormat="1" ht="10.5" customHeight="1" x14ac:dyDescent="0.2">
      <c r="A49" s="7" t="s">
        <v>0</v>
      </c>
      <c r="G49" s="12"/>
      <c r="H49" s="12"/>
      <c r="I49" s="12"/>
      <c r="J49" s="12"/>
      <c r="K49" s="12"/>
      <c r="L49" s="12"/>
      <c r="M49" s="12"/>
      <c r="N49" s="12"/>
    </row>
    <row r="50" spans="1:256" x14ac:dyDescent="0.2">
      <c r="B50" s="70"/>
      <c r="C50" s="70"/>
      <c r="D50" s="70"/>
      <c r="E50" s="70"/>
      <c r="F50" s="70"/>
      <c r="G50" s="70"/>
      <c r="H50" s="70"/>
      <c r="I50" s="70"/>
      <c r="J50" s="70"/>
      <c r="K50" s="70"/>
      <c r="L50" s="70"/>
      <c r="M50" s="70"/>
      <c r="N50" s="70">
        <f t="shared" ref="N50:BN50" si="2">SUM(N12:N14)</f>
        <v>0</v>
      </c>
      <c r="O50" s="70">
        <f t="shared" si="2"/>
        <v>0</v>
      </c>
      <c r="P50" s="70">
        <f t="shared" si="2"/>
        <v>0</v>
      </c>
      <c r="Q50" s="70">
        <f t="shared" si="2"/>
        <v>0</v>
      </c>
      <c r="R50" s="70">
        <f t="shared" si="2"/>
        <v>0</v>
      </c>
      <c r="S50" s="70">
        <f t="shared" si="2"/>
        <v>0</v>
      </c>
      <c r="T50" s="70">
        <f t="shared" si="2"/>
        <v>0</v>
      </c>
      <c r="U50" s="70">
        <f t="shared" si="2"/>
        <v>0</v>
      </c>
      <c r="V50" s="70">
        <f t="shared" si="2"/>
        <v>0</v>
      </c>
      <c r="W50" s="70">
        <f t="shared" si="2"/>
        <v>0</v>
      </c>
      <c r="X50" s="70">
        <f t="shared" si="2"/>
        <v>0</v>
      </c>
      <c r="Y50" s="70">
        <f t="shared" si="2"/>
        <v>0</v>
      </c>
      <c r="Z50" s="70">
        <f t="shared" si="2"/>
        <v>0</v>
      </c>
      <c r="AA50" s="70">
        <f t="shared" si="2"/>
        <v>0</v>
      </c>
      <c r="AB50" s="70">
        <f t="shared" si="2"/>
        <v>0</v>
      </c>
      <c r="AC50" s="70">
        <f t="shared" si="2"/>
        <v>0</v>
      </c>
      <c r="AD50" s="70">
        <f t="shared" si="2"/>
        <v>0</v>
      </c>
      <c r="AE50" s="70">
        <f t="shared" si="2"/>
        <v>0</v>
      </c>
      <c r="AF50" s="70">
        <f t="shared" si="2"/>
        <v>0</v>
      </c>
      <c r="AG50" s="70">
        <f t="shared" si="2"/>
        <v>0</v>
      </c>
      <c r="AH50" s="70">
        <f t="shared" si="2"/>
        <v>0</v>
      </c>
      <c r="AI50" s="70">
        <f t="shared" si="2"/>
        <v>0</v>
      </c>
      <c r="AJ50" s="70">
        <f t="shared" si="2"/>
        <v>0</v>
      </c>
      <c r="AK50" s="70">
        <f t="shared" si="2"/>
        <v>0</v>
      </c>
      <c r="AL50" s="70">
        <f t="shared" si="2"/>
        <v>0</v>
      </c>
      <c r="AM50" s="70">
        <f t="shared" si="2"/>
        <v>0</v>
      </c>
      <c r="AN50" s="70">
        <f t="shared" si="2"/>
        <v>0</v>
      </c>
      <c r="AO50" s="70">
        <f t="shared" si="2"/>
        <v>0</v>
      </c>
      <c r="AP50" s="70">
        <f t="shared" si="2"/>
        <v>0</v>
      </c>
      <c r="AQ50" s="70">
        <f t="shared" si="2"/>
        <v>0</v>
      </c>
      <c r="AR50" s="70">
        <f t="shared" si="2"/>
        <v>0</v>
      </c>
      <c r="AS50" s="70">
        <f t="shared" si="2"/>
        <v>0</v>
      </c>
      <c r="AT50" s="70">
        <f t="shared" si="2"/>
        <v>0</v>
      </c>
      <c r="AU50" s="70">
        <f t="shared" si="2"/>
        <v>0</v>
      </c>
      <c r="AV50" s="70">
        <f t="shared" si="2"/>
        <v>0</v>
      </c>
      <c r="AW50" s="70">
        <f t="shared" si="2"/>
        <v>0</v>
      </c>
      <c r="AX50" s="70">
        <f t="shared" si="2"/>
        <v>0</v>
      </c>
      <c r="AY50" s="70">
        <f t="shared" si="2"/>
        <v>0</v>
      </c>
      <c r="AZ50" s="70">
        <f t="shared" si="2"/>
        <v>0</v>
      </c>
      <c r="BA50" s="70">
        <f t="shared" si="2"/>
        <v>0</v>
      </c>
      <c r="BB50" s="70">
        <f t="shared" si="2"/>
        <v>0</v>
      </c>
      <c r="BC50" s="70">
        <f t="shared" si="2"/>
        <v>0</v>
      </c>
      <c r="BD50" s="70">
        <f t="shared" si="2"/>
        <v>0</v>
      </c>
      <c r="BE50" s="70">
        <f t="shared" si="2"/>
        <v>0</v>
      </c>
      <c r="BF50" s="70">
        <f t="shared" si="2"/>
        <v>0</v>
      </c>
      <c r="BG50" s="70">
        <f t="shared" si="2"/>
        <v>0</v>
      </c>
      <c r="BH50" s="70">
        <f t="shared" si="2"/>
        <v>0</v>
      </c>
      <c r="BI50" s="70">
        <f t="shared" si="2"/>
        <v>0</v>
      </c>
      <c r="BJ50" s="70">
        <f t="shared" si="2"/>
        <v>0</v>
      </c>
      <c r="BK50" s="70">
        <f t="shared" si="2"/>
        <v>0</v>
      </c>
      <c r="BL50" s="70">
        <f t="shared" si="2"/>
        <v>0</v>
      </c>
      <c r="BM50" s="70">
        <f t="shared" si="2"/>
        <v>0</v>
      </c>
      <c r="BN50" s="70">
        <f t="shared" si="2"/>
        <v>0</v>
      </c>
      <c r="BO50" s="70">
        <f t="shared" ref="BO50:DZ50" si="3">SUM(BO12:BO14)</f>
        <v>0</v>
      </c>
      <c r="BP50" s="70">
        <f t="shared" si="3"/>
        <v>0</v>
      </c>
      <c r="BQ50" s="70">
        <f t="shared" si="3"/>
        <v>0</v>
      </c>
      <c r="BR50" s="70">
        <f t="shared" si="3"/>
        <v>0</v>
      </c>
      <c r="BS50" s="70">
        <f t="shared" si="3"/>
        <v>0</v>
      </c>
      <c r="BT50" s="70">
        <f t="shared" si="3"/>
        <v>0</v>
      </c>
      <c r="BU50" s="70">
        <f t="shared" si="3"/>
        <v>0</v>
      </c>
      <c r="BV50" s="70">
        <f t="shared" si="3"/>
        <v>0</v>
      </c>
      <c r="BW50" s="70">
        <f t="shared" si="3"/>
        <v>0</v>
      </c>
      <c r="BX50" s="70">
        <f t="shared" si="3"/>
        <v>0</v>
      </c>
      <c r="BY50" s="70">
        <f t="shared" si="3"/>
        <v>0</v>
      </c>
      <c r="BZ50" s="70">
        <f t="shared" si="3"/>
        <v>0</v>
      </c>
      <c r="CA50" s="70">
        <f t="shared" si="3"/>
        <v>0</v>
      </c>
      <c r="CB50" s="70">
        <f t="shared" si="3"/>
        <v>0</v>
      </c>
      <c r="CC50" s="70">
        <f t="shared" si="3"/>
        <v>0</v>
      </c>
      <c r="CD50" s="70">
        <f t="shared" si="3"/>
        <v>0</v>
      </c>
      <c r="CE50" s="70">
        <f t="shared" si="3"/>
        <v>0</v>
      </c>
      <c r="CF50" s="70">
        <f t="shared" si="3"/>
        <v>0</v>
      </c>
      <c r="CG50" s="70">
        <f t="shared" si="3"/>
        <v>0</v>
      </c>
      <c r="CH50" s="70">
        <f t="shared" si="3"/>
        <v>0</v>
      </c>
      <c r="CI50" s="70">
        <f t="shared" si="3"/>
        <v>0</v>
      </c>
      <c r="CJ50" s="70">
        <f t="shared" si="3"/>
        <v>0</v>
      </c>
      <c r="CK50" s="70">
        <f t="shared" si="3"/>
        <v>0</v>
      </c>
      <c r="CL50" s="70">
        <f t="shared" si="3"/>
        <v>0</v>
      </c>
      <c r="CM50" s="70">
        <f t="shared" si="3"/>
        <v>0</v>
      </c>
      <c r="CN50" s="70">
        <f t="shared" si="3"/>
        <v>0</v>
      </c>
      <c r="CO50" s="70">
        <f t="shared" si="3"/>
        <v>0</v>
      </c>
      <c r="CP50" s="70">
        <f t="shared" si="3"/>
        <v>0</v>
      </c>
      <c r="CQ50" s="70">
        <f t="shared" si="3"/>
        <v>0</v>
      </c>
      <c r="CR50" s="70">
        <f t="shared" si="3"/>
        <v>0</v>
      </c>
      <c r="CS50" s="70">
        <f t="shared" si="3"/>
        <v>0</v>
      </c>
      <c r="CT50" s="70">
        <f t="shared" si="3"/>
        <v>0</v>
      </c>
      <c r="CU50" s="70">
        <f t="shared" si="3"/>
        <v>0</v>
      </c>
      <c r="CV50" s="70">
        <f t="shared" si="3"/>
        <v>0</v>
      </c>
      <c r="CW50" s="70">
        <f t="shared" si="3"/>
        <v>0</v>
      </c>
      <c r="CX50" s="70">
        <f t="shared" si="3"/>
        <v>0</v>
      </c>
      <c r="CY50" s="70">
        <f t="shared" si="3"/>
        <v>0</v>
      </c>
      <c r="CZ50" s="70">
        <f t="shared" si="3"/>
        <v>0</v>
      </c>
      <c r="DA50" s="70">
        <f t="shared" si="3"/>
        <v>0</v>
      </c>
      <c r="DB50" s="70">
        <f t="shared" si="3"/>
        <v>0</v>
      </c>
      <c r="DC50" s="70">
        <f t="shared" si="3"/>
        <v>0</v>
      </c>
      <c r="DD50" s="70">
        <f t="shared" si="3"/>
        <v>0</v>
      </c>
      <c r="DE50" s="70">
        <f t="shared" si="3"/>
        <v>0</v>
      </c>
      <c r="DF50" s="70">
        <f t="shared" si="3"/>
        <v>0</v>
      </c>
      <c r="DG50" s="70">
        <f t="shared" si="3"/>
        <v>0</v>
      </c>
      <c r="DH50" s="70">
        <f t="shared" si="3"/>
        <v>0</v>
      </c>
      <c r="DI50" s="70">
        <f t="shared" si="3"/>
        <v>0</v>
      </c>
      <c r="DJ50" s="70">
        <f t="shared" si="3"/>
        <v>0</v>
      </c>
      <c r="DK50" s="70">
        <f t="shared" si="3"/>
        <v>0</v>
      </c>
      <c r="DL50" s="70">
        <f t="shared" si="3"/>
        <v>0</v>
      </c>
      <c r="DM50" s="70">
        <f t="shared" si="3"/>
        <v>0</v>
      </c>
      <c r="DN50" s="70">
        <f t="shared" si="3"/>
        <v>0</v>
      </c>
      <c r="DO50" s="70">
        <f t="shared" si="3"/>
        <v>0</v>
      </c>
      <c r="DP50" s="70">
        <f t="shared" si="3"/>
        <v>0</v>
      </c>
      <c r="DQ50" s="70">
        <f t="shared" si="3"/>
        <v>0</v>
      </c>
      <c r="DR50" s="70">
        <f t="shared" si="3"/>
        <v>0</v>
      </c>
      <c r="DS50" s="70">
        <f t="shared" si="3"/>
        <v>0</v>
      </c>
      <c r="DT50" s="70">
        <f t="shared" si="3"/>
        <v>0</v>
      </c>
      <c r="DU50" s="70">
        <f t="shared" si="3"/>
        <v>0</v>
      </c>
      <c r="DV50" s="70">
        <f t="shared" si="3"/>
        <v>0</v>
      </c>
      <c r="DW50" s="70">
        <f t="shared" si="3"/>
        <v>0</v>
      </c>
      <c r="DX50" s="70">
        <f t="shared" si="3"/>
        <v>0</v>
      </c>
      <c r="DY50" s="70">
        <f t="shared" si="3"/>
        <v>0</v>
      </c>
      <c r="DZ50" s="70">
        <f t="shared" si="3"/>
        <v>0</v>
      </c>
      <c r="EA50" s="70">
        <f t="shared" ref="EA50:GL50" si="4">SUM(EA12:EA14)</f>
        <v>0</v>
      </c>
      <c r="EB50" s="70">
        <f t="shared" si="4"/>
        <v>0</v>
      </c>
      <c r="EC50" s="70">
        <f t="shared" si="4"/>
        <v>0</v>
      </c>
      <c r="ED50" s="70">
        <f t="shared" si="4"/>
        <v>0</v>
      </c>
      <c r="EE50" s="70">
        <f t="shared" si="4"/>
        <v>0</v>
      </c>
      <c r="EF50" s="70">
        <f t="shared" si="4"/>
        <v>0</v>
      </c>
      <c r="EG50" s="70">
        <f t="shared" si="4"/>
        <v>0</v>
      </c>
      <c r="EH50" s="70">
        <f t="shared" si="4"/>
        <v>0</v>
      </c>
      <c r="EI50" s="70">
        <f t="shared" si="4"/>
        <v>0</v>
      </c>
      <c r="EJ50" s="70">
        <f t="shared" si="4"/>
        <v>0</v>
      </c>
      <c r="EK50" s="70">
        <f t="shared" si="4"/>
        <v>0</v>
      </c>
      <c r="EL50" s="70">
        <f t="shared" si="4"/>
        <v>0</v>
      </c>
      <c r="EM50" s="70">
        <f t="shared" si="4"/>
        <v>0</v>
      </c>
      <c r="EN50" s="70">
        <f t="shared" si="4"/>
        <v>0</v>
      </c>
      <c r="EO50" s="70">
        <f t="shared" si="4"/>
        <v>0</v>
      </c>
      <c r="EP50" s="70">
        <f t="shared" si="4"/>
        <v>0</v>
      </c>
      <c r="EQ50" s="70">
        <f t="shared" si="4"/>
        <v>0</v>
      </c>
      <c r="ER50" s="70">
        <f t="shared" si="4"/>
        <v>0</v>
      </c>
      <c r="ES50" s="70">
        <f t="shared" si="4"/>
        <v>0</v>
      </c>
      <c r="ET50" s="70">
        <f t="shared" si="4"/>
        <v>0</v>
      </c>
      <c r="EU50" s="70">
        <f t="shared" si="4"/>
        <v>0</v>
      </c>
      <c r="EV50" s="70">
        <f t="shared" si="4"/>
        <v>0</v>
      </c>
      <c r="EW50" s="70">
        <f t="shared" si="4"/>
        <v>0</v>
      </c>
      <c r="EX50" s="70">
        <f t="shared" si="4"/>
        <v>0</v>
      </c>
      <c r="EY50" s="70">
        <f t="shared" si="4"/>
        <v>0</v>
      </c>
      <c r="EZ50" s="70">
        <f t="shared" si="4"/>
        <v>0</v>
      </c>
      <c r="FA50" s="70">
        <f t="shared" si="4"/>
        <v>0</v>
      </c>
      <c r="FB50" s="70">
        <f t="shared" si="4"/>
        <v>0</v>
      </c>
      <c r="FC50" s="70">
        <f t="shared" si="4"/>
        <v>0</v>
      </c>
      <c r="FD50" s="70">
        <f t="shared" si="4"/>
        <v>0</v>
      </c>
      <c r="FE50" s="70">
        <f t="shared" si="4"/>
        <v>0</v>
      </c>
      <c r="FF50" s="70">
        <f t="shared" si="4"/>
        <v>0</v>
      </c>
      <c r="FG50" s="70">
        <f t="shared" si="4"/>
        <v>0</v>
      </c>
      <c r="FH50" s="70">
        <f t="shared" si="4"/>
        <v>0</v>
      </c>
      <c r="FI50" s="70">
        <f t="shared" si="4"/>
        <v>0</v>
      </c>
      <c r="FJ50" s="70">
        <f t="shared" si="4"/>
        <v>0</v>
      </c>
      <c r="FK50" s="70">
        <f t="shared" si="4"/>
        <v>0</v>
      </c>
      <c r="FL50" s="70">
        <f t="shared" si="4"/>
        <v>0</v>
      </c>
      <c r="FM50" s="70">
        <f t="shared" si="4"/>
        <v>0</v>
      </c>
      <c r="FN50" s="70">
        <f t="shared" si="4"/>
        <v>0</v>
      </c>
      <c r="FO50" s="70">
        <f t="shared" si="4"/>
        <v>0</v>
      </c>
      <c r="FP50" s="70">
        <f t="shared" si="4"/>
        <v>0</v>
      </c>
      <c r="FQ50" s="70">
        <f t="shared" si="4"/>
        <v>0</v>
      </c>
      <c r="FR50" s="70">
        <f t="shared" si="4"/>
        <v>0</v>
      </c>
      <c r="FS50" s="70">
        <f t="shared" si="4"/>
        <v>0</v>
      </c>
      <c r="FT50" s="70">
        <f t="shared" si="4"/>
        <v>0</v>
      </c>
      <c r="FU50" s="70">
        <f t="shared" si="4"/>
        <v>0</v>
      </c>
      <c r="FV50" s="70">
        <f t="shared" si="4"/>
        <v>0</v>
      </c>
      <c r="FW50" s="70">
        <f t="shared" si="4"/>
        <v>0</v>
      </c>
      <c r="FX50" s="70">
        <f t="shared" si="4"/>
        <v>0</v>
      </c>
      <c r="FY50" s="70">
        <f t="shared" si="4"/>
        <v>0</v>
      </c>
      <c r="FZ50" s="70">
        <f t="shared" si="4"/>
        <v>0</v>
      </c>
      <c r="GA50" s="70">
        <f t="shared" si="4"/>
        <v>0</v>
      </c>
      <c r="GB50" s="70">
        <f t="shared" si="4"/>
        <v>0</v>
      </c>
      <c r="GC50" s="70">
        <f t="shared" si="4"/>
        <v>0</v>
      </c>
      <c r="GD50" s="70">
        <f t="shared" si="4"/>
        <v>0</v>
      </c>
      <c r="GE50" s="70">
        <f t="shared" si="4"/>
        <v>0</v>
      </c>
      <c r="GF50" s="70">
        <f t="shared" si="4"/>
        <v>0</v>
      </c>
      <c r="GG50" s="70">
        <f t="shared" si="4"/>
        <v>0</v>
      </c>
      <c r="GH50" s="70">
        <f t="shared" si="4"/>
        <v>0</v>
      </c>
      <c r="GI50" s="70">
        <f t="shared" si="4"/>
        <v>0</v>
      </c>
      <c r="GJ50" s="70">
        <f t="shared" si="4"/>
        <v>0</v>
      </c>
      <c r="GK50" s="70">
        <f t="shared" si="4"/>
        <v>0</v>
      </c>
      <c r="GL50" s="70">
        <f t="shared" si="4"/>
        <v>0</v>
      </c>
      <c r="GM50" s="70">
        <f t="shared" ref="GM50:IV50" si="5">SUM(GM12:GM14)</f>
        <v>0</v>
      </c>
      <c r="GN50" s="70">
        <f t="shared" si="5"/>
        <v>0</v>
      </c>
      <c r="GO50" s="70">
        <f t="shared" si="5"/>
        <v>0</v>
      </c>
      <c r="GP50" s="70">
        <f t="shared" si="5"/>
        <v>0</v>
      </c>
      <c r="GQ50" s="70">
        <f t="shared" si="5"/>
        <v>0</v>
      </c>
      <c r="GR50" s="70">
        <f t="shared" si="5"/>
        <v>0</v>
      </c>
      <c r="GS50" s="70">
        <f t="shared" si="5"/>
        <v>0</v>
      </c>
      <c r="GT50" s="70">
        <f t="shared" si="5"/>
        <v>0</v>
      </c>
      <c r="GU50" s="70">
        <f t="shared" si="5"/>
        <v>0</v>
      </c>
      <c r="GV50" s="70">
        <f t="shared" si="5"/>
        <v>0</v>
      </c>
      <c r="GW50" s="70">
        <f t="shared" si="5"/>
        <v>0</v>
      </c>
      <c r="GX50" s="70">
        <f t="shared" si="5"/>
        <v>0</v>
      </c>
      <c r="GY50" s="70">
        <f t="shared" si="5"/>
        <v>0</v>
      </c>
      <c r="GZ50" s="70">
        <f t="shared" si="5"/>
        <v>0</v>
      </c>
      <c r="HA50" s="70">
        <f t="shared" si="5"/>
        <v>0</v>
      </c>
      <c r="HB50" s="70">
        <f t="shared" si="5"/>
        <v>0</v>
      </c>
      <c r="HC50" s="70">
        <f t="shared" si="5"/>
        <v>0</v>
      </c>
      <c r="HD50" s="70">
        <f t="shared" si="5"/>
        <v>0</v>
      </c>
      <c r="HE50" s="70">
        <f t="shared" si="5"/>
        <v>0</v>
      </c>
      <c r="HF50" s="70">
        <f t="shared" si="5"/>
        <v>0</v>
      </c>
      <c r="HG50" s="70">
        <f t="shared" si="5"/>
        <v>0</v>
      </c>
      <c r="HH50" s="70">
        <f t="shared" si="5"/>
        <v>0</v>
      </c>
      <c r="HI50" s="70">
        <f t="shared" si="5"/>
        <v>0</v>
      </c>
      <c r="HJ50" s="70">
        <f t="shared" si="5"/>
        <v>0</v>
      </c>
      <c r="HK50" s="70">
        <f t="shared" si="5"/>
        <v>0</v>
      </c>
      <c r="HL50" s="70">
        <f t="shared" si="5"/>
        <v>0</v>
      </c>
      <c r="HM50" s="70">
        <f t="shared" si="5"/>
        <v>0</v>
      </c>
      <c r="HN50" s="70">
        <f t="shared" si="5"/>
        <v>0</v>
      </c>
      <c r="HO50" s="70">
        <f t="shared" si="5"/>
        <v>0</v>
      </c>
      <c r="HP50" s="70">
        <f t="shared" si="5"/>
        <v>0</v>
      </c>
      <c r="HQ50" s="70">
        <f t="shared" si="5"/>
        <v>0</v>
      </c>
      <c r="HR50" s="70">
        <f t="shared" si="5"/>
        <v>0</v>
      </c>
      <c r="HS50" s="70">
        <f t="shared" si="5"/>
        <v>0</v>
      </c>
      <c r="HT50" s="70">
        <f t="shared" si="5"/>
        <v>0</v>
      </c>
      <c r="HU50" s="70">
        <f t="shared" si="5"/>
        <v>0</v>
      </c>
      <c r="HV50" s="70">
        <f t="shared" si="5"/>
        <v>0</v>
      </c>
      <c r="HW50" s="70">
        <f t="shared" si="5"/>
        <v>0</v>
      </c>
      <c r="HX50" s="70">
        <f t="shared" si="5"/>
        <v>0</v>
      </c>
      <c r="HY50" s="70">
        <f t="shared" si="5"/>
        <v>0</v>
      </c>
      <c r="HZ50" s="70">
        <f t="shared" si="5"/>
        <v>0</v>
      </c>
      <c r="IA50" s="70">
        <f t="shared" si="5"/>
        <v>0</v>
      </c>
      <c r="IB50" s="70">
        <f t="shared" si="5"/>
        <v>0</v>
      </c>
      <c r="IC50" s="70">
        <f t="shared" si="5"/>
        <v>0</v>
      </c>
      <c r="ID50" s="70">
        <f t="shared" si="5"/>
        <v>0</v>
      </c>
      <c r="IE50" s="70">
        <f t="shared" si="5"/>
        <v>0</v>
      </c>
      <c r="IF50" s="70">
        <f t="shared" si="5"/>
        <v>0</v>
      </c>
      <c r="IG50" s="70">
        <f t="shared" si="5"/>
        <v>0</v>
      </c>
      <c r="IH50" s="70">
        <f t="shared" si="5"/>
        <v>0</v>
      </c>
      <c r="II50" s="70">
        <f t="shared" si="5"/>
        <v>0</v>
      </c>
      <c r="IJ50" s="70">
        <f t="shared" si="5"/>
        <v>0</v>
      </c>
      <c r="IK50" s="70">
        <f t="shared" si="5"/>
        <v>0</v>
      </c>
      <c r="IL50" s="70">
        <f t="shared" si="5"/>
        <v>0</v>
      </c>
      <c r="IM50" s="70">
        <f t="shared" si="5"/>
        <v>0</v>
      </c>
      <c r="IN50" s="70">
        <f t="shared" si="5"/>
        <v>0</v>
      </c>
      <c r="IO50" s="70">
        <f t="shared" si="5"/>
        <v>0</v>
      </c>
      <c r="IP50" s="70">
        <f t="shared" si="5"/>
        <v>0</v>
      </c>
      <c r="IQ50" s="70">
        <f t="shared" si="5"/>
        <v>0</v>
      </c>
      <c r="IR50" s="70">
        <f t="shared" si="5"/>
        <v>0</v>
      </c>
      <c r="IS50" s="70">
        <f t="shared" si="5"/>
        <v>0</v>
      </c>
      <c r="IT50" s="70">
        <f t="shared" si="5"/>
        <v>0</v>
      </c>
      <c r="IU50" s="70">
        <f t="shared" si="5"/>
        <v>0</v>
      </c>
      <c r="IV50" s="70">
        <f t="shared" si="5"/>
        <v>0</v>
      </c>
    </row>
    <row r="51" spans="1:256" s="7" customFormat="1" ht="11.25" x14ac:dyDescent="0.2">
      <c r="B51" s="30"/>
      <c r="C51" s="30"/>
      <c r="D51" s="30"/>
      <c r="E51" s="30"/>
      <c r="F51" s="30"/>
      <c r="G51" s="30"/>
      <c r="H51" s="30"/>
      <c r="I51" s="30"/>
      <c r="J51" s="30"/>
      <c r="K51" s="30"/>
      <c r="L51" s="30"/>
      <c r="M51" s="30"/>
      <c r="N51" s="30">
        <f t="shared" ref="N51:BN51" si="6">N50-N20</f>
        <v>0</v>
      </c>
      <c r="O51" s="30">
        <f t="shared" si="6"/>
        <v>0</v>
      </c>
      <c r="P51" s="30">
        <f t="shared" si="6"/>
        <v>0</v>
      </c>
      <c r="Q51" s="30">
        <f t="shared" si="6"/>
        <v>0</v>
      </c>
      <c r="R51" s="30">
        <f t="shared" si="6"/>
        <v>0</v>
      </c>
      <c r="S51" s="30">
        <f t="shared" si="6"/>
        <v>0</v>
      </c>
      <c r="T51" s="30">
        <f t="shared" si="6"/>
        <v>0</v>
      </c>
      <c r="U51" s="30">
        <f t="shared" si="6"/>
        <v>0</v>
      </c>
      <c r="V51" s="30">
        <f t="shared" si="6"/>
        <v>0</v>
      </c>
      <c r="W51" s="30">
        <f t="shared" si="6"/>
        <v>0</v>
      </c>
      <c r="X51" s="30">
        <f t="shared" si="6"/>
        <v>0</v>
      </c>
      <c r="Y51" s="30">
        <f t="shared" si="6"/>
        <v>0</v>
      </c>
      <c r="Z51" s="30">
        <f t="shared" si="6"/>
        <v>0</v>
      </c>
      <c r="AA51" s="30">
        <f t="shared" si="6"/>
        <v>0</v>
      </c>
      <c r="AB51" s="30">
        <f t="shared" si="6"/>
        <v>0</v>
      </c>
      <c r="AC51" s="30">
        <f t="shared" si="6"/>
        <v>0</v>
      </c>
      <c r="AD51" s="30">
        <f t="shared" si="6"/>
        <v>0</v>
      </c>
      <c r="AE51" s="30">
        <f t="shared" si="6"/>
        <v>0</v>
      </c>
      <c r="AF51" s="30">
        <f t="shared" si="6"/>
        <v>0</v>
      </c>
      <c r="AG51" s="30">
        <f t="shared" si="6"/>
        <v>0</v>
      </c>
      <c r="AH51" s="30">
        <f t="shared" si="6"/>
        <v>0</v>
      </c>
      <c r="AI51" s="30">
        <f t="shared" si="6"/>
        <v>0</v>
      </c>
      <c r="AJ51" s="30">
        <f t="shared" si="6"/>
        <v>0</v>
      </c>
      <c r="AK51" s="30">
        <f t="shared" si="6"/>
        <v>0</v>
      </c>
      <c r="AL51" s="30">
        <f t="shared" si="6"/>
        <v>0</v>
      </c>
      <c r="AM51" s="30">
        <f t="shared" si="6"/>
        <v>0</v>
      </c>
      <c r="AN51" s="30">
        <f t="shared" si="6"/>
        <v>0</v>
      </c>
      <c r="AO51" s="30">
        <f t="shared" si="6"/>
        <v>0</v>
      </c>
      <c r="AP51" s="30">
        <f t="shared" si="6"/>
        <v>0</v>
      </c>
      <c r="AQ51" s="30">
        <f t="shared" si="6"/>
        <v>0</v>
      </c>
      <c r="AR51" s="30">
        <f t="shared" si="6"/>
        <v>0</v>
      </c>
      <c r="AS51" s="30">
        <f t="shared" si="6"/>
        <v>0</v>
      </c>
      <c r="AT51" s="30">
        <f t="shared" si="6"/>
        <v>0</v>
      </c>
      <c r="AU51" s="30">
        <f t="shared" si="6"/>
        <v>0</v>
      </c>
      <c r="AV51" s="30">
        <f t="shared" si="6"/>
        <v>0</v>
      </c>
      <c r="AW51" s="30">
        <f t="shared" si="6"/>
        <v>0</v>
      </c>
      <c r="AX51" s="30">
        <f t="shared" si="6"/>
        <v>0</v>
      </c>
      <c r="AY51" s="30">
        <f t="shared" si="6"/>
        <v>0</v>
      </c>
      <c r="AZ51" s="30">
        <f t="shared" si="6"/>
        <v>0</v>
      </c>
      <c r="BA51" s="30">
        <f t="shared" si="6"/>
        <v>0</v>
      </c>
      <c r="BB51" s="30">
        <f t="shared" si="6"/>
        <v>0</v>
      </c>
      <c r="BC51" s="30">
        <f t="shared" si="6"/>
        <v>0</v>
      </c>
      <c r="BD51" s="30">
        <f t="shared" si="6"/>
        <v>0</v>
      </c>
      <c r="BE51" s="30">
        <f t="shared" si="6"/>
        <v>0</v>
      </c>
      <c r="BF51" s="30">
        <f t="shared" si="6"/>
        <v>0</v>
      </c>
      <c r="BG51" s="30">
        <f t="shared" si="6"/>
        <v>0</v>
      </c>
      <c r="BH51" s="30">
        <f t="shared" si="6"/>
        <v>0</v>
      </c>
      <c r="BI51" s="30">
        <f t="shared" si="6"/>
        <v>0</v>
      </c>
      <c r="BJ51" s="30">
        <f t="shared" si="6"/>
        <v>0</v>
      </c>
      <c r="BK51" s="30">
        <f t="shared" si="6"/>
        <v>0</v>
      </c>
      <c r="BL51" s="30">
        <f t="shared" si="6"/>
        <v>0</v>
      </c>
      <c r="BM51" s="30">
        <f t="shared" si="6"/>
        <v>0</v>
      </c>
      <c r="BN51" s="30">
        <f t="shared" si="6"/>
        <v>0</v>
      </c>
      <c r="BO51" s="30">
        <f t="shared" ref="BO51:DZ51" si="7">BO50-BO20</f>
        <v>0</v>
      </c>
      <c r="BP51" s="30">
        <f t="shared" si="7"/>
        <v>0</v>
      </c>
      <c r="BQ51" s="30">
        <f t="shared" si="7"/>
        <v>0</v>
      </c>
      <c r="BR51" s="30">
        <f t="shared" si="7"/>
        <v>0</v>
      </c>
      <c r="BS51" s="30">
        <f t="shared" si="7"/>
        <v>0</v>
      </c>
      <c r="BT51" s="30">
        <f t="shared" si="7"/>
        <v>0</v>
      </c>
      <c r="BU51" s="30">
        <f t="shared" si="7"/>
        <v>0</v>
      </c>
      <c r="BV51" s="30">
        <f t="shared" si="7"/>
        <v>0</v>
      </c>
      <c r="BW51" s="30">
        <f t="shared" si="7"/>
        <v>0</v>
      </c>
      <c r="BX51" s="30">
        <f t="shared" si="7"/>
        <v>0</v>
      </c>
      <c r="BY51" s="30">
        <f t="shared" si="7"/>
        <v>0</v>
      </c>
      <c r="BZ51" s="30">
        <f t="shared" si="7"/>
        <v>0</v>
      </c>
      <c r="CA51" s="30">
        <f t="shared" si="7"/>
        <v>0</v>
      </c>
      <c r="CB51" s="30">
        <f t="shared" si="7"/>
        <v>0</v>
      </c>
      <c r="CC51" s="30">
        <f t="shared" si="7"/>
        <v>0</v>
      </c>
      <c r="CD51" s="30">
        <f t="shared" si="7"/>
        <v>0</v>
      </c>
      <c r="CE51" s="30">
        <f t="shared" si="7"/>
        <v>0</v>
      </c>
      <c r="CF51" s="30">
        <f t="shared" si="7"/>
        <v>0</v>
      </c>
      <c r="CG51" s="30">
        <f t="shared" si="7"/>
        <v>0</v>
      </c>
      <c r="CH51" s="30">
        <f t="shared" si="7"/>
        <v>0</v>
      </c>
      <c r="CI51" s="30">
        <f t="shared" si="7"/>
        <v>0</v>
      </c>
      <c r="CJ51" s="30">
        <f t="shared" si="7"/>
        <v>0</v>
      </c>
      <c r="CK51" s="30">
        <f t="shared" si="7"/>
        <v>0</v>
      </c>
      <c r="CL51" s="30">
        <f t="shared" si="7"/>
        <v>0</v>
      </c>
      <c r="CM51" s="30">
        <f t="shared" si="7"/>
        <v>0</v>
      </c>
      <c r="CN51" s="30">
        <f t="shared" si="7"/>
        <v>0</v>
      </c>
      <c r="CO51" s="30">
        <f t="shared" si="7"/>
        <v>0</v>
      </c>
      <c r="CP51" s="30">
        <f t="shared" si="7"/>
        <v>0</v>
      </c>
      <c r="CQ51" s="30">
        <f t="shared" si="7"/>
        <v>0</v>
      </c>
      <c r="CR51" s="30">
        <f t="shared" si="7"/>
        <v>0</v>
      </c>
      <c r="CS51" s="30">
        <f t="shared" si="7"/>
        <v>0</v>
      </c>
      <c r="CT51" s="30">
        <f t="shared" si="7"/>
        <v>0</v>
      </c>
      <c r="CU51" s="30">
        <f t="shared" si="7"/>
        <v>0</v>
      </c>
      <c r="CV51" s="30">
        <f t="shared" si="7"/>
        <v>0</v>
      </c>
      <c r="CW51" s="30">
        <f t="shared" si="7"/>
        <v>0</v>
      </c>
      <c r="CX51" s="30">
        <f t="shared" si="7"/>
        <v>0</v>
      </c>
      <c r="CY51" s="30">
        <f t="shared" si="7"/>
        <v>0</v>
      </c>
      <c r="CZ51" s="30">
        <f t="shared" si="7"/>
        <v>0</v>
      </c>
      <c r="DA51" s="30">
        <f t="shared" si="7"/>
        <v>0</v>
      </c>
      <c r="DB51" s="30">
        <f t="shared" si="7"/>
        <v>0</v>
      </c>
      <c r="DC51" s="30">
        <f t="shared" si="7"/>
        <v>0</v>
      </c>
      <c r="DD51" s="30">
        <f t="shared" si="7"/>
        <v>0</v>
      </c>
      <c r="DE51" s="30">
        <f t="shared" si="7"/>
        <v>0</v>
      </c>
      <c r="DF51" s="30">
        <f t="shared" si="7"/>
        <v>0</v>
      </c>
      <c r="DG51" s="30">
        <f t="shared" si="7"/>
        <v>0</v>
      </c>
      <c r="DH51" s="30">
        <f t="shared" si="7"/>
        <v>0</v>
      </c>
      <c r="DI51" s="30">
        <f t="shared" si="7"/>
        <v>0</v>
      </c>
      <c r="DJ51" s="30">
        <f t="shared" si="7"/>
        <v>0</v>
      </c>
      <c r="DK51" s="30">
        <f t="shared" si="7"/>
        <v>0</v>
      </c>
      <c r="DL51" s="30">
        <f t="shared" si="7"/>
        <v>0</v>
      </c>
      <c r="DM51" s="30">
        <f t="shared" si="7"/>
        <v>0</v>
      </c>
      <c r="DN51" s="30">
        <f t="shared" si="7"/>
        <v>0</v>
      </c>
      <c r="DO51" s="30">
        <f t="shared" si="7"/>
        <v>0</v>
      </c>
      <c r="DP51" s="30">
        <f t="shared" si="7"/>
        <v>0</v>
      </c>
      <c r="DQ51" s="30">
        <f t="shared" si="7"/>
        <v>0</v>
      </c>
      <c r="DR51" s="30">
        <f t="shared" si="7"/>
        <v>0</v>
      </c>
      <c r="DS51" s="30">
        <f t="shared" si="7"/>
        <v>0</v>
      </c>
      <c r="DT51" s="30">
        <f t="shared" si="7"/>
        <v>0</v>
      </c>
      <c r="DU51" s="30">
        <f t="shared" si="7"/>
        <v>0</v>
      </c>
      <c r="DV51" s="30">
        <f t="shared" si="7"/>
        <v>0</v>
      </c>
      <c r="DW51" s="30">
        <f t="shared" si="7"/>
        <v>0</v>
      </c>
      <c r="DX51" s="30">
        <f t="shared" si="7"/>
        <v>0</v>
      </c>
      <c r="DY51" s="30">
        <f t="shared" si="7"/>
        <v>0</v>
      </c>
      <c r="DZ51" s="30">
        <f t="shared" si="7"/>
        <v>0</v>
      </c>
      <c r="EA51" s="30">
        <f t="shared" ref="EA51:GL51" si="8">EA50-EA20</f>
        <v>0</v>
      </c>
      <c r="EB51" s="30">
        <f t="shared" si="8"/>
        <v>0</v>
      </c>
      <c r="EC51" s="30">
        <f t="shared" si="8"/>
        <v>0</v>
      </c>
      <c r="ED51" s="30">
        <f t="shared" si="8"/>
        <v>0</v>
      </c>
      <c r="EE51" s="30">
        <f t="shared" si="8"/>
        <v>0</v>
      </c>
      <c r="EF51" s="30">
        <f t="shared" si="8"/>
        <v>0</v>
      </c>
      <c r="EG51" s="30">
        <f t="shared" si="8"/>
        <v>0</v>
      </c>
      <c r="EH51" s="30">
        <f t="shared" si="8"/>
        <v>0</v>
      </c>
      <c r="EI51" s="30">
        <f t="shared" si="8"/>
        <v>0</v>
      </c>
      <c r="EJ51" s="30">
        <f t="shared" si="8"/>
        <v>0</v>
      </c>
      <c r="EK51" s="30">
        <f t="shared" si="8"/>
        <v>0</v>
      </c>
      <c r="EL51" s="30">
        <f t="shared" si="8"/>
        <v>0</v>
      </c>
      <c r="EM51" s="30">
        <f t="shared" si="8"/>
        <v>0</v>
      </c>
      <c r="EN51" s="30">
        <f t="shared" si="8"/>
        <v>0</v>
      </c>
      <c r="EO51" s="30">
        <f t="shared" si="8"/>
        <v>0</v>
      </c>
      <c r="EP51" s="30">
        <f t="shared" si="8"/>
        <v>0</v>
      </c>
      <c r="EQ51" s="30">
        <f t="shared" si="8"/>
        <v>0</v>
      </c>
      <c r="ER51" s="30">
        <f t="shared" si="8"/>
        <v>0</v>
      </c>
      <c r="ES51" s="30">
        <f t="shared" si="8"/>
        <v>0</v>
      </c>
      <c r="ET51" s="30">
        <f t="shared" si="8"/>
        <v>0</v>
      </c>
      <c r="EU51" s="30">
        <f t="shared" si="8"/>
        <v>0</v>
      </c>
      <c r="EV51" s="30">
        <f t="shared" si="8"/>
        <v>0</v>
      </c>
      <c r="EW51" s="30">
        <f t="shared" si="8"/>
        <v>0</v>
      </c>
      <c r="EX51" s="30">
        <f t="shared" si="8"/>
        <v>0</v>
      </c>
      <c r="EY51" s="30">
        <f t="shared" si="8"/>
        <v>0</v>
      </c>
      <c r="EZ51" s="30">
        <f t="shared" si="8"/>
        <v>0</v>
      </c>
      <c r="FA51" s="30">
        <f t="shared" si="8"/>
        <v>0</v>
      </c>
      <c r="FB51" s="30">
        <f t="shared" si="8"/>
        <v>0</v>
      </c>
      <c r="FC51" s="30">
        <f t="shared" si="8"/>
        <v>0</v>
      </c>
      <c r="FD51" s="30">
        <f t="shared" si="8"/>
        <v>0</v>
      </c>
      <c r="FE51" s="30">
        <f t="shared" si="8"/>
        <v>0</v>
      </c>
      <c r="FF51" s="30">
        <f t="shared" si="8"/>
        <v>0</v>
      </c>
      <c r="FG51" s="30">
        <f t="shared" si="8"/>
        <v>0</v>
      </c>
      <c r="FH51" s="30">
        <f t="shared" si="8"/>
        <v>0</v>
      </c>
      <c r="FI51" s="30">
        <f t="shared" si="8"/>
        <v>0</v>
      </c>
      <c r="FJ51" s="30">
        <f t="shared" si="8"/>
        <v>0</v>
      </c>
      <c r="FK51" s="30">
        <f t="shared" si="8"/>
        <v>0</v>
      </c>
      <c r="FL51" s="30">
        <f t="shared" si="8"/>
        <v>0</v>
      </c>
      <c r="FM51" s="30">
        <f t="shared" si="8"/>
        <v>0</v>
      </c>
      <c r="FN51" s="30">
        <f t="shared" si="8"/>
        <v>0</v>
      </c>
      <c r="FO51" s="30">
        <f t="shared" si="8"/>
        <v>0</v>
      </c>
      <c r="FP51" s="30">
        <f t="shared" si="8"/>
        <v>0</v>
      </c>
      <c r="FQ51" s="30">
        <f t="shared" si="8"/>
        <v>0</v>
      </c>
      <c r="FR51" s="30">
        <f t="shared" si="8"/>
        <v>0</v>
      </c>
      <c r="FS51" s="30">
        <f t="shared" si="8"/>
        <v>0</v>
      </c>
      <c r="FT51" s="30">
        <f t="shared" si="8"/>
        <v>0</v>
      </c>
      <c r="FU51" s="30">
        <f t="shared" si="8"/>
        <v>0</v>
      </c>
      <c r="FV51" s="30">
        <f t="shared" si="8"/>
        <v>0</v>
      </c>
      <c r="FW51" s="30">
        <f t="shared" si="8"/>
        <v>0</v>
      </c>
      <c r="FX51" s="30">
        <f t="shared" si="8"/>
        <v>0</v>
      </c>
      <c r="FY51" s="30">
        <f t="shared" si="8"/>
        <v>0</v>
      </c>
      <c r="FZ51" s="30">
        <f t="shared" si="8"/>
        <v>0</v>
      </c>
      <c r="GA51" s="30">
        <f t="shared" si="8"/>
        <v>0</v>
      </c>
      <c r="GB51" s="30">
        <f t="shared" si="8"/>
        <v>0</v>
      </c>
      <c r="GC51" s="30">
        <f t="shared" si="8"/>
        <v>0</v>
      </c>
      <c r="GD51" s="30">
        <f t="shared" si="8"/>
        <v>0</v>
      </c>
      <c r="GE51" s="30">
        <f t="shared" si="8"/>
        <v>0</v>
      </c>
      <c r="GF51" s="30">
        <f t="shared" si="8"/>
        <v>0</v>
      </c>
      <c r="GG51" s="30">
        <f t="shared" si="8"/>
        <v>0</v>
      </c>
      <c r="GH51" s="30">
        <f t="shared" si="8"/>
        <v>0</v>
      </c>
      <c r="GI51" s="30">
        <f t="shared" si="8"/>
        <v>0</v>
      </c>
      <c r="GJ51" s="30">
        <f t="shared" si="8"/>
        <v>0</v>
      </c>
      <c r="GK51" s="30">
        <f t="shared" si="8"/>
        <v>0</v>
      </c>
      <c r="GL51" s="30">
        <f t="shared" si="8"/>
        <v>0</v>
      </c>
      <c r="GM51" s="30">
        <f t="shared" ref="GM51:IV51" si="9">GM50-GM20</f>
        <v>0</v>
      </c>
      <c r="GN51" s="30">
        <f t="shared" si="9"/>
        <v>0</v>
      </c>
      <c r="GO51" s="30">
        <f t="shared" si="9"/>
        <v>0</v>
      </c>
      <c r="GP51" s="30">
        <f t="shared" si="9"/>
        <v>0</v>
      </c>
      <c r="GQ51" s="30">
        <f t="shared" si="9"/>
        <v>0</v>
      </c>
      <c r="GR51" s="30">
        <f t="shared" si="9"/>
        <v>0</v>
      </c>
      <c r="GS51" s="30">
        <f t="shared" si="9"/>
        <v>0</v>
      </c>
      <c r="GT51" s="30">
        <f t="shared" si="9"/>
        <v>0</v>
      </c>
      <c r="GU51" s="30">
        <f t="shared" si="9"/>
        <v>0</v>
      </c>
      <c r="GV51" s="30">
        <f t="shared" si="9"/>
        <v>0</v>
      </c>
      <c r="GW51" s="30">
        <f t="shared" si="9"/>
        <v>0</v>
      </c>
      <c r="GX51" s="30">
        <f t="shared" si="9"/>
        <v>0</v>
      </c>
      <c r="GY51" s="30">
        <f t="shared" si="9"/>
        <v>0</v>
      </c>
      <c r="GZ51" s="30">
        <f t="shared" si="9"/>
        <v>0</v>
      </c>
      <c r="HA51" s="30">
        <f t="shared" si="9"/>
        <v>0</v>
      </c>
      <c r="HB51" s="30">
        <f t="shared" si="9"/>
        <v>0</v>
      </c>
      <c r="HC51" s="30">
        <f t="shared" si="9"/>
        <v>0</v>
      </c>
      <c r="HD51" s="30">
        <f t="shared" si="9"/>
        <v>0</v>
      </c>
      <c r="HE51" s="30">
        <f t="shared" si="9"/>
        <v>0</v>
      </c>
      <c r="HF51" s="30">
        <f t="shared" si="9"/>
        <v>0</v>
      </c>
      <c r="HG51" s="30">
        <f t="shared" si="9"/>
        <v>0</v>
      </c>
      <c r="HH51" s="30">
        <f t="shared" si="9"/>
        <v>0</v>
      </c>
      <c r="HI51" s="30">
        <f t="shared" si="9"/>
        <v>0</v>
      </c>
      <c r="HJ51" s="30">
        <f t="shared" si="9"/>
        <v>0</v>
      </c>
      <c r="HK51" s="30">
        <f t="shared" si="9"/>
        <v>0</v>
      </c>
      <c r="HL51" s="30">
        <f t="shared" si="9"/>
        <v>0</v>
      </c>
      <c r="HM51" s="30">
        <f t="shared" si="9"/>
        <v>0</v>
      </c>
      <c r="HN51" s="30">
        <f t="shared" si="9"/>
        <v>0</v>
      </c>
      <c r="HO51" s="30">
        <f t="shared" si="9"/>
        <v>0</v>
      </c>
      <c r="HP51" s="30">
        <f t="shared" si="9"/>
        <v>0</v>
      </c>
      <c r="HQ51" s="30">
        <f t="shared" si="9"/>
        <v>0</v>
      </c>
      <c r="HR51" s="30">
        <f t="shared" si="9"/>
        <v>0</v>
      </c>
      <c r="HS51" s="30">
        <f t="shared" si="9"/>
        <v>0</v>
      </c>
      <c r="HT51" s="30">
        <f t="shared" si="9"/>
        <v>0</v>
      </c>
      <c r="HU51" s="30">
        <f t="shared" si="9"/>
        <v>0</v>
      </c>
      <c r="HV51" s="30">
        <f t="shared" si="9"/>
        <v>0</v>
      </c>
      <c r="HW51" s="30">
        <f t="shared" si="9"/>
        <v>0</v>
      </c>
      <c r="HX51" s="30">
        <f t="shared" si="9"/>
        <v>0</v>
      </c>
      <c r="HY51" s="30">
        <f t="shared" si="9"/>
        <v>0</v>
      </c>
      <c r="HZ51" s="30">
        <f t="shared" si="9"/>
        <v>0</v>
      </c>
      <c r="IA51" s="30">
        <f t="shared" si="9"/>
        <v>0</v>
      </c>
      <c r="IB51" s="30">
        <f t="shared" si="9"/>
        <v>0</v>
      </c>
      <c r="IC51" s="30">
        <f t="shared" si="9"/>
        <v>0</v>
      </c>
      <c r="ID51" s="30">
        <f t="shared" si="9"/>
        <v>0</v>
      </c>
      <c r="IE51" s="30">
        <f t="shared" si="9"/>
        <v>0</v>
      </c>
      <c r="IF51" s="30">
        <f t="shared" si="9"/>
        <v>0</v>
      </c>
      <c r="IG51" s="30">
        <f t="shared" si="9"/>
        <v>0</v>
      </c>
      <c r="IH51" s="30">
        <f t="shared" si="9"/>
        <v>0</v>
      </c>
      <c r="II51" s="30">
        <f t="shared" si="9"/>
        <v>0</v>
      </c>
      <c r="IJ51" s="30">
        <f t="shared" si="9"/>
        <v>0</v>
      </c>
      <c r="IK51" s="30">
        <f t="shared" si="9"/>
        <v>0</v>
      </c>
      <c r="IL51" s="30">
        <f t="shared" si="9"/>
        <v>0</v>
      </c>
      <c r="IM51" s="30">
        <f t="shared" si="9"/>
        <v>0</v>
      </c>
      <c r="IN51" s="30">
        <f t="shared" si="9"/>
        <v>0</v>
      </c>
      <c r="IO51" s="30">
        <f t="shared" si="9"/>
        <v>0</v>
      </c>
      <c r="IP51" s="30">
        <f t="shared" si="9"/>
        <v>0</v>
      </c>
      <c r="IQ51" s="30">
        <f t="shared" si="9"/>
        <v>0</v>
      </c>
      <c r="IR51" s="30">
        <f t="shared" si="9"/>
        <v>0</v>
      </c>
      <c r="IS51" s="30">
        <f t="shared" si="9"/>
        <v>0</v>
      </c>
      <c r="IT51" s="30">
        <f t="shared" si="9"/>
        <v>0</v>
      </c>
      <c r="IU51" s="30">
        <f t="shared" si="9"/>
        <v>0</v>
      </c>
      <c r="IV51" s="30">
        <f t="shared" si="9"/>
        <v>0</v>
      </c>
    </row>
    <row r="52" spans="1:256" s="7" customFormat="1" ht="11.25" x14ac:dyDescent="0.2">
      <c r="A52" s="89" t="s">
        <v>45</v>
      </c>
      <c r="B52" s="89"/>
      <c r="C52" s="89"/>
      <c r="D52" s="89"/>
      <c r="E52" s="89"/>
      <c r="F52" s="89"/>
      <c r="G52" s="11"/>
      <c r="H52" s="11"/>
      <c r="I52" s="11"/>
      <c r="J52" s="11"/>
      <c r="K52" s="11"/>
      <c r="L52" s="11"/>
      <c r="M52" s="11"/>
      <c r="N52" s="8"/>
    </row>
    <row r="53" spans="1:256" s="7" customFormat="1" ht="11.25" customHeight="1" x14ac:dyDescent="0.2">
      <c r="A53" s="45" t="s">
        <v>51</v>
      </c>
      <c r="B53" s="10"/>
      <c r="C53" s="10"/>
      <c r="D53" s="10"/>
      <c r="E53" s="10"/>
      <c r="F53" s="10"/>
      <c r="G53" s="10"/>
      <c r="H53" s="10"/>
      <c r="I53" s="10"/>
      <c r="J53" s="10"/>
      <c r="K53" s="10"/>
      <c r="L53" s="10"/>
      <c r="M53" s="10"/>
      <c r="N53" s="10"/>
    </row>
    <row r="54" spans="1:256" s="7" customFormat="1" ht="11.25" customHeight="1" x14ac:dyDescent="0.2">
      <c r="A54" s="9" t="s">
        <v>44</v>
      </c>
      <c r="B54" s="9"/>
      <c r="C54" s="9"/>
      <c r="D54" s="9"/>
      <c r="E54" s="9"/>
      <c r="F54" s="9"/>
      <c r="G54" s="9"/>
      <c r="H54" s="9"/>
      <c r="I54" s="9"/>
      <c r="J54" s="9"/>
      <c r="K54" s="9"/>
      <c r="L54" s="9"/>
      <c r="M54" s="9"/>
      <c r="N54" s="8"/>
    </row>
    <row r="55" spans="1:256" ht="12.75" customHeight="1" x14ac:dyDescent="0.2">
      <c r="A55" s="45" t="s">
        <v>52</v>
      </c>
      <c r="B55" s="10"/>
      <c r="C55" s="10"/>
      <c r="D55" s="10"/>
      <c r="E55" s="10"/>
      <c r="F55" s="10"/>
      <c r="G55" s="4"/>
      <c r="H55" s="4"/>
      <c r="I55" s="4"/>
      <c r="J55" s="4"/>
      <c r="K55" s="4"/>
      <c r="L55" s="4"/>
      <c r="M55" s="4"/>
      <c r="N55" s="2"/>
    </row>
    <row r="56" spans="1:256" hidden="1" x14ac:dyDescent="0.2">
      <c r="A56" s="2"/>
      <c r="B56" s="4"/>
      <c r="C56" s="4"/>
      <c r="D56" s="4"/>
      <c r="E56" s="4"/>
      <c r="F56" s="4"/>
      <c r="G56" s="4"/>
      <c r="H56" s="4"/>
      <c r="I56" s="4"/>
      <c r="J56" s="4"/>
      <c r="K56" s="4"/>
      <c r="L56" s="4"/>
      <c r="M56" s="4"/>
      <c r="N56" s="2"/>
    </row>
    <row r="57" spans="1:256" hidden="1" x14ac:dyDescent="0.2">
      <c r="A57" s="2"/>
      <c r="B57" s="4"/>
      <c r="C57" s="4"/>
      <c r="D57" s="4"/>
      <c r="E57" s="4"/>
      <c r="F57" s="4"/>
      <c r="G57" s="4"/>
      <c r="H57" s="4"/>
      <c r="I57" s="4"/>
      <c r="J57" s="4"/>
      <c r="K57" s="4"/>
      <c r="L57" s="4"/>
      <c r="M57" s="4"/>
      <c r="N57" s="2"/>
    </row>
    <row r="58" spans="1:256" hidden="1" x14ac:dyDescent="0.2">
      <c r="A58" s="2"/>
      <c r="B58" s="4"/>
      <c r="C58" s="4"/>
      <c r="D58" s="4"/>
      <c r="E58" s="4"/>
      <c r="F58" s="4"/>
      <c r="G58" s="4"/>
      <c r="H58" s="4"/>
      <c r="I58" s="4"/>
      <c r="J58" s="4"/>
      <c r="K58" s="4"/>
      <c r="L58" s="4"/>
      <c r="M58" s="4"/>
      <c r="N58" s="2"/>
    </row>
    <row r="59" spans="1:256" hidden="1" x14ac:dyDescent="0.2">
      <c r="A59" s="2"/>
      <c r="B59" s="4"/>
      <c r="C59" s="4"/>
      <c r="D59" s="4"/>
      <c r="E59" s="4"/>
      <c r="F59" s="4"/>
      <c r="G59" s="4"/>
      <c r="H59" s="4"/>
      <c r="I59" s="4"/>
      <c r="J59" s="4"/>
      <c r="K59" s="4"/>
      <c r="L59" s="4"/>
      <c r="M59" s="4"/>
      <c r="N59" s="2"/>
    </row>
    <row r="60" spans="1:256" hidden="1" x14ac:dyDescent="0.2">
      <c r="A60" s="2"/>
      <c r="B60" s="4"/>
      <c r="C60" s="4"/>
      <c r="D60" s="4"/>
      <c r="E60" s="4"/>
      <c r="F60" s="4"/>
      <c r="G60" s="4"/>
      <c r="H60" s="4"/>
      <c r="I60" s="4"/>
      <c r="J60" s="4"/>
      <c r="K60" s="4"/>
      <c r="L60" s="4"/>
      <c r="M60" s="4"/>
      <c r="N60" s="2"/>
    </row>
    <row r="61" spans="1:256" hidden="1" x14ac:dyDescent="0.2">
      <c r="A61" s="2"/>
      <c r="B61" s="4"/>
      <c r="C61" s="4"/>
      <c r="D61" s="4"/>
      <c r="E61" s="4"/>
      <c r="F61" s="4"/>
      <c r="G61" s="4"/>
      <c r="H61" s="4"/>
      <c r="I61" s="4"/>
      <c r="J61" s="4"/>
      <c r="K61" s="4"/>
      <c r="L61" s="4"/>
      <c r="M61" s="4"/>
      <c r="N61" s="2"/>
    </row>
    <row r="62" spans="1:256" hidden="1" x14ac:dyDescent="0.2">
      <c r="A62" s="2"/>
      <c r="B62" s="4"/>
      <c r="C62" s="4"/>
      <c r="D62" s="4"/>
      <c r="E62" s="4"/>
      <c r="F62" s="4"/>
      <c r="G62" s="4"/>
      <c r="H62" s="4"/>
      <c r="I62" s="4"/>
      <c r="J62" s="4"/>
      <c r="K62" s="4"/>
      <c r="L62" s="4"/>
      <c r="M62" s="4"/>
      <c r="N62" s="2"/>
    </row>
    <row r="63" spans="1:256" hidden="1" x14ac:dyDescent="0.2">
      <c r="A63" s="2"/>
      <c r="B63" s="6"/>
      <c r="C63" s="6"/>
      <c r="D63" s="6"/>
      <c r="E63" s="6"/>
      <c r="F63" s="6"/>
      <c r="G63" s="6"/>
      <c r="H63" s="6"/>
      <c r="I63" s="6"/>
      <c r="J63" s="6"/>
      <c r="K63" s="6"/>
      <c r="L63" s="6"/>
      <c r="M63" s="6"/>
      <c r="N63" s="2"/>
    </row>
    <row r="64" spans="1:256" hidden="1" x14ac:dyDescent="0.2">
      <c r="A64" s="2"/>
      <c r="B64" s="5"/>
      <c r="C64" s="4"/>
      <c r="D64" s="5"/>
      <c r="E64" s="4"/>
      <c r="F64" s="4"/>
      <c r="G64" s="4"/>
      <c r="H64" s="4"/>
      <c r="I64" s="4"/>
      <c r="J64" s="4"/>
      <c r="K64" s="4"/>
      <c r="L64" s="4"/>
      <c r="M64" s="4"/>
      <c r="N64" s="2"/>
    </row>
    <row r="65" spans="1:14" hidden="1" x14ac:dyDescent="0.2">
      <c r="A65" s="2"/>
      <c r="B65" s="3"/>
      <c r="C65" s="3"/>
      <c r="D65" s="3"/>
      <c r="E65" s="3"/>
      <c r="F65" s="3"/>
      <c r="G65" s="3"/>
      <c r="H65" s="3"/>
      <c r="I65" s="3"/>
      <c r="J65" s="3"/>
      <c r="K65" s="3"/>
      <c r="L65" s="3"/>
      <c r="M65" s="3"/>
      <c r="N65" s="2"/>
    </row>
    <row r="66" spans="1:14" hidden="1" x14ac:dyDescent="0.2">
      <c r="A66" s="2"/>
      <c r="B66" s="2"/>
      <c r="C66" s="2"/>
      <c r="D66" s="2"/>
      <c r="E66" s="2"/>
      <c r="F66" s="2"/>
      <c r="G66" s="2"/>
      <c r="H66" s="2"/>
      <c r="I66" s="2"/>
      <c r="J66" s="2"/>
      <c r="K66" s="2"/>
      <c r="L66" s="2"/>
      <c r="M66" s="2"/>
      <c r="N66" s="2"/>
    </row>
    <row r="67" spans="1:14" x14ac:dyDescent="0.2"/>
    <row r="68" spans="1:14" x14ac:dyDescent="0.2"/>
  </sheetData>
  <mergeCells count="12">
    <mergeCell ref="H5:J5"/>
    <mergeCell ref="K5:M5"/>
    <mergeCell ref="A5:A6"/>
    <mergeCell ref="B5:D5"/>
    <mergeCell ref="E5:G5"/>
    <mergeCell ref="A1:F1"/>
    <mergeCell ref="K26:M26"/>
    <mergeCell ref="B26:D26"/>
    <mergeCell ref="E26:G26"/>
    <mergeCell ref="A52:F52"/>
    <mergeCell ref="A26:A27"/>
    <mergeCell ref="H26:J26"/>
  </mergeCells>
  <printOptions horizontalCentered="1"/>
  <pageMargins left="0.19685039370078741" right="0.19685039370078741" top="0.19685039370078741" bottom="0.19685039370078741" header="0.23622047244094491" footer="0.23622047244094491"/>
  <pageSetup paperSize="9" scale="82"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pageSetUpPr fitToPage="1"/>
  </sheetPr>
  <dimension ref="A1:J50"/>
  <sheetViews>
    <sheetView workbookViewId="0"/>
  </sheetViews>
  <sheetFormatPr baseColWidth="10" defaultColWidth="0" defaultRowHeight="12.75" zeroHeight="1" x14ac:dyDescent="0.2"/>
  <cols>
    <col min="1" max="1" width="20.7109375" style="34" customWidth="1"/>
    <col min="2" max="10" width="11.42578125" style="34" customWidth="1"/>
    <col min="11" max="16384" width="0" style="34" hidden="1"/>
  </cols>
  <sheetData>
    <row r="1" spans="1:10" ht="15" x14ac:dyDescent="0.25">
      <c r="A1" s="44" t="s">
        <v>42</v>
      </c>
    </row>
    <row r="2" spans="1:10" x14ac:dyDescent="0.2">
      <c r="A2" s="43"/>
    </row>
    <row r="3" spans="1:10" x14ac:dyDescent="0.2">
      <c r="A3" s="96" t="s">
        <v>49</v>
      </c>
      <c r="B3" s="96"/>
      <c r="C3" s="96"/>
      <c r="D3" s="96"/>
      <c r="E3" s="96"/>
    </row>
    <row r="4" spans="1:10" x14ac:dyDescent="0.2">
      <c r="A4" s="36"/>
    </row>
    <row r="5" spans="1:10" x14ac:dyDescent="0.2">
      <c r="D5" s="97" t="s">
        <v>26</v>
      </c>
      <c r="E5" s="97"/>
      <c r="F5" s="97"/>
      <c r="H5" s="97" t="s">
        <v>25</v>
      </c>
      <c r="I5" s="97"/>
      <c r="J5" s="97"/>
    </row>
    <row r="6" spans="1:10" x14ac:dyDescent="0.2"/>
    <row r="7" spans="1:10" x14ac:dyDescent="0.2">
      <c r="A7" s="41" t="s">
        <v>26</v>
      </c>
      <c r="B7" s="41"/>
    </row>
    <row r="8" spans="1:10" x14ac:dyDescent="0.2">
      <c r="A8" s="38" t="s">
        <v>24</v>
      </c>
      <c r="B8" s="48">
        <v>85.6</v>
      </c>
    </row>
    <row r="9" spans="1:10" x14ac:dyDescent="0.2">
      <c r="A9" s="38" t="s">
        <v>23</v>
      </c>
      <c r="B9" s="48">
        <v>8.4</v>
      </c>
    </row>
    <row r="10" spans="1:10" x14ac:dyDescent="0.2">
      <c r="A10" s="37" t="s">
        <v>18</v>
      </c>
      <c r="B10" s="49">
        <v>6</v>
      </c>
    </row>
    <row r="11" spans="1:10" x14ac:dyDescent="0.2">
      <c r="A11" s="36"/>
      <c r="B11" s="42"/>
    </row>
    <row r="12" spans="1:10" x14ac:dyDescent="0.2">
      <c r="A12" s="36"/>
      <c r="B12" s="42"/>
    </row>
    <row r="13" spans="1:10" x14ac:dyDescent="0.2">
      <c r="A13" s="41" t="s">
        <v>25</v>
      </c>
      <c r="B13" s="40"/>
    </row>
    <row r="14" spans="1:10" x14ac:dyDescent="0.2">
      <c r="A14" s="38" t="s">
        <v>24</v>
      </c>
      <c r="B14" s="48">
        <v>80.599999999999994</v>
      </c>
    </row>
    <row r="15" spans="1:10" x14ac:dyDescent="0.2">
      <c r="A15" s="38" t="s">
        <v>23</v>
      </c>
      <c r="B15" s="48">
        <v>11.2</v>
      </c>
    </row>
    <row r="16" spans="1:10" x14ac:dyDescent="0.2">
      <c r="A16" s="37" t="s">
        <v>18</v>
      </c>
      <c r="B16" s="49">
        <v>8.1999999999999993</v>
      </c>
    </row>
    <row r="17" spans="1:10" x14ac:dyDescent="0.2">
      <c r="A17" s="36"/>
      <c r="B17" s="42"/>
    </row>
    <row r="18" spans="1:10" x14ac:dyDescent="0.2">
      <c r="A18" s="36"/>
      <c r="B18" s="42"/>
    </row>
    <row r="19" spans="1:10" x14ac:dyDescent="0.2">
      <c r="A19" s="41" t="s">
        <v>22</v>
      </c>
      <c r="B19" s="40"/>
    </row>
    <row r="20" spans="1:10" x14ac:dyDescent="0.2">
      <c r="A20" s="39" t="s">
        <v>4</v>
      </c>
      <c r="B20" s="48">
        <v>57.9</v>
      </c>
    </row>
    <row r="21" spans="1:10" x14ac:dyDescent="0.2">
      <c r="A21" s="38" t="s">
        <v>20</v>
      </c>
      <c r="B21" s="48">
        <v>6.8</v>
      </c>
    </row>
    <row r="22" spans="1:10" x14ac:dyDescent="0.2">
      <c r="A22" s="38" t="s">
        <v>29</v>
      </c>
      <c r="B22" s="48">
        <v>25.6</v>
      </c>
      <c r="D22" s="97" t="s">
        <v>22</v>
      </c>
      <c r="E22" s="97"/>
      <c r="F22" s="97"/>
      <c r="H22" s="97" t="s">
        <v>21</v>
      </c>
      <c r="I22" s="97"/>
      <c r="J22" s="97"/>
    </row>
    <row r="23" spans="1:10" x14ac:dyDescent="0.2">
      <c r="A23" s="38" t="s">
        <v>19</v>
      </c>
      <c r="B23" s="48">
        <v>5</v>
      </c>
    </row>
    <row r="24" spans="1:10" x14ac:dyDescent="0.2">
      <c r="A24" s="37" t="s">
        <v>18</v>
      </c>
      <c r="B24" s="49">
        <v>4.7</v>
      </c>
    </row>
    <row r="25" spans="1:10" x14ac:dyDescent="0.2">
      <c r="A25" s="36"/>
      <c r="B25" s="42"/>
    </row>
    <row r="26" spans="1:10" x14ac:dyDescent="0.2">
      <c r="A26" s="36"/>
      <c r="B26" s="42"/>
    </row>
    <row r="27" spans="1:10" x14ac:dyDescent="0.2">
      <c r="A27" s="41" t="s">
        <v>21</v>
      </c>
      <c r="B27" s="40"/>
    </row>
    <row r="28" spans="1:10" x14ac:dyDescent="0.2">
      <c r="A28" s="39" t="s">
        <v>4</v>
      </c>
      <c r="B28" s="48">
        <v>43.4</v>
      </c>
    </row>
    <row r="29" spans="1:10" x14ac:dyDescent="0.2">
      <c r="A29" s="38" t="s">
        <v>20</v>
      </c>
      <c r="B29" s="48">
        <v>7.2</v>
      </c>
    </row>
    <row r="30" spans="1:10" x14ac:dyDescent="0.2">
      <c r="A30" s="38" t="s">
        <v>29</v>
      </c>
      <c r="B30" s="48">
        <v>38.5</v>
      </c>
    </row>
    <row r="31" spans="1:10" x14ac:dyDescent="0.2">
      <c r="A31" s="38" t="s">
        <v>19</v>
      </c>
      <c r="B31" s="48">
        <v>6.3</v>
      </c>
    </row>
    <row r="32" spans="1:10" x14ac:dyDescent="0.2">
      <c r="A32" s="37" t="s">
        <v>18</v>
      </c>
      <c r="B32" s="49">
        <v>4.6390000000000002</v>
      </c>
    </row>
    <row r="33" spans="1:10" x14ac:dyDescent="0.2">
      <c r="B33" s="42"/>
    </row>
    <row r="34" spans="1:10" x14ac:dyDescent="0.2"/>
    <row r="35" spans="1:10" x14ac:dyDescent="0.2"/>
    <row r="36" spans="1:10" x14ac:dyDescent="0.2"/>
    <row r="37" spans="1:10" x14ac:dyDescent="0.2"/>
    <row r="38" spans="1:10" ht="19.5" customHeight="1" x14ac:dyDescent="0.2">
      <c r="D38" s="95" t="s">
        <v>50</v>
      </c>
      <c r="E38" s="95"/>
      <c r="F38" s="95"/>
      <c r="G38" s="95"/>
      <c r="H38" s="95"/>
      <c r="I38" s="95"/>
      <c r="J38" s="47" t="s">
        <v>28</v>
      </c>
    </row>
    <row r="39" spans="1:10" ht="12.75" customHeight="1" x14ac:dyDescent="0.2">
      <c r="D39" s="46" t="s">
        <v>37</v>
      </c>
      <c r="E39" s="46"/>
      <c r="F39" s="46"/>
      <c r="G39" s="46"/>
      <c r="H39" s="46"/>
      <c r="I39" s="46"/>
    </row>
    <row r="40" spans="1:10" ht="12.75" customHeight="1" x14ac:dyDescent="0.2">
      <c r="D40" s="36" t="s">
        <v>30</v>
      </c>
      <c r="E40" s="36"/>
      <c r="F40" s="36"/>
      <c r="G40" s="36"/>
      <c r="H40" s="36"/>
      <c r="I40" s="36"/>
    </row>
    <row r="41" spans="1:10" ht="14.25" customHeight="1" x14ac:dyDescent="0.2">
      <c r="D41" s="36" t="s">
        <v>27</v>
      </c>
      <c r="E41" s="36"/>
      <c r="F41" s="36"/>
      <c r="G41" s="36"/>
      <c r="H41" s="36"/>
      <c r="I41" s="36"/>
    </row>
    <row r="42" spans="1:10" x14ac:dyDescent="0.2">
      <c r="D42" s="36"/>
      <c r="E42" s="36"/>
      <c r="F42" s="36"/>
      <c r="G42" s="36"/>
      <c r="H42" s="36"/>
      <c r="I42" s="36"/>
    </row>
    <row r="43" spans="1:10" x14ac:dyDescent="0.2">
      <c r="A43" s="89" t="s">
        <v>45</v>
      </c>
      <c r="B43" s="89"/>
      <c r="C43" s="89"/>
      <c r="D43" s="89"/>
      <c r="E43" s="89"/>
      <c r="F43" s="89"/>
    </row>
    <row r="44" spans="1:10" ht="12.75" customHeight="1" x14ac:dyDescent="0.2">
      <c r="A44" s="45" t="s">
        <v>51</v>
      </c>
      <c r="B44" s="10"/>
      <c r="C44" s="10"/>
      <c r="D44" s="10"/>
      <c r="E44" s="10"/>
      <c r="F44" s="10"/>
    </row>
    <row r="45" spans="1:10" ht="11.25" customHeight="1" x14ac:dyDescent="0.2">
      <c r="A45" s="9" t="s">
        <v>44</v>
      </c>
      <c r="B45" s="9"/>
      <c r="C45" s="9"/>
      <c r="D45" s="9"/>
      <c r="E45" s="9"/>
      <c r="F45" s="9"/>
      <c r="J45" s="35"/>
    </row>
    <row r="46" spans="1:10" x14ac:dyDescent="0.2">
      <c r="A46" s="45" t="s">
        <v>52</v>
      </c>
      <c r="B46" s="10"/>
      <c r="C46" s="10"/>
      <c r="D46" s="10"/>
      <c r="E46" s="10"/>
      <c r="F46" s="10"/>
      <c r="J46" s="35"/>
    </row>
    <row r="47" spans="1:10" x14ac:dyDescent="0.2">
      <c r="J47" s="35"/>
    </row>
    <row r="48" spans="1:10" hidden="1" x14ac:dyDescent="0.2">
      <c r="J48" s="35"/>
    </row>
    <row r="49" spans="10:10" hidden="1" x14ac:dyDescent="0.2">
      <c r="J49" s="35"/>
    </row>
    <row r="50" spans="10:10" x14ac:dyDescent="0.2"/>
  </sheetData>
  <mergeCells count="7">
    <mergeCell ref="A43:F43"/>
    <mergeCell ref="D38:I38"/>
    <mergeCell ref="A3:E3"/>
    <mergeCell ref="D5:F5"/>
    <mergeCell ref="H5:J5"/>
    <mergeCell ref="D22:F22"/>
    <mergeCell ref="H22:J22"/>
  </mergeCells>
  <pageMargins left="0.78740157480314965" right="0.78740157480314965" top="0.19685039370078741" bottom="0.19685039370078741" header="0.51181102362204722" footer="0.51181102362204722"/>
  <pageSetup paperSize="9" scale="98"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3</vt:i4>
      </vt:variant>
    </vt:vector>
  </HeadingPairs>
  <TitlesOfParts>
    <vt:vector size="3" baseType="lpstr">
      <vt:lpstr>1.5 Notice</vt:lpstr>
      <vt:lpstr>1.5 Tableau 1</vt:lpstr>
      <vt:lpstr>1.5 Graphique 2</vt:lpstr>
    </vt:vector>
  </TitlesOfParts>
  <Company>Ministere de l'Education Nationale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RERS 2021 ; Repères et références statistiques 2021 ; 01-05</dc:title>
  <dc:creator>DEPP-MENJS-MESRI;direction de l'évaluation, de la prospective et de la performance;ministère de l'Éducation nationale, de la Jeunesse et des Sports;ministère de l'enseignement supérieur, de la Recherche et de l'innovation</dc:creator>
  <cp:lastModifiedBy>Administration centrale</cp:lastModifiedBy>
  <cp:lastPrinted>2017-07-10T17:32:29Z</cp:lastPrinted>
  <dcterms:created xsi:type="dcterms:W3CDTF">2016-08-26T12:47:21Z</dcterms:created>
  <dcterms:modified xsi:type="dcterms:W3CDTF">2021-08-09T13:20:57Z</dcterms:modified>
  <cp:contentStatus>publié</cp:contentStatus>
</cp:coreProperties>
</file>