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M:\str-depp-publi-echanges\L'état de l'Ecole\Etat Ecole 2024\10. BAT\Fichiers Word et Excel rétro-corrigés\1 - La scolarisation dans le premier degré\"/>
    </mc:Choice>
  </mc:AlternateContent>
  <bookViews>
    <workbookView xWindow="-105" yWindow="870" windowWidth="14460" windowHeight="5550" tabRatio="745"/>
  </bookViews>
  <sheets>
    <sheet name="Sommaire" sheetId="24" r:id="rId1"/>
    <sheet name="Figure 1.1" sheetId="22" r:id="rId2"/>
    <sheet name="Carte 1.2" sheetId="19" r:id="rId3"/>
    <sheet name="Figure 1.3" sheetId="16" r:id="rId4"/>
    <sheet name="Carte 1.4" sheetId="23"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s>
  <definedNames>
    <definedName name="_">[1]EAT12_1!#REF!,[1]EAT12_1!#REF!,[1]EAT12_1!#REF!,[1]EAT12_1!#REF!,[1]EAT12_1!#REF!,[1]EAT12_1!#REF!,[1]EAT12_1!#REF!,[1]EAT12_1!#REF!,[1]EAT12_1!#REF!,[1]EAT12_1!#REF!</definedName>
    <definedName name="_______ISC3">[2]ISC01!$B$1:$B$65536+[3]Q_ISC3!$A$1:$IV$23</definedName>
    <definedName name="______ISC3">[2]ISC01!$B$1:$B$65536+[3]Q_ISC3!$A$1:$IV$23</definedName>
    <definedName name="_____ISC3">[2]ISC01!$B$1:$B$65536+[3]Q_ISC3!$A$1:$IV$23</definedName>
    <definedName name="____ISC3">[2]ISC01!$B$1:$B$65536+[3]Q_ISC3!$A$1:$IV$23</definedName>
    <definedName name="___aus2">#REF!</definedName>
    <definedName name="___ISC3">[2]ISC01!$B$1:$B$65536+[3]Q_ISC3!$A$1:$IV$23</definedName>
    <definedName name="___TAB1">#REF!</definedName>
    <definedName name="___TAB3">#N/A</definedName>
    <definedName name="___TAB5">#REF!</definedName>
    <definedName name="__123Graph_A" hidden="1">#REF!</definedName>
    <definedName name="__123Graph_ABERLGRAP" hidden="1">'[4]Time series'!#REF!</definedName>
    <definedName name="__123Graph_ACATCH1" hidden="1">'[4]Time series'!#REF!</definedName>
    <definedName name="__123Graph_ACONVERG1" hidden="1">'[4]Time series'!#REF!</definedName>
    <definedName name="__123Graph_AGRAPH2" hidden="1">'[4]Time series'!#REF!</definedName>
    <definedName name="__123Graph_AGRAPH41" hidden="1">'[4]Time series'!#REF!</definedName>
    <definedName name="__123Graph_AGRAPH42" hidden="1">'[4]Time series'!#REF!</definedName>
    <definedName name="__123Graph_AGRAPH44" hidden="1">'[4]Time series'!#REF!</definedName>
    <definedName name="__123Graph_APERIB" hidden="1">'[4]Time series'!#REF!</definedName>
    <definedName name="__123Graph_APRODABSC" hidden="1">'[4]Time series'!#REF!</definedName>
    <definedName name="__123Graph_APRODABSD" hidden="1">'[4]Time series'!#REF!</definedName>
    <definedName name="__123Graph_APRODTRE2" hidden="1">'[4]Time series'!#REF!</definedName>
    <definedName name="__123Graph_APRODTRE3" hidden="1">'[4]Time series'!#REF!</definedName>
    <definedName name="__123Graph_APRODTRE4" hidden="1">'[4]Time series'!#REF!</definedName>
    <definedName name="__123Graph_APRODTREND" hidden="1">'[4]Time series'!#REF!</definedName>
    <definedName name="__123Graph_AUTRECHT" hidden="1">'[4]Time series'!#REF!</definedName>
    <definedName name="__123Graph_B" hidden="1">#REF!</definedName>
    <definedName name="__123Graph_BBERLGRAP" hidden="1">'[4]Time series'!#REF!</definedName>
    <definedName name="__123Graph_BCATCH1" hidden="1">'[4]Time series'!#REF!</definedName>
    <definedName name="__123Graph_BCONVERG1" hidden="1">'[4]Time series'!#REF!</definedName>
    <definedName name="__123Graph_BGRAPH2" hidden="1">'[4]Time series'!#REF!</definedName>
    <definedName name="__123Graph_BGRAPH41" hidden="1">'[4]Time series'!#REF!</definedName>
    <definedName name="__123Graph_BPERIB" hidden="1">'[4]Time series'!#REF!</definedName>
    <definedName name="__123Graph_BPRODABSC" hidden="1">'[4]Time series'!#REF!</definedName>
    <definedName name="__123Graph_BPRODABSD" hidden="1">'[4]Time series'!#REF!</definedName>
    <definedName name="__123Graph_C" hidden="1">#REF!</definedName>
    <definedName name="__123Graph_CBERLGRAP" hidden="1">'[4]Time series'!#REF!</definedName>
    <definedName name="__123Graph_CCATCH1" hidden="1">'[4]Time series'!#REF!</definedName>
    <definedName name="__123Graph_CGRAPH41" hidden="1">'[4]Time series'!#REF!</definedName>
    <definedName name="__123Graph_CGRAPH44" hidden="1">'[4]Time series'!#REF!</definedName>
    <definedName name="__123Graph_CPERIA" hidden="1">'[4]Time series'!#REF!</definedName>
    <definedName name="__123Graph_CPERIB" hidden="1">'[4]Time series'!#REF!</definedName>
    <definedName name="__123Graph_CPRODABSC" hidden="1">'[4]Time series'!#REF!</definedName>
    <definedName name="__123Graph_CPRODTRE2" hidden="1">'[4]Time series'!#REF!</definedName>
    <definedName name="__123Graph_CPRODTREND" hidden="1">'[4]Time series'!#REF!</definedName>
    <definedName name="__123Graph_CUTRECHT" hidden="1">'[4]Time series'!#REF!</definedName>
    <definedName name="__123Graph_D" hidden="1">#REF!</definedName>
    <definedName name="__123Graph_DBERLGRAP" hidden="1">'[4]Time series'!#REF!</definedName>
    <definedName name="__123Graph_DCATCH1" hidden="1">'[4]Time series'!#REF!</definedName>
    <definedName name="__123Graph_DCONVERG1" hidden="1">'[4]Time series'!#REF!</definedName>
    <definedName name="__123Graph_DGRAPH41" hidden="1">'[4]Time series'!#REF!</definedName>
    <definedName name="__123Graph_DPERIA" hidden="1">'[4]Time series'!#REF!</definedName>
    <definedName name="__123Graph_DPERIB" hidden="1">'[4]Time series'!#REF!</definedName>
    <definedName name="__123Graph_DPRODABSC" hidden="1">'[4]Time series'!#REF!</definedName>
    <definedName name="__123Graph_DUTRECHT" hidden="1">'[4]Time series'!#REF!</definedName>
    <definedName name="__123Graph_E" hidden="1">#REF!</definedName>
    <definedName name="__123Graph_EBERLGRAP" hidden="1">'[4]Time series'!#REF!</definedName>
    <definedName name="__123Graph_ECONVERG1" hidden="1">'[4]Time series'!#REF!</definedName>
    <definedName name="__123Graph_EGRAPH41" hidden="1">'[4]Time series'!#REF!</definedName>
    <definedName name="__123Graph_EPERIA" hidden="1">'[4]Time series'!#REF!</definedName>
    <definedName name="__123Graph_EPRODABSC" hidden="1">'[4]Time series'!#REF!</definedName>
    <definedName name="__123Graph_F" hidden="1">#REF!</definedName>
    <definedName name="__123Graph_FBERLGRAP" hidden="1">'[4]Time series'!#REF!</definedName>
    <definedName name="__123Graph_FGRAPH41" hidden="1">'[4]Time series'!#REF!</definedName>
    <definedName name="__123Graph_FPRODABSC" hidden="1">'[4]Time series'!#REF!</definedName>
    <definedName name="__aus2">#REF!</definedName>
    <definedName name="__ISC01">[5]Q_ISC1!$A$1:$IV$12</definedName>
    <definedName name="__ISC2">[6]Q_ISC2!$A$1:$IV$18</definedName>
    <definedName name="__ISC3">[2]ISC01!$B$1:$B$65536+[3]Q_ISC3!$A$1:$IV$23</definedName>
    <definedName name="__ISC567">[7]Q_ISC567!$A$1:$IV$23</definedName>
    <definedName name="__TAB1">#REF!</definedName>
    <definedName name="__TAB3">#N/A</definedName>
    <definedName name="__TAB5">#REF!</definedName>
    <definedName name="_1__123Graph_AChart_1" hidden="1">'[8]Table 1'!#REF!</definedName>
    <definedName name="_10__123Graph_CSWE_EMPL" hidden="1">'[9]Time series'!#REF!</definedName>
    <definedName name="_12Y">[1]EAT12_1!#REF!,[1]EAT12_1!#REF!,[1]EAT12_1!#REF!,[1]EAT12_1!#REF!,[1]EAT12_1!#REF!,[1]EAT12_1!#REF!,[1]EAT12_1!#REF!,[1]EAT12_1!#REF!,[1]EAT12_1!#REF!,[1]EAT12_1!#REF!</definedName>
    <definedName name="_2__123Graph_AChart_1" hidden="1">'[10]Table 1'!#REF!</definedName>
    <definedName name="_2__123Graph_ADEV_EMPL" hidden="1">'[4]Time series'!#REF!</definedName>
    <definedName name="_3__123Graph_BDEV_EMPL" hidden="1">'[4]Time series'!#REF!</definedName>
    <definedName name="_4__123Graph_ADEV_EMPL" hidden="1">'[9]Time series'!#REF!</definedName>
    <definedName name="_4__123Graph_CDEV_EMPL" hidden="1">'[4]Time series'!#REF!</definedName>
    <definedName name="_5__123Graph_CSWE_EMPL" hidden="1">'[4]Time series'!#REF!</definedName>
    <definedName name="_6__123Graph_BDEV_EMPL" hidden="1">'[9]Time series'!#REF!</definedName>
    <definedName name="_6Y">[1]EAT12_1!#REF!,[1]EAT12_1!#REF!,[1]EAT12_1!#REF!,[1]EAT12_1!#REF!,[1]EAT12_1!#REF!,[1]EAT12_1!#REF!,[1]EAT12_1!#REF!,[1]EAT12_1!#REF!,[1]EAT12_1!#REF!,[1]EAT12_1!#REF!</definedName>
    <definedName name="_8__123Graph_CDEV_EMPL" hidden="1">'[9]Time series'!#REF!</definedName>
    <definedName name="_aus2">#REF!</definedName>
    <definedName name="_data" hidden="1">{"_R22_General",#N/A,TRUE,"R22_General";"_R22_Questions",#N/A,TRUE,"R22_Questions";"ColA_R22",#N/A,TRUE,"R2295";"_R22_Tables",#N/A,TRUE,"R2295"}</definedName>
    <definedName name="_EX1">#REF!</definedName>
    <definedName name="_EX2">#REF!</definedName>
    <definedName name="_ISC01">[5]Q_ISC1!$A$1:$IV$12</definedName>
    <definedName name="_ISC2">[6]Q_ISC2!$A$1:$IV$18</definedName>
    <definedName name="_ISC3">[2]ISC01!$B$1:$B$65536+[3]Q_ISC3!$A$1:$IV$23</definedName>
    <definedName name="_ISC567">[7]Q_ISC567!$A$1:$IV$23</definedName>
    <definedName name="_Order1" hidden="1">0</definedName>
    <definedName name="_rev">[1]EAT12_1!#REF!,[1]EAT12_1!#REF!,[1]EAT12_1!#REF!,[1]EAT12_1!#REF!,[1]EAT12_1!#REF!,[1]EAT12_1!#REF!,[1]EAT12_1!#REF!,[1]EAT12_1!#REF!,[1]EAT12_1!#REF!,[1]EAT12_1!#REF!</definedName>
    <definedName name="_TAB1">#REF!</definedName>
    <definedName name="_TAB3">#N/A</definedName>
    <definedName name="_TAB5">#REF!</definedName>
    <definedName name="akldfjaljfld" hidden="1">'[11]Time series'!#REF!</definedName>
    <definedName name="alw">#REF!</definedName>
    <definedName name="asd">[12]POpula!$A$1:$I$1559</definedName>
    <definedName name="asdasdas">[13]Data5.11a!$B$3:$C$34</definedName>
    <definedName name="aus">#REF!</definedName>
    <definedName name="AUSP">#REF!</definedName>
    <definedName name="Australia_5B">[14]GRAD!$E$32:$G$32</definedName>
    <definedName name="Austria_5B">[14]GRAD!$E$33:$G$33</definedName>
    <definedName name="B7_STRatio">#REF!</definedName>
    <definedName name="_xlnm.Database">#REF!</definedName>
    <definedName name="BE">#REF!</definedName>
    <definedName name="Belgium_5B">[14]GRAD!$E$34:$G$34</definedName>
    <definedName name="BELP">#REF!</definedName>
    <definedName name="body">#REF!</definedName>
    <definedName name="body1">#REF!</definedName>
    <definedName name="C1.1a">#REF!</definedName>
    <definedName name="calcul">'[15]Calcul_B1.1'!$A$1:$L$37</definedName>
    <definedName name="calcul1">'[16]Calcul_B1.1'!$A$1:$L$37</definedName>
    <definedName name="chart12">'[17]UIS data 1998-2004'!#REF!</definedName>
    <definedName name="countries">#REF!</definedName>
    <definedName name="countries1">#REF!</definedName>
    <definedName name="Country">[18]Countries!$A$1:$C$53</definedName>
    <definedName name="Czech_Republic_5B">[14]GRAD!$E$35:$G$35</definedName>
    <definedName name="DataEntryBlock10">[19]DEM2!#REF!</definedName>
    <definedName name="DataEntryBlock11">[19]DEM2!#REF!</definedName>
    <definedName name="DataEntryBlock12">[19]DEM2!#REF!</definedName>
    <definedName name="DataEntryBlock13">[19]DEM2!#REF!</definedName>
    <definedName name="DataEntryBlock14">[19]DEM2!#REF!</definedName>
    <definedName name="DataEntryBlock15">[19]DEM2!#REF!</definedName>
    <definedName name="DATE">#REF!</definedName>
    <definedName name="DEN">#REF!</definedName>
    <definedName name="Denmark_5B">[14]GRAD!$E$37:$G$37</definedName>
    <definedName name="DENP">#REF!</definedName>
    <definedName name="dfsa" hidden="1">'[4]Time series'!#REF!</definedName>
    <definedName name="dpogjr" hidden="1">'[4]Time series'!#REF!</definedName>
    <definedName name="effect">#REF!</definedName>
    <definedName name="f">#REF!</definedName>
    <definedName name="f1_time">[20]F1_TIME!$A$1:$D$31</definedName>
    <definedName name="ffff" hidden="1">'[11]Time series'!#REF!</definedName>
    <definedName name="fg_567">[21]FG_567!$A$1:$AC$30</definedName>
    <definedName name="FG_ISC123">[22]FG_123!$A$1:$AZ$45</definedName>
    <definedName name="FG_ISC567">[21]FG_567!$A$1:$AZ$45</definedName>
    <definedName name="fgfgfgf" hidden="1">'[11]Time series'!#REF!</definedName>
    <definedName name="Fig.2.2.L">[1]EAT12_1!#REF!,[1]EAT12_1!#REF!,[1]EAT12_1!#REF!,[1]EAT12_1!#REF!,[1]EAT12_1!#REF!,[1]EAT12_1!#REF!,[1]EAT12_1!#REF!,[1]EAT12_1!#REF!,[1]EAT12_1!#REF!,[1]EAT12_1!#REF!</definedName>
    <definedName name="Figure30new" hidden="1">#REF!</definedName>
    <definedName name="FigureSchool" hidden="1">'[4]Time series'!#REF!</definedName>
    <definedName name="FIN">#REF!</definedName>
    <definedName name="FINAL">#REF!</definedName>
    <definedName name="Finland_5B">[14]GRAD!$E$36:$G$36</definedName>
    <definedName name="FINP">#REF!</definedName>
    <definedName name="FR">#REF!</definedName>
    <definedName name="France_5B">[14]GRAD!$E$38:$G$38</definedName>
    <definedName name="FRAP">#REF!</definedName>
    <definedName name="GE">#REF!</definedName>
    <definedName name="Germany_5B">[14]GRAD!$E$39:$G$39</definedName>
    <definedName name="GERP">#REF!</definedName>
    <definedName name="ghfgf" hidden="1">'[4]Time series'!#REF!</definedName>
    <definedName name="gjgfgk" hidden="1">'[4]Time series'!#REF!</definedName>
    <definedName name="help" hidden="1">'[4]Time series'!#REF!</definedName>
    <definedName name="hj">#REF!</definedName>
    <definedName name="hjjh" hidden="1">'[4]Time series'!#REF!</definedName>
    <definedName name="Hungary_5B">[14]GRAD!$E$41:$G$41</definedName>
    <definedName name="Iceland_5B">[14]GRAD!$E$42:$G$42</definedName>
    <definedName name="IMP">#REF!</definedName>
    <definedName name="_xlnm.Print_Titles">#REF!</definedName>
    <definedName name="INDF1">[23]F1_ALL!$A$1:$AZ$50</definedName>
    <definedName name="indf11">[24]F11_ALL!$A$1:$AZ$15</definedName>
    <definedName name="indf11_94">[25]F11_A94!$A$1:$AE$15</definedName>
    <definedName name="INDF12">[26]F12_ALL!$A$1:$AJ$25</definedName>
    <definedName name="INDF13">[27]F13_ALL!$A$1:$AH$10</definedName>
    <definedName name="INPUT">[28]OUTPUT!$A:$E</definedName>
    <definedName name="Ireland_5B">[14]GRAD!$E$43:$G$43</definedName>
    <definedName name="ISO">[29]Results!$B$9</definedName>
    <definedName name="Italy_5B">[14]GRAD!$E$45:$G$45</definedName>
    <definedName name="ITAP">#REF!</definedName>
    <definedName name="Japan_5B">[14]GRAD!$E$46:$G$46</definedName>
    <definedName name="jfld">#REF!</definedName>
    <definedName name="jhhhg" hidden="1">'[4]Time series'!#REF!</definedName>
    <definedName name="jhklglg">#REF!</definedName>
    <definedName name="Korea_5B">[14]GRAD!$E$47:$G$47</definedName>
    <definedName name="LevelsUS">'[30]%US'!$A$3:$Q$42</definedName>
    <definedName name="LUX">#REF!</definedName>
    <definedName name="LUXP">#REF!</definedName>
    <definedName name="m">#REF!</definedName>
    <definedName name="m0">#REF!</definedName>
    <definedName name="Measure">[29]Results!$B$11</definedName>
    <definedName name="median">[31]Questions_DatabaseB!#REF!</definedName>
    <definedName name="Men">[14]GRAD!$F$2:$F$61</definedName>
    <definedName name="Mexico_5B">[14]GRAD!$E$49:$G$49</definedName>
    <definedName name="moi" hidden="1">[32]A11!#REF!</definedName>
    <definedName name="n">#REF!</definedName>
    <definedName name="n_24">#REF!</definedName>
    <definedName name="nb">#REF!</definedName>
    <definedName name="NE">#REF!</definedName>
    <definedName name="Netherlands_5B">[14]GRAD!$E$50:$G$50</definedName>
    <definedName name="New_Zealand_5B">[14]GRAD!$E$51:$G$51</definedName>
    <definedName name="NFBS79X89">'[33]NFBS79-89'!$A$3:$M$49</definedName>
    <definedName name="NFBS79X89T">'[33]NFBS79-89'!$A$3:$M$3</definedName>
    <definedName name="NFBS90X97">'[33]NFBS90-97'!$A$3:$M$49</definedName>
    <definedName name="NFBS90X97T">'[33]NFBS90-97'!$A$3:$M$3</definedName>
    <definedName name="ni">#REF!</definedName>
    <definedName name="NLD">#REF!</definedName>
    <definedName name="NLDP">#REF!</definedName>
    <definedName name="NO">#REF!</definedName>
    <definedName name="NORP">#REF!</definedName>
    <definedName name="Norway_5B">[14]GRAD!$E$52:$G$52</definedName>
    <definedName name="NOTE">#REF!</definedName>
    <definedName name="ok" hidden="1">'[4]Time series'!#REF!</definedName>
    <definedName name="p">#REF!</definedName>
    <definedName name="p5_age">[34]p5_ageISC5a!$A$1:$D$55</definedName>
    <definedName name="p5nr">[35]P5nr_2!$A$1:$AC$43</definedName>
    <definedName name="parent" hidden="1">'[4]Time series'!#REF!</definedName>
    <definedName name="parental">[1]EAT12_1!#REF!,[1]EAT12_1!#REF!,[1]EAT12_1!#REF!,[1]EAT12_1!#REF!,[1]EAT12_1!#REF!,[1]EAT12_1!#REF!,[1]EAT12_1!#REF!,[1]EAT12_1!#REF!,[1]EAT12_1!#REF!,[1]EAT12_1!#REF!</definedName>
    <definedName name="perseverance" hidden="1">'[4]Time series'!#REF!</definedName>
    <definedName name="Poland_5B">[14]GRAD!$E$53:$G$53</definedName>
    <definedName name="POpula">[36]POpula!$A$1:$I$1559</definedName>
    <definedName name="popula1">[36]POpula!$A$1:$I$1559</definedName>
    <definedName name="Portugal_5B">[14]GRAD!$E$54:$G$54</definedName>
    <definedName name="PRINT_AREA_MI">#REF!</definedName>
    <definedName name="PRINT_TITLES_MI">#REF!</definedName>
    <definedName name="rename" hidden="1">'[4]Time series'!#REF!</definedName>
    <definedName name="renames" hidden="1">'[4]Time series'!#REF!</definedName>
    <definedName name="sc11qa">#REF!</definedName>
    <definedName name="sdakjkjsad" hidden="1">'[4]Time series'!#REF!</definedName>
    <definedName name="sdfd" hidden="1">{"Page1",#N/A,FALSE,"ARA M&amp;F&amp;T";"Page2",#N/A,FALSE,"ARA M&amp;F&amp;T";"Page3",#N/A,FALSE,"ARA M&amp;F&amp;T"}</definedName>
    <definedName name="shift">[37]Data_Shifted!$I$1</definedName>
    <definedName name="Slovakia_5B">[14]GRAD!$E$55:$G$55</definedName>
    <definedName name="smt">#REF!</definedName>
    <definedName name="SORTIE1">#REF!</definedName>
    <definedName name="Spain_5B">[14]GRAD!$E$56:$G$56</definedName>
    <definedName name="SPAP">#REF!</definedName>
    <definedName name="SPSS">[38]Figure5.6!$B$2:$X$30</definedName>
    <definedName name="SW">#REF!</definedName>
    <definedName name="SWE">#REF!</definedName>
    <definedName name="Sweden_5B">[14]GRAD!$E$57:$G$57</definedName>
    <definedName name="SWEP">#REF!</definedName>
    <definedName name="SWIP">#REF!</definedName>
    <definedName name="Switzerland_5B">[14]GRAD!$E$58:$G$58</definedName>
    <definedName name="SysFinanceYearEnd">#REF!</definedName>
    <definedName name="SysFinanceYearStart">#REF!</definedName>
    <definedName name="SZ">#REF!</definedName>
    <definedName name="T15b">#REF!</definedName>
    <definedName name="tabx" hidden="1">{"g95_96m1",#N/A,FALSE,"Graf(95+96)M";"g95_96m2",#N/A,FALSE,"Graf(95+96)M";"g95_96mb1",#N/A,FALSE,"Graf(95+96)Mb";"g95_96mb2",#N/A,FALSE,"Graf(95+96)Mb";"g95_96f1",#N/A,FALSE,"Graf(95+96)F";"g95_96f2",#N/A,FALSE,"Graf(95+96)F";"g95_96fb1",#N/A,FALSE,"Graf(95+96)Fb";"g95_96fb2",#N/A,FALSE,"Graf(95+96)Fb"}</definedName>
    <definedName name="toto">'[39]Graph 3.7.a'!$B$125:$C$151</definedName>
    <definedName name="toto1">[40]Data5.11a!$B$3:$C$34</definedName>
    <definedName name="tpoc00">#REF!</definedName>
    <definedName name="tpoc00_2">#REF!</definedName>
    <definedName name="Turkey_5B">[14]GRAD!$E$59:$G$59</definedName>
    <definedName name="UK">#REF!</definedName>
    <definedName name="UKP">#REF!</definedName>
    <definedName name="United_Kingdom_5B">[14]GRAD!$E$60:$G$60</definedName>
    <definedName name="United_States_5B">[14]GRAD!$E$61:$G$61</definedName>
    <definedName name="USA_m">#REF!</definedName>
    <definedName name="valuevx">42.314159</definedName>
    <definedName name="weight">[41]F5_W!$A$1:$C$33</definedName>
    <definedName name="Women">[14]GRAD!$G$2:$G$61</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hidden="1">{"_R22_General",#N/A,TRUE,"R22_General";"_R22_Questions",#N/A,TRUE,"R22_Questions";"ColA_R22",#N/A,TRUE,"R2295";"_R22_Tables",#N/A,TRUE,"R2295"}</definedName>
    <definedName name="wrn.TabARA." hidden="1">{"Page1",#N/A,FALSE,"ARA M&amp;F&amp;T";"Page2",#N/A,FALSE,"ARA M&amp;F&amp;T";"Page3",#N/A,FALSE,"ARA M&amp;F&amp;T"}</definedName>
    <definedName name="x">[42]Settings!$B$14</definedName>
    <definedName name="xx" hidden="1">'[4]Time series'!#REF!</definedName>
    <definedName name="y">#REF!</definedName>
    <definedName name="year">[29]Results!$B$10</definedName>
    <definedName name="yut">#REF!</definedName>
    <definedName name="_xlnm.Print_Area" localSheetId="2">'Carte 1.2'!$A$1:$H$25</definedName>
    <definedName name="_xlnm.Print_Area" localSheetId="4">'Carte 1.4'!$A$1:$H$28</definedName>
    <definedName name="_xlnm.Print_Area" localSheetId="1">'Figure 1.1'!$A$1:$O$27</definedName>
    <definedName name="_xlnm.Print_Area" localSheetId="3">'Figure 1.3'!$A$1:$H$29</definedName>
    <definedName name="_xlnm.Print_Area">#REF!</definedName>
  </definedNames>
  <calcPr calcId="162913"/>
</workbook>
</file>

<file path=xl/calcChain.xml><?xml version="1.0" encoding="utf-8"?>
<calcChain xmlns="http://schemas.openxmlformats.org/spreadsheetml/2006/main">
  <c r="I98" i="22" l="1"/>
  <c r="D98" i="22" l="1"/>
  <c r="N98" i="22" s="1"/>
  <c r="M98" i="22"/>
  <c r="O98" i="22"/>
  <c r="P98" i="22"/>
  <c r="L98" i="22"/>
  <c r="G98" i="22" l="1"/>
  <c r="Q98" i="22" s="1"/>
  <c r="O93" i="22"/>
  <c r="P93" i="22"/>
  <c r="O94" i="22"/>
  <c r="P94" i="22"/>
  <c r="O95" i="22"/>
  <c r="P95" i="22"/>
  <c r="O96" i="22"/>
  <c r="P96" i="22"/>
  <c r="O97" i="22"/>
  <c r="P97" i="22"/>
  <c r="O99" i="22"/>
  <c r="P99" i="22"/>
  <c r="M95" i="22"/>
  <c r="M96" i="22"/>
  <c r="M97" i="22"/>
  <c r="M99" i="22"/>
  <c r="M94" i="22"/>
  <c r="M93" i="22"/>
  <c r="L99" i="22"/>
  <c r="L95" i="22"/>
  <c r="L96" i="22"/>
  <c r="L97" i="22"/>
  <c r="L94" i="22"/>
  <c r="L93" i="22"/>
  <c r="I99" i="22"/>
  <c r="I95" i="22"/>
  <c r="I96" i="22"/>
  <c r="I97" i="22"/>
  <c r="I94" i="22"/>
  <c r="I93" i="22"/>
  <c r="D99" i="22"/>
  <c r="D95" i="22"/>
  <c r="G95" i="22" s="1"/>
  <c r="D96" i="22"/>
  <c r="D97" i="22"/>
  <c r="D94" i="22"/>
  <c r="D93" i="22"/>
  <c r="N93" i="22" l="1"/>
  <c r="G93" i="22"/>
  <c r="Q93" i="22" s="1"/>
  <c r="N99" i="22"/>
  <c r="N97" i="22"/>
  <c r="N96" i="22"/>
  <c r="N94" i="22"/>
  <c r="Q95" i="22"/>
  <c r="N95" i="22"/>
  <c r="G94" i="22"/>
  <c r="Q94" i="22" s="1"/>
  <c r="G97" i="22"/>
  <c r="Q97" i="22" s="1"/>
  <c r="G96" i="22"/>
  <c r="Q96" i="22" s="1"/>
  <c r="G99" i="22"/>
  <c r="Q99" i="22" s="1"/>
  <c r="D80" i="22"/>
  <c r="I92" i="22" l="1"/>
  <c r="I91" i="22"/>
  <c r="I90" i="22"/>
  <c r="I89" i="22"/>
  <c r="I88" i="22"/>
  <c r="I87" i="22"/>
  <c r="I86" i="22"/>
  <c r="I85" i="22"/>
  <c r="I84" i="22"/>
  <c r="I83" i="22"/>
  <c r="I82" i="22"/>
  <c r="I81" i="22"/>
  <c r="I80" i="22"/>
  <c r="I79" i="22"/>
  <c r="I78" i="22"/>
  <c r="I77" i="22"/>
  <c r="I76" i="22"/>
  <c r="I75" i="22"/>
  <c r="I74" i="22"/>
  <c r="I73" i="22"/>
  <c r="I72" i="22"/>
  <c r="I71" i="22"/>
  <c r="I70" i="22"/>
  <c r="I69" i="22"/>
  <c r="I68" i="22"/>
  <c r="I67" i="22"/>
  <c r="I66" i="22"/>
  <c r="I65" i="22"/>
  <c r="I64" i="22"/>
  <c r="I63" i="22"/>
  <c r="I62" i="22"/>
  <c r="I61" i="22"/>
  <c r="I60" i="22"/>
  <c r="I59" i="22"/>
  <c r="I58" i="22"/>
  <c r="I57" i="22"/>
  <c r="I56" i="22"/>
  <c r="I55" i="22"/>
  <c r="I54" i="22"/>
  <c r="I53" i="22"/>
  <c r="I52" i="22"/>
  <c r="I51" i="22"/>
  <c r="I50" i="22"/>
  <c r="I49" i="22"/>
  <c r="I48" i="22"/>
  <c r="I47" i="22"/>
  <c r="I46" i="22"/>
  <c r="I45" i="22"/>
  <c r="I44" i="22"/>
  <c r="I43" i="22"/>
  <c r="I42" i="22"/>
  <c r="I41" i="22"/>
  <c r="I40" i="22"/>
  <c r="I39" i="22"/>
  <c r="I38" i="22"/>
  <c r="I37" i="22"/>
  <c r="I36" i="22"/>
  <c r="I35" i="22"/>
  <c r="I34" i="22"/>
  <c r="I33" i="22"/>
  <c r="I32" i="22"/>
  <c r="I31" i="22"/>
  <c r="D82" i="22"/>
  <c r="D83" i="22"/>
  <c r="D84" i="22"/>
  <c r="D85" i="22"/>
  <c r="D86" i="22"/>
  <c r="D87" i="22"/>
  <c r="D88" i="22"/>
  <c r="D89" i="22"/>
  <c r="D90" i="22"/>
  <c r="D91" i="22"/>
  <c r="D92" i="22"/>
  <c r="D81" i="22"/>
  <c r="D79" i="22"/>
  <c r="D69" i="22"/>
  <c r="D70" i="22"/>
  <c r="D71" i="22"/>
  <c r="D72" i="22"/>
  <c r="D73" i="22"/>
  <c r="D74" i="22"/>
  <c r="D75" i="22"/>
  <c r="D76" i="22"/>
  <c r="D77" i="22"/>
  <c r="D78" i="22"/>
  <c r="D68" i="22"/>
  <c r="D67" i="22"/>
  <c r="D32" i="22"/>
  <c r="D33" i="22"/>
  <c r="D34" i="22"/>
  <c r="D35" i="22"/>
  <c r="D36" i="22"/>
  <c r="D37" i="22"/>
  <c r="D38" i="22"/>
  <c r="D39" i="22"/>
  <c r="D40" i="22"/>
  <c r="D41" i="22"/>
  <c r="D42" i="22"/>
  <c r="D43" i="22"/>
  <c r="D44" i="22"/>
  <c r="D45" i="22"/>
  <c r="D46" i="22"/>
  <c r="D47" i="22"/>
  <c r="D48" i="22"/>
  <c r="D49" i="22"/>
  <c r="D50" i="22"/>
  <c r="D51" i="22"/>
  <c r="D52" i="22"/>
  <c r="D53" i="22"/>
  <c r="D54" i="22"/>
  <c r="D55" i="22"/>
  <c r="D56" i="22"/>
  <c r="D57" i="22"/>
  <c r="D58" i="22"/>
  <c r="D59" i="22"/>
  <c r="D60" i="22"/>
  <c r="D61" i="22"/>
  <c r="D62" i="22"/>
  <c r="D63" i="22"/>
  <c r="D64" i="22"/>
  <c r="D65" i="22"/>
  <c r="D66" i="22"/>
  <c r="D31" i="22"/>
  <c r="L32" i="22" l="1"/>
  <c r="L33" i="22"/>
  <c r="L34" i="22"/>
  <c r="L35" i="22"/>
  <c r="L36" i="22"/>
  <c r="L37" i="22"/>
  <c r="L38" i="22"/>
  <c r="L39" i="22"/>
  <c r="L40" i="22"/>
  <c r="L41" i="22"/>
  <c r="L42" i="22"/>
  <c r="L43" i="22"/>
  <c r="L44" i="22"/>
  <c r="L45" i="22"/>
  <c r="L46" i="22"/>
  <c r="L47" i="22"/>
  <c r="L48" i="22"/>
  <c r="L49" i="22"/>
  <c r="L50" i="22"/>
  <c r="L51" i="22"/>
  <c r="L52" i="22"/>
  <c r="L53" i="22"/>
  <c r="L54" i="22"/>
  <c r="L55" i="22"/>
  <c r="L56" i="22"/>
  <c r="L57" i="22"/>
  <c r="L58" i="22"/>
  <c r="L59" i="22"/>
  <c r="L60" i="22"/>
  <c r="L61" i="22"/>
  <c r="L62" i="22"/>
  <c r="L63" i="22"/>
  <c r="L64" i="22"/>
  <c r="L65" i="22"/>
  <c r="L66" i="22"/>
  <c r="L67" i="22"/>
  <c r="L68" i="22"/>
  <c r="L69" i="22"/>
  <c r="L70" i="22"/>
  <c r="L71" i="22"/>
  <c r="L72" i="22"/>
  <c r="L73" i="22"/>
  <c r="L74" i="22"/>
  <c r="L75" i="22"/>
  <c r="L76" i="22"/>
  <c r="L77" i="22"/>
  <c r="L78" i="22"/>
  <c r="L79" i="22"/>
  <c r="L80" i="22"/>
  <c r="L81" i="22"/>
  <c r="L82" i="22"/>
  <c r="L83" i="22"/>
  <c r="L84" i="22"/>
  <c r="L85" i="22"/>
  <c r="L86" i="22"/>
  <c r="L87" i="22"/>
  <c r="L88" i="22"/>
  <c r="L89" i="22"/>
  <c r="L90" i="22"/>
  <c r="L91" i="22"/>
  <c r="L92" i="22"/>
  <c r="L31" i="22"/>
  <c r="G32" i="22"/>
  <c r="G33" i="22"/>
  <c r="G34" i="22"/>
  <c r="G35" i="22"/>
  <c r="G36" i="22"/>
  <c r="G37" i="22"/>
  <c r="G38" i="22"/>
  <c r="G39" i="22"/>
  <c r="G40" i="22"/>
  <c r="G41" i="22"/>
  <c r="G42" i="22"/>
  <c r="G43" i="22"/>
  <c r="G44" i="22"/>
  <c r="G45" i="22"/>
  <c r="G46" i="22"/>
  <c r="G47" i="22"/>
  <c r="G48" i="22"/>
  <c r="G49" i="22"/>
  <c r="G50" i="22"/>
  <c r="G51" i="22"/>
  <c r="G52" i="22"/>
  <c r="G53" i="22"/>
  <c r="G54" i="22"/>
  <c r="G55" i="22"/>
  <c r="G56" i="22"/>
  <c r="G57" i="22"/>
  <c r="G58" i="22"/>
  <c r="G59" i="22"/>
  <c r="G60" i="22"/>
  <c r="G61" i="22"/>
  <c r="G62" i="22"/>
  <c r="G63" i="22"/>
  <c r="G64" i="22"/>
  <c r="G65" i="22"/>
  <c r="G66" i="22"/>
  <c r="G67" i="22"/>
  <c r="G68" i="22"/>
  <c r="G69" i="22"/>
  <c r="G70" i="22"/>
  <c r="G71" i="22"/>
  <c r="G72" i="22"/>
  <c r="G73" i="22"/>
  <c r="G74" i="22"/>
  <c r="G75" i="22"/>
  <c r="G76" i="22"/>
  <c r="G77" i="22"/>
  <c r="G78" i="22"/>
  <c r="G79" i="22"/>
  <c r="G80" i="22"/>
  <c r="G81" i="22"/>
  <c r="G82" i="22"/>
  <c r="G83" i="22"/>
  <c r="G84" i="22"/>
  <c r="G85" i="22"/>
  <c r="G86" i="22"/>
  <c r="G87" i="22"/>
  <c r="G88" i="22"/>
  <c r="G89" i="22"/>
  <c r="G90" i="22"/>
  <c r="G91" i="22"/>
  <c r="G92" i="22"/>
  <c r="G31" i="22"/>
  <c r="P82" i="22"/>
  <c r="P83" i="22"/>
  <c r="P84" i="22"/>
  <c r="P85" i="22"/>
  <c r="P86" i="22"/>
  <c r="P87" i="22"/>
  <c r="P88" i="22"/>
  <c r="P89" i="22"/>
  <c r="P90" i="22"/>
  <c r="P91" i="22"/>
  <c r="P92" i="22"/>
  <c r="P81" i="22"/>
  <c r="P80" i="22"/>
  <c r="P79" i="22"/>
  <c r="P69" i="22"/>
  <c r="P70" i="22"/>
  <c r="P71" i="22"/>
  <c r="P72" i="22"/>
  <c r="P73" i="22"/>
  <c r="P74" i="22"/>
  <c r="P75" i="22"/>
  <c r="P76" i="22"/>
  <c r="P77" i="22"/>
  <c r="P78" i="22"/>
  <c r="P68" i="22"/>
  <c r="P67" i="22"/>
  <c r="P66" i="22"/>
  <c r="P33" i="22"/>
  <c r="P34" i="22"/>
  <c r="P35" i="22"/>
  <c r="P36" i="22"/>
  <c r="P37" i="22"/>
  <c r="P38" i="22"/>
  <c r="P39" i="22"/>
  <c r="P40" i="22"/>
  <c r="P41" i="22"/>
  <c r="P42" i="22"/>
  <c r="P43" i="22"/>
  <c r="P44" i="22"/>
  <c r="P45" i="22"/>
  <c r="P46" i="22"/>
  <c r="P47" i="22"/>
  <c r="P48" i="22"/>
  <c r="P49" i="22"/>
  <c r="P50" i="22"/>
  <c r="P51" i="22"/>
  <c r="P52" i="22"/>
  <c r="P53" i="22"/>
  <c r="P54" i="22"/>
  <c r="P55" i="22"/>
  <c r="P56" i="22"/>
  <c r="P57" i="22"/>
  <c r="P58" i="22"/>
  <c r="P59" i="22"/>
  <c r="P60" i="22"/>
  <c r="P61" i="22"/>
  <c r="P62" i="22"/>
  <c r="P63" i="22"/>
  <c r="P64" i="22"/>
  <c r="P65" i="22"/>
  <c r="P32" i="22"/>
  <c r="P31" i="22"/>
  <c r="M32" i="22" l="1"/>
  <c r="O32" i="22"/>
  <c r="N32" i="22" s="1"/>
  <c r="M33" i="22"/>
  <c r="O33" i="22"/>
  <c r="N33" i="22" s="1"/>
  <c r="M34" i="22"/>
  <c r="O34" i="22"/>
  <c r="N34" i="22" s="1"/>
  <c r="M35" i="22"/>
  <c r="O35" i="22"/>
  <c r="N35" i="22" s="1"/>
  <c r="M36" i="22"/>
  <c r="O36" i="22"/>
  <c r="N36" i="22" s="1"/>
  <c r="M37" i="22"/>
  <c r="O37" i="22"/>
  <c r="N37" i="22" s="1"/>
  <c r="M38" i="22"/>
  <c r="O38" i="22"/>
  <c r="N38" i="22" s="1"/>
  <c r="M39" i="22"/>
  <c r="O39" i="22"/>
  <c r="N39" i="22" s="1"/>
  <c r="M40" i="22"/>
  <c r="O40" i="22"/>
  <c r="N40" i="22" s="1"/>
  <c r="M41" i="22"/>
  <c r="O41" i="22"/>
  <c r="N41" i="22" s="1"/>
  <c r="M42" i="22"/>
  <c r="O42" i="22"/>
  <c r="N42" i="22" s="1"/>
  <c r="M43" i="22"/>
  <c r="O43" i="22"/>
  <c r="N43" i="22" s="1"/>
  <c r="M44" i="22"/>
  <c r="O44" i="22"/>
  <c r="N44" i="22" s="1"/>
  <c r="M45" i="22"/>
  <c r="O45" i="22"/>
  <c r="N45" i="22" s="1"/>
  <c r="M46" i="22"/>
  <c r="O46" i="22"/>
  <c r="N46" i="22" s="1"/>
  <c r="M47" i="22"/>
  <c r="O47" i="22"/>
  <c r="N47" i="22" s="1"/>
  <c r="M48" i="22"/>
  <c r="O48" i="22"/>
  <c r="N48" i="22" s="1"/>
  <c r="M49" i="22"/>
  <c r="O49" i="22"/>
  <c r="N49" i="22" s="1"/>
  <c r="M50" i="22"/>
  <c r="O50" i="22"/>
  <c r="N50" i="22" s="1"/>
  <c r="M51" i="22"/>
  <c r="O51" i="22"/>
  <c r="N51" i="22" s="1"/>
  <c r="M52" i="22"/>
  <c r="O52" i="22"/>
  <c r="N52" i="22" s="1"/>
  <c r="M53" i="22"/>
  <c r="O53" i="22"/>
  <c r="N53" i="22" s="1"/>
  <c r="M54" i="22"/>
  <c r="O54" i="22"/>
  <c r="N54" i="22" s="1"/>
  <c r="M55" i="22"/>
  <c r="O55" i="22"/>
  <c r="N55" i="22" s="1"/>
  <c r="M56" i="22"/>
  <c r="O56" i="22"/>
  <c r="N56" i="22" s="1"/>
  <c r="M57" i="22"/>
  <c r="O57" i="22"/>
  <c r="N57" i="22" s="1"/>
  <c r="M58" i="22"/>
  <c r="O58" i="22"/>
  <c r="N58" i="22" s="1"/>
  <c r="M59" i="22"/>
  <c r="O59" i="22"/>
  <c r="N59" i="22" s="1"/>
  <c r="M60" i="22"/>
  <c r="O60" i="22"/>
  <c r="N60" i="22" s="1"/>
  <c r="M61" i="22"/>
  <c r="O61" i="22"/>
  <c r="N61" i="22" s="1"/>
  <c r="M62" i="22"/>
  <c r="O62" i="22"/>
  <c r="N62" i="22" s="1"/>
  <c r="M63" i="22"/>
  <c r="O63" i="22"/>
  <c r="N63" i="22" s="1"/>
  <c r="M64" i="22"/>
  <c r="O64" i="22"/>
  <c r="N64" i="22" s="1"/>
  <c r="M65" i="22"/>
  <c r="O65" i="22"/>
  <c r="N65" i="22" s="1"/>
  <c r="M66" i="22"/>
  <c r="O66" i="22"/>
  <c r="N66" i="22" s="1"/>
  <c r="M67" i="22"/>
  <c r="O67" i="22"/>
  <c r="N67" i="22" s="1"/>
  <c r="M68" i="22"/>
  <c r="O68" i="22"/>
  <c r="N68" i="22" s="1"/>
  <c r="M69" i="22"/>
  <c r="O69" i="22"/>
  <c r="N69" i="22" s="1"/>
  <c r="M70" i="22"/>
  <c r="O70" i="22"/>
  <c r="N70" i="22" s="1"/>
  <c r="M71" i="22"/>
  <c r="O71" i="22"/>
  <c r="N71" i="22" s="1"/>
  <c r="M72" i="22"/>
  <c r="O72" i="22"/>
  <c r="N72" i="22" s="1"/>
  <c r="M73" i="22"/>
  <c r="O73" i="22"/>
  <c r="N73" i="22" s="1"/>
  <c r="M74" i="22"/>
  <c r="O74" i="22"/>
  <c r="N74" i="22" s="1"/>
  <c r="M75" i="22"/>
  <c r="O75" i="22"/>
  <c r="N75" i="22" s="1"/>
  <c r="M76" i="22"/>
  <c r="O76" i="22"/>
  <c r="N76" i="22" s="1"/>
  <c r="M77" i="22"/>
  <c r="O77" i="22"/>
  <c r="N77" i="22" s="1"/>
  <c r="M78" i="22"/>
  <c r="O78" i="22"/>
  <c r="N78" i="22" s="1"/>
  <c r="M79" i="22"/>
  <c r="O79" i="22"/>
  <c r="N79" i="22" s="1"/>
  <c r="M80" i="22"/>
  <c r="O80" i="22"/>
  <c r="N80" i="22" s="1"/>
  <c r="M81" i="22"/>
  <c r="O81" i="22"/>
  <c r="N81" i="22" s="1"/>
  <c r="M82" i="22"/>
  <c r="O82" i="22"/>
  <c r="N82" i="22" s="1"/>
  <c r="M83" i="22"/>
  <c r="O83" i="22"/>
  <c r="N83" i="22" s="1"/>
  <c r="M84" i="22"/>
  <c r="O84" i="22"/>
  <c r="N84" i="22" s="1"/>
  <c r="M85" i="22"/>
  <c r="O85" i="22"/>
  <c r="N85" i="22" s="1"/>
  <c r="M86" i="22"/>
  <c r="O86" i="22"/>
  <c r="N86" i="22" s="1"/>
  <c r="M87" i="22"/>
  <c r="O87" i="22"/>
  <c r="N87" i="22" s="1"/>
  <c r="M88" i="22"/>
  <c r="O88" i="22"/>
  <c r="N88" i="22" s="1"/>
  <c r="M89" i="22"/>
  <c r="O89" i="22"/>
  <c r="N89" i="22" s="1"/>
  <c r="M90" i="22"/>
  <c r="O90" i="22"/>
  <c r="N90" i="22" s="1"/>
  <c r="M91" i="22"/>
  <c r="O91" i="22"/>
  <c r="N91" i="22" s="1"/>
  <c r="M92" i="22"/>
  <c r="O92" i="22"/>
  <c r="N92" i="22" s="1"/>
  <c r="O31" i="22"/>
  <c r="N31" i="22" s="1"/>
  <c r="M31" i="22"/>
  <c r="Q92" i="22" l="1"/>
  <c r="Q91" i="22"/>
  <c r="Q88" i="22"/>
  <c r="Q87" i="22"/>
  <c r="Q84" i="22"/>
  <c r="Q83" i="22"/>
  <c r="Q80" i="22"/>
  <c r="Q79" i="22"/>
  <c r="Q76" i="22"/>
  <c r="Q75" i="22"/>
  <c r="Q72" i="22"/>
  <c r="Q64" i="22"/>
  <c r="Q63" i="22"/>
  <c r="Q60" i="22"/>
  <c r="Q59" i="22"/>
  <c r="Q56" i="22"/>
  <c r="Q55" i="22"/>
  <c r="Q52" i="22"/>
  <c r="Q51" i="22"/>
  <c r="Q47" i="22"/>
  <c r="Q43" i="22"/>
  <c r="Q39" i="22"/>
  <c r="Q35" i="22"/>
  <c r="Q31" i="22"/>
  <c r="Q67" i="22" l="1"/>
  <c r="Q71" i="22"/>
  <c r="Q32" i="22"/>
  <c r="Q36" i="22"/>
  <c r="Q40" i="22"/>
  <c r="Q44" i="22"/>
  <c r="Q48" i="22"/>
  <c r="Q68" i="22"/>
  <c r="Q34" i="22"/>
  <c r="Q38" i="22"/>
  <c r="Q42" i="22"/>
  <c r="Q46" i="22"/>
  <c r="Q50" i="22"/>
  <c r="Q54" i="22"/>
  <c r="Q58" i="22"/>
  <c r="Q62" i="22"/>
  <c r="Q66" i="22"/>
  <c r="Q70" i="22"/>
  <c r="Q74" i="22"/>
  <c r="Q78" i="22"/>
  <c r="Q82" i="22"/>
  <c r="Q86" i="22"/>
  <c r="Q90" i="22"/>
  <c r="Q33" i="22"/>
  <c r="Q37" i="22"/>
  <c r="Q41" i="22"/>
  <c r="Q45" i="22"/>
  <c r="Q49" i="22"/>
  <c r="Q53" i="22"/>
  <c r="Q57" i="22"/>
  <c r="Q61" i="22"/>
  <c r="Q65" i="22"/>
  <c r="Q69" i="22"/>
  <c r="Q73" i="22"/>
  <c r="Q77" i="22"/>
  <c r="Q81" i="22"/>
  <c r="Q85" i="22"/>
  <c r="Q89" i="22"/>
</calcChain>
</file>

<file path=xl/sharedStrings.xml><?xml version="1.0" encoding="utf-8"?>
<sst xmlns="http://schemas.openxmlformats.org/spreadsheetml/2006/main" count="198" uniqueCount="186">
  <si>
    <t>Graphique</t>
  </si>
  <si>
    <t>Rentrée</t>
  </si>
  <si>
    <t>MARTINIQUE</t>
  </si>
  <si>
    <t>REIMS</t>
  </si>
  <si>
    <t>NANCY-METZ</t>
  </si>
  <si>
    <t>DIJON</t>
  </si>
  <si>
    <t>LILLE</t>
  </si>
  <si>
    <t>AMIENS</t>
  </si>
  <si>
    <t>GUADELOUPE</t>
  </si>
  <si>
    <t>BESANCON</t>
  </si>
  <si>
    <t>ORLEANS-TOURS</t>
  </si>
  <si>
    <t>CORSE</t>
  </si>
  <si>
    <t>CLERMONT-FERRAND</t>
  </si>
  <si>
    <t>LIMOGES</t>
  </si>
  <si>
    <t>POITIERS</t>
  </si>
  <si>
    <t>STRASBOURG</t>
  </si>
  <si>
    <t>AIX-MARSEILLE</t>
  </si>
  <si>
    <t>LA REUNION</t>
  </si>
  <si>
    <t>VERSAILLES</t>
  </si>
  <si>
    <t>RENNES</t>
  </si>
  <si>
    <t>NICE</t>
  </si>
  <si>
    <t>PARIS</t>
  </si>
  <si>
    <t>LYON</t>
  </si>
  <si>
    <t>CRETEIL</t>
  </si>
  <si>
    <t>GRENOBLE</t>
  </si>
  <si>
    <t>NANTES</t>
  </si>
  <si>
    <t>BORDEAUX</t>
  </si>
  <si>
    <t>MONTPELLIER</t>
  </si>
  <si>
    <t>TOULOUSE</t>
  </si>
  <si>
    <t>GUYANE</t>
  </si>
  <si>
    <t>MAYOTTE</t>
  </si>
  <si>
    <t>NORMANDIE</t>
  </si>
  <si>
    <t>Évolution en %</t>
  </si>
  <si>
    <t>Public</t>
  </si>
  <si>
    <t>Privé</t>
  </si>
  <si>
    <t>Public+Privé</t>
  </si>
  <si>
    <t>Préélémentaire 
public+privé</t>
  </si>
  <si>
    <t>Ensemble 
privé</t>
  </si>
  <si>
    <t>Ensemble 
public</t>
  </si>
  <si>
    <t>Préélémentaire 
public</t>
  </si>
  <si>
    <t>Ensemble 
public+privé</t>
  </si>
  <si>
    <t>Préélémentaire 
privé</t>
  </si>
  <si>
    <t>dont Élémentaire 
public</t>
  </si>
  <si>
    <t>dont Élémentaire 
privé</t>
  </si>
  <si>
    <t>dont Élémentaire 
public+privé</t>
  </si>
  <si>
    <t>Élémentaire ( y compris ULIS) 
public</t>
  </si>
  <si>
    <t>dont 
ULIS 
public</t>
  </si>
  <si>
    <t>dont 
ULIS 
privé</t>
  </si>
  <si>
    <t>Élémentaire ( y compris ULIS) 
privé</t>
  </si>
  <si>
    <t>dont 
ULIS 
public+privé</t>
  </si>
  <si>
    <t>Élémentaire  (y compris ULIS) 
public+privé</t>
  </si>
  <si>
    <t>Numéro département</t>
  </si>
  <si>
    <t>01</t>
  </si>
  <si>
    <t>02</t>
  </si>
  <si>
    <t>03</t>
  </si>
  <si>
    <t>04</t>
  </si>
  <si>
    <t>05</t>
  </si>
  <si>
    <t>06</t>
  </si>
  <si>
    <t>07</t>
  </si>
  <si>
    <t>08</t>
  </si>
  <si>
    <t>09</t>
  </si>
  <si>
    <t>10</t>
  </si>
  <si>
    <t>11</t>
  </si>
  <si>
    <t>12</t>
  </si>
  <si>
    <t>13</t>
  </si>
  <si>
    <t>14</t>
  </si>
  <si>
    <t>15</t>
  </si>
  <si>
    <t>16</t>
  </si>
  <si>
    <t>17</t>
  </si>
  <si>
    <t>18</t>
  </si>
  <si>
    <t>19</t>
  </si>
  <si>
    <t>21</t>
  </si>
  <si>
    <t>22</t>
  </si>
  <si>
    <t>23</t>
  </si>
  <si>
    <t>24</t>
  </si>
  <si>
    <t>25</t>
  </si>
  <si>
    <t>26</t>
  </si>
  <si>
    <t>27</t>
  </si>
  <si>
    <t>28</t>
  </si>
  <si>
    <t>29</t>
  </si>
  <si>
    <t>2A</t>
  </si>
  <si>
    <t>2B</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</si>
  <si>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</si>
  <si>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</si>
  <si>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</si>
  <si>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</si>
  <si>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</si>
  <si>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</si>
  <si>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</si>
  <si>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</si>
  <si>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</si>
  <si>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</si>
  <si>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</si>
  <si>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</si>
  <si>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</si>
  <si>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</si>
  <si>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</si>
  <si>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</si>
  <si>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</si>
  <si>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</si>
  <si>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</si>
  <si>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</si>
  <si>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</si>
  <si>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</si>
  <si>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</si>
  <si>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</si>
  <si>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</si>
  <si>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</si>
  <si>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</si>
  <si>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</si>
  <si>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</si>
  <si>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</si>
  <si>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</si>
  <si>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</si>
  <si>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</si>
  <si>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</si>
  <si>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</si>
  <si>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</si>
  <si>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</si>
  <si>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</si>
  <si>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</si>
  <si>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</si>
  <si>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</si>
  <si>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</si>
  <si>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</si>
  <si>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</si>
  <si>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</si>
  <si>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</si>
  <si>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</si>
  <si>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</si>
  <si>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</si>
  <si>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</si>
  <si>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</si>
  <si>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</si>
  <si>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</si>
  <si>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</si>
  <si>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</si>
  <si>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</si>
  <si>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</si>
  <si>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</si>
  <si>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</si>
  <si>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</si>
  <si>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</si>
  <si>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</si>
  <si>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</si>
  <si>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</si>
  <si>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</si>
  <si>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</si>
  <si>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971</t>
  </si>
  <si>
    <t>972</t>
  </si>
  <si>
    <t>973</t>
  </si>
  <si>
    <t>974</t>
  </si>
  <si>
    <t>976</t>
  </si>
  <si>
    <t>1.2 Évolution des effectifs d'élèves du premier degré entre 2013 et 2023</t>
  </si>
  <si>
    <t>Effectifs 2013</t>
  </si>
  <si>
    <t>Effectifs 2023</t>
  </si>
  <si>
    <r>
      <t xml:space="preserve">Lecture : </t>
    </r>
    <r>
      <rPr>
        <sz val="9"/>
        <rFont val="Marianne"/>
      </rPr>
      <t>à la rentrée 2023, 3 487 700 élèves sont scolarisés dans l'enseignement élémentaire (y compris ULIS) public.</t>
    </r>
  </si>
  <si>
    <t>1.1 Évolution et prévision des effectifs d'élèves dans l'enseignement préélémentaire et élémentaire (en milliers)</t>
  </si>
  <si>
    <r>
      <t xml:space="preserve">Note : </t>
    </r>
    <r>
      <rPr>
        <sz val="9"/>
        <rFont val="Marianne"/>
      </rPr>
      <t>les effectifs au-delà de 2023 sont des prévisions.</t>
    </r>
  </si>
  <si>
    <t>France</t>
  </si>
  <si>
    <t>1.3 Évolution du taux de scolarisation des enfants de 2 ans (en %)</t>
  </si>
  <si>
    <t>prévisions</t>
  </si>
  <si>
    <t>Taux de scolarisation (en %)</t>
  </si>
  <si>
    <r>
      <rPr>
        <b/>
        <sz val="9"/>
        <rFont val="Marianne"/>
      </rPr>
      <t>Source :</t>
    </r>
    <r>
      <rPr>
        <sz val="9"/>
        <rFont val="Marianne"/>
      </rPr>
      <t xml:space="preserve"> DEPP, constats de rentrée du premier degré.</t>
    </r>
  </si>
  <si>
    <r>
      <rPr>
        <b/>
        <sz val="9"/>
        <rFont val="Marianne"/>
      </rPr>
      <t>Source :</t>
    </r>
    <r>
      <rPr>
        <sz val="9"/>
        <rFont val="Marianne"/>
      </rPr>
      <t xml:space="preserve"> DEPP, constats de rentrée du premier degré et prévisions nationales d'effectifs d'élèves du premier degré.</t>
    </r>
  </si>
  <si>
    <t>Part des écoles de deux classes et moins (en %)</t>
  </si>
  <si>
    <r>
      <rPr>
        <b/>
        <sz val="9"/>
        <rFont val="Marianne"/>
      </rPr>
      <t>Champ :</t>
    </r>
    <r>
      <rPr>
        <sz val="9"/>
        <rFont val="Marianne"/>
      </rPr>
      <t xml:space="preserve"> France, public + privé sous contrat.</t>
    </r>
  </si>
  <si>
    <r>
      <rPr>
        <b/>
        <sz val="9"/>
        <rFont val="Marianne"/>
      </rPr>
      <t>Champ :</t>
    </r>
    <r>
      <rPr>
        <sz val="9"/>
        <rFont val="Marianne"/>
      </rPr>
      <t xml:space="preserve"> France hors DROM, public + privé sous et hors contrat avant 1999 ; France (hors Mayotte), public + privé sous et hors contrat de 1999 à 2008 ;</t>
    </r>
  </si>
  <si>
    <t>France (hors Mayotte), public + privé sous contrat de 2009 à 2012 ; France (y compris Mayotte), public + privé sous contrat à partir de 2013.</t>
  </si>
  <si>
    <r>
      <rPr>
        <b/>
        <sz val="9"/>
        <rFont val="Marianne"/>
      </rPr>
      <t>Source :</t>
    </r>
    <r>
      <rPr>
        <sz val="9"/>
        <rFont val="Marianne"/>
      </rPr>
      <t xml:space="preserve"> DEPP, constats de rentrée du premier degré ; Insee, estimations démographiques, traitement DEPP.</t>
    </r>
  </si>
  <si>
    <r>
      <rPr>
        <b/>
        <sz val="9"/>
        <rFont val="Marianne"/>
      </rPr>
      <t>Lecture :</t>
    </r>
    <r>
      <rPr>
        <sz val="9"/>
        <rFont val="Marianne"/>
      </rPr>
      <t xml:space="preserve"> 11,4 % des écoles du premier degré du département de l'Ain comptent deux classes ou moins à la rentrée 2023.</t>
    </r>
  </si>
  <si>
    <r>
      <t xml:space="preserve">Lecture : </t>
    </r>
    <r>
      <rPr>
        <sz val="9"/>
        <rFont val="Marianne"/>
      </rPr>
      <t>à la rentrée 2023, 9,3 % des enfants de 2 ans sont scolarisés.</t>
    </r>
  </si>
  <si>
    <t>L'état de l'École 2024</t>
  </si>
  <si>
    <t>Publication annuelle du ministère chargé de l'éducation nationale [EE 2024]</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</si>
  <si>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2024 présente 37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</si>
  <si>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https://www.education.gouv.fr/EtatEcole2024</t>
  </si>
  <si>
    <t>Sommaire</t>
  </si>
  <si>
    <t>Source(s)</t>
  </si>
  <si>
    <t>DEPP, constats de rentrée du premier degré et prévisions nationales d'effectifs d'élèves du premier degré.</t>
  </si>
  <si>
    <t>DEPP, constats de rentrée du premier degré ; Insee, estimations démographiques, traitement DEPP.</t>
  </si>
  <si>
    <r>
      <rPr>
        <sz val="10"/>
        <rFont val="Arial"/>
        <family val="2"/>
      </rPr>
      <t xml:space="preserve">DEPP, </t>
    </r>
    <r>
      <rPr>
        <i/>
        <sz val="10"/>
        <rFont val="Arial"/>
        <family val="2"/>
      </rPr>
      <t>L'état de l'École 2024</t>
    </r>
  </si>
  <si>
    <t>1.4 Part des écoles de deux classes ou moins par département en 2023 (en %)</t>
  </si>
  <si>
    <t>1 - La scolarisation dans le premier degré</t>
  </si>
  <si>
    <r>
      <rPr>
        <b/>
        <sz val="9"/>
        <rFont val="Marianne"/>
      </rPr>
      <t xml:space="preserve">Lecture : </t>
    </r>
    <r>
      <rPr>
        <sz val="9"/>
        <rFont val="Marianne"/>
      </rPr>
      <t>30 895 élèves sont scolarisés en Martinique à la rentrée 2023. Ces effectifs sont en diminution de 24,6 % depuis 2013.</t>
    </r>
  </si>
  <si>
    <r>
      <rPr>
        <b/>
        <sz val="9"/>
        <rFont val="Marianne"/>
      </rPr>
      <t>Champ :</t>
    </r>
    <r>
      <rPr>
        <sz val="9"/>
        <rFont val="Marianne"/>
      </rPr>
      <t xml:space="preserve"> avant 1996 - France hors DROM, public + privé (sous et hors contrat) ; de 1996 à 2008 - France (hors Mayotte), public + privé (sous et hors contrat) ; France (hors Mayotte), public + privé sous contrat de 2009 à 2010 ; à partir de 2011 - France (y compris Mayotte), public + privé sous contrat.</t>
    </r>
  </si>
  <si>
    <r>
      <rPr>
        <b/>
        <sz val="9"/>
        <rFont val="Marianne"/>
      </rPr>
      <t>Source :</t>
    </r>
    <r>
      <rPr>
        <sz val="9"/>
        <rFont val="Marianne"/>
      </rPr>
      <t xml:space="preserve"> DEPP, constat de rentrée du premier degré.</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</si>
</sst>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 _€_-;\-* #,##0.00\ _€_-;_-* &quot;-&quot;??\ _€_-;_-@_-"/>
    <numFmt numFmtId="165" formatCode="#,##0&quot;   &quot;"/>
    <numFmt numFmtId="166" formatCode="#,##0.0&quot;   &quot;"/>
    <numFmt numFmtId="167" formatCode="0.0"/>
    <numFmt numFmtId="168" formatCode="#,##0.0"/>
    <numFmt numFmtId="169" formatCode="_-* #,##0\ _€_-;\-* #,##0\ _€_-;_-* &quot;-&quot;??\ _€_-;_-@_-"/>
    <numFmt numFmtId="170" formatCode="_-* #,##0.0\ _€_-;\-* #,##0.0\ _€_-;_-* &quot;-&quot;?\ _€_-;_-@_-"/>
    <numFmt numFmtId="171" formatCode="0.0%"/>
    <numFmt numFmtId="172" formatCode="0.000"/>
  </numFmts>
  <fonts count="39">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MS Sans Serif"/>
      <family val="2"/>
    </font>
    <font>
      <sz val="11"/>
      <color rgb="FF9C6500"/>
      <name val="Calibri"/>
      <family val="2"/>
      <scheme val="minor"/>
    </font>
    <font>
      <sz val="10"/>
      <name val="Arial"/>
      <family val="2"/>
    </font>
    <font>
      <b/>
      <sz val="12"/>
      <name val="Arial"/>
      <family val="2"/>
    </font>
    <font>
      <sz val="10"/>
      <name val="MS Sans Serif"/>
      <family val="2"/>
    </font>
    <font>
      <sz val="11"/>
      <color rgb="FF000000"/>
      <name val="Calibri"/>
      <family val="2"/>
      <scheme val="minor"/>
    </font>
    <font>
      <b/>
      <sz val="10"/>
      <name val="Marianne"/>
    </font>
    <font>
      <sz val="10"/>
      <name val="Marianne"/>
    </font>
    <font>
      <sz val="8"/>
      <name val="Marianne"/>
    </font>
    <font>
      <b/>
      <sz val="9"/>
      <name val="Marianne"/>
    </font>
    <font>
      <sz val="9"/>
      <name val="Marianne"/>
    </font>
    <font>
      <sz val="9"/>
      <color rgb="FFFF0000"/>
      <name val="Marianne"/>
    </font>
    <font>
      <b/>
      <sz val="11"/>
      <color theme="7" tint="-0.249977111117893"/>
      <name val="Marianne"/>
    </font>
    <font>
      <b/>
      <sz val="11"/>
      <color rgb="FFFF0000"/>
      <name val="Marianne"/>
    </font>
    <font>
      <sz val="11"/>
      <color rgb="FFFF0000"/>
      <name val="Marianne"/>
    </font>
    <font>
      <sz val="18"/>
      <name val="Marianne"/>
    </font>
    <font>
      <sz val="9"/>
      <color theme="1"/>
      <name val="Marianne"/>
    </font>
    <font>
      <b/>
      <sz val="9"/>
      <color theme="1"/>
      <name val="Marianne"/>
    </font>
    <font>
      <b/>
      <sz val="9"/>
      <color rgb="FFFF0000"/>
      <name val="Marianne"/>
    </font>
    <font>
      <sz val="9"/>
      <color indexed="8"/>
      <name val="Marianne"/>
    </font>
    <font>
      <b/>
      <sz val="9"/>
      <color theme="7" tint="-0.249977111117893"/>
      <name val="Marianne"/>
    </font>
    <font>
      <sz val="11"/>
      <color rgb="FFFF0000"/>
      <name val="Calibri"/>
      <family val="2"/>
      <scheme val="minor"/>
    </font>
    <font>
      <i/>
      <sz val="10"/>
      <name val="Arial"/>
      <family val="2"/>
    </font>
    <font>
      <b/>
      <sz val="20"/>
      <color rgb="FF009081"/>
      <name val="Arial"/>
      <family val="2"/>
    </font>
    <font>
      <b/>
      <sz val="20"/>
      <color rgb="FF0070C0"/>
      <name val="Arial"/>
      <family val="2"/>
    </font>
    <font>
      <b/>
      <sz val="10"/>
      <name val="Arial"/>
      <family val="2"/>
    </font>
    <font>
      <i/>
      <u/>
      <sz val="10"/>
      <name val="Arial"/>
      <family val="2"/>
    </font>
    <font>
      <u/>
      <sz val="10"/>
      <color indexed="12"/>
      <name val="Arial"/>
      <family val="2"/>
    </font>
    <font>
      <u/>
      <sz val="10"/>
      <color rgb="FFFF0000"/>
      <name val="Arial"/>
      <family val="2"/>
    </font>
    <font>
      <b/>
      <sz val="12"/>
      <color theme="1"/>
      <name val="Ariel"/>
    </font>
    <font>
      <b/>
      <sz val="10"/>
      <color theme="0"/>
      <name val="Arial"/>
      <family val="2"/>
    </font>
    <font>
      <b/>
      <sz val="10"/>
      <color rgb="FFFFFFFF"/>
      <name val="Arial"/>
      <family val="2"/>
    </font>
    <font>
      <b/>
      <sz val="10"/>
      <color theme="1"/>
      <name val="Arial"/>
      <family val="2"/>
    </font>
    <font>
      <sz val="9"/>
      <color rgb="FF000000"/>
      <name val="Arial"/>
      <family val="2"/>
    </font>
  </fonts>
  <fills count="6">
    <fill>
      <patternFill patternType="none"/>
    </fill>
    <fill>
      <patternFill patternType="gray125"/>
    </fill>
    <fill>
      <patternFill patternType="solid">
        <fgColor rgb="FFFFEB9C"/>
      </patternFill>
    </fill>
    <fill>
      <patternFill patternType="solid">
        <fgColor theme="0"/>
        <bgColor indexed="64"/>
      </patternFill>
    </fill>
    <fill>
      <patternFill patternType="solid">
        <fgColor theme="0" tint="-4.9989318521683403E-2"/>
        <bgColor indexed="64"/>
      </patternFill>
    </fill>
    <fill>
      <patternFill patternType="solid">
        <fgColor rgb="FF009081"/>
        <bgColor indexed="64"/>
      </patternFill>
    </fill>
  </fills>
  <borders count="34">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hair">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style="thin">
        <color rgb="FF009081"/>
      </left>
      <right style="thin">
        <color rgb="FF009081"/>
      </right>
      <top style="thin">
        <color rgb="FF009081"/>
      </top>
      <bottom/>
      <diagonal/>
    </border>
    <border>
      <left/>
      <right/>
      <top style="thin">
        <color rgb="FF0070C0"/>
      </top>
      <bottom/>
      <diagonal/>
    </border>
    <border>
      <left style="thin">
        <color rgb="FF009081"/>
      </left>
      <right style="thin">
        <color rgb="FF009081"/>
      </right>
      <top/>
      <bottom/>
      <diagonal/>
    </border>
    <border>
      <left style="thin">
        <color rgb="FF009081"/>
      </left>
      <right style="thin">
        <color rgb="FF009081"/>
      </right>
      <top/>
      <bottom style="thin">
        <color rgb="FF009081"/>
      </bottom>
      <diagonal/>
    </border>
    <border>
      <left/>
      <right style="thin">
        <color rgb="FF009081"/>
      </right>
      <top/>
      <bottom/>
      <diagonal/>
    </border>
  </borders>
  <cellStyleXfs count="11">
    <xf numFmtId="0" fontId="0" fillId="0" borderId="0"/>
    <xf numFmtId="9" fontId="5" fillId="0" borderId="0" applyFont="0" applyFill="0" applyBorder="0" applyAlignment="0" applyProtection="0"/>
    <xf numFmtId="0" fontId="5" fillId="0" borderId="0"/>
    <xf numFmtId="0" fontId="6" fillId="2" borderId="0" applyNumberFormat="0" applyBorder="0" applyAlignment="0" applyProtection="0"/>
    <xf numFmtId="0" fontId="7" fillId="0" borderId="0"/>
    <xf numFmtId="0" fontId="3" fillId="0" borderId="0"/>
    <xf numFmtId="164" fontId="9" fillId="0" borderId="0" applyFont="0" applyFill="0" applyBorder="0" applyAlignment="0" applyProtection="0"/>
    <xf numFmtId="0" fontId="10" fillId="0" borderId="0"/>
    <xf numFmtId="0" fontId="2" fillId="0" borderId="0"/>
    <xf numFmtId="0" fontId="1" fillId="0" borderId="0"/>
    <xf numFmtId="0" fontId="32" fillId="0" borderId="0" applyNumberFormat="0" applyFill="0" applyBorder="0" applyAlignment="0" applyProtection="0">
      <alignment vertical="top"/>
      <protection locked="0"/>
    </xf>
  </cellStyleXfs>
  <cellXfs count="199">
    <xf numFmtId="0" fontId="0" fillId="0" borderId="0" xfId="0"/>
    <xf numFmtId="3" fontId="4" fillId="0" borderId="0" xfId="0" applyNumberFormat="1" applyFont="1" applyFill="1" applyBorder="1"/>
    <xf numFmtId="0" fontId="7" fillId="0" borderId="0" xfId="0" applyFont="1"/>
    <xf numFmtId="0" fontId="7" fillId="0" borderId="0" xfId="0" applyFont="1" applyAlignment="1"/>
    <xf numFmtId="0" fontId="8" fillId="0" borderId="0" xfId="0" applyFont="1" applyAlignment="1">
      <alignment vertical="center"/>
    </xf>
    <xf numFmtId="3" fontId="4" fillId="0" borderId="5" xfId="0" applyNumberFormat="1" applyFont="1" applyFill="1" applyBorder="1"/>
    <xf numFmtId="0" fontId="7" fillId="0" borderId="6" xfId="0" applyFont="1" applyBorder="1"/>
    <xf numFmtId="0" fontId="7" fillId="0" borderId="7" xfId="0" applyFont="1" applyBorder="1"/>
    <xf numFmtId="3" fontId="4" fillId="0" borderId="8" xfId="0" applyNumberFormat="1" applyFont="1" applyFill="1" applyBorder="1"/>
    <xf numFmtId="0" fontId="7" fillId="0" borderId="0" xfId="0" applyFont="1" applyBorder="1"/>
    <xf numFmtId="0" fontId="7" fillId="0" borderId="4" xfId="0" applyFont="1" applyBorder="1"/>
    <xf numFmtId="3" fontId="4" fillId="0" borderId="9" xfId="0" applyNumberFormat="1" applyFont="1" applyFill="1" applyBorder="1"/>
    <xf numFmtId="0" fontId="7" fillId="0" borderId="10" xfId="0" applyFont="1" applyBorder="1"/>
    <xf numFmtId="0" fontId="7" fillId="0" borderId="11" xfId="0" applyFont="1" applyBorder="1"/>
    <xf numFmtId="0" fontId="7" fillId="3" borderId="0" xfId="0" applyFont="1" applyFill="1"/>
    <xf numFmtId="167" fontId="7" fillId="0" borderId="0" xfId="0" applyNumberFormat="1" applyFont="1"/>
    <xf numFmtId="0" fontId="12" fillId="0" borderId="0" xfId="2" applyFont="1"/>
    <xf numFmtId="0" fontId="12" fillId="0" borderId="0" xfId="2" applyFont="1" applyBorder="1"/>
    <xf numFmtId="0" fontId="12" fillId="0" borderId="0" xfId="0" applyFont="1" applyBorder="1"/>
    <xf numFmtId="0" fontId="12" fillId="0" borderId="0" xfId="0" applyFont="1"/>
    <xf numFmtId="20" fontId="11" fillId="0" borderId="0" xfId="0" applyNumberFormat="1" applyFont="1" applyAlignment="1">
      <alignment vertical="center"/>
    </xf>
    <xf numFmtId="0" fontId="15" fillId="0" borderId="0" xfId="0" applyFont="1"/>
    <xf numFmtId="0" fontId="15" fillId="3" borderId="0" xfId="0" applyFont="1" applyFill="1"/>
    <xf numFmtId="0" fontId="15" fillId="0" borderId="0" xfId="0" applyFont="1" applyBorder="1" applyAlignment="1">
      <alignment vertical="center"/>
    </xf>
    <xf numFmtId="0" fontId="15" fillId="0" borderId="0" xfId="0" applyFont="1" applyAlignment="1">
      <alignment horizontal="left" vertical="center"/>
    </xf>
    <xf numFmtId="0" fontId="14" fillId="0" borderId="0" xfId="0" applyFont="1" applyBorder="1" applyAlignment="1">
      <alignment horizontal="center"/>
    </xf>
    <xf numFmtId="168" fontId="15" fillId="0" borderId="3" xfId="0" applyNumberFormat="1" applyFont="1" applyFill="1" applyBorder="1" applyAlignment="1">
      <alignment horizontal="right"/>
    </xf>
    <xf numFmtId="168" fontId="15" fillId="0" borderId="3" xfId="0" applyNumberFormat="1" applyFont="1" applyFill="1" applyBorder="1"/>
    <xf numFmtId="168" fontId="15" fillId="0" borderId="5" xfId="0" applyNumberFormat="1" applyFont="1" applyFill="1" applyBorder="1"/>
    <xf numFmtId="168" fontId="15" fillId="0" borderId="21" xfId="0" applyNumberFormat="1" applyFont="1" applyFill="1" applyBorder="1" applyAlignment="1">
      <alignment horizontal="right"/>
    </xf>
    <xf numFmtId="168" fontId="15" fillId="0" borderId="16" xfId="0" applyNumberFormat="1" applyFont="1" applyFill="1" applyBorder="1"/>
    <xf numFmtId="168" fontId="15" fillId="0" borderId="7" xfId="0" applyNumberFormat="1" applyFont="1" applyFill="1" applyBorder="1" applyAlignment="1">
      <alignment horizontal="right"/>
    </xf>
    <xf numFmtId="168" fontId="15" fillId="0" borderId="0" xfId="0" applyNumberFormat="1" applyFont="1" applyFill="1" applyBorder="1" applyAlignment="1">
      <alignment horizontal="center" vertical="center" wrapText="1"/>
    </xf>
    <xf numFmtId="168" fontId="15" fillId="0" borderId="0" xfId="0" applyNumberFormat="1" applyFont="1" applyFill="1" applyBorder="1"/>
    <xf numFmtId="168" fontId="15" fillId="0" borderId="0" xfId="0" applyNumberFormat="1" applyFont="1"/>
    <xf numFmtId="170" fontId="15" fillId="3" borderId="0" xfId="0" applyNumberFormat="1" applyFont="1" applyFill="1"/>
    <xf numFmtId="168" fontId="15" fillId="0" borderId="1" xfId="0" applyNumberFormat="1" applyFont="1" applyFill="1" applyBorder="1" applyAlignment="1">
      <alignment horizontal="right"/>
    </xf>
    <xf numFmtId="168" fontId="15" fillId="0" borderId="1" xfId="0" applyNumberFormat="1" applyFont="1" applyFill="1" applyBorder="1"/>
    <xf numFmtId="168" fontId="15" fillId="0" borderId="8" xfId="0" applyNumberFormat="1" applyFont="1" applyFill="1" applyBorder="1"/>
    <xf numFmtId="168" fontId="15" fillId="0" borderId="22" xfId="0" applyNumberFormat="1" applyFont="1" applyFill="1" applyBorder="1" applyAlignment="1">
      <alignment horizontal="right"/>
    </xf>
    <xf numFmtId="168" fontId="15" fillId="0" borderId="17" xfId="0" applyNumberFormat="1" applyFont="1" applyFill="1" applyBorder="1"/>
    <xf numFmtId="168" fontId="15" fillId="0" borderId="4" xfId="0" applyNumberFormat="1" applyFont="1" applyFill="1" applyBorder="1" applyAlignment="1">
      <alignment horizontal="right"/>
    </xf>
    <xf numFmtId="170" fontId="16" fillId="3" borderId="0" xfId="0" applyNumberFormat="1" applyFont="1" applyFill="1"/>
    <xf numFmtId="167" fontId="16" fillId="3" borderId="0" xfId="0" applyNumberFormat="1" applyFont="1" applyFill="1"/>
    <xf numFmtId="168" fontId="15" fillId="0" borderId="22" xfId="0" applyNumberFormat="1" applyFont="1" applyFill="1" applyBorder="1"/>
    <xf numFmtId="168" fontId="15" fillId="0" borderId="4" xfId="0" applyNumberFormat="1" applyFont="1" applyFill="1" applyBorder="1"/>
    <xf numFmtId="168" fontId="15" fillId="0" borderId="2" xfId="0" applyNumberFormat="1" applyFont="1" applyFill="1" applyBorder="1"/>
    <xf numFmtId="168" fontId="15" fillId="0" borderId="21" xfId="0" applyNumberFormat="1" applyFont="1" applyFill="1" applyBorder="1"/>
    <xf numFmtId="168" fontId="15" fillId="0" borderId="7" xfId="0" applyNumberFormat="1" applyFont="1" applyFill="1" applyBorder="1"/>
    <xf numFmtId="168" fontId="15" fillId="3" borderId="1" xfId="0" applyNumberFormat="1" applyFont="1" applyFill="1" applyBorder="1"/>
    <xf numFmtId="168" fontId="15" fillId="3" borderId="8" xfId="0" applyNumberFormat="1" applyFont="1" applyFill="1" applyBorder="1"/>
    <xf numFmtId="168" fontId="15" fillId="3" borderId="22" xfId="0" applyNumberFormat="1" applyFont="1" applyFill="1" applyBorder="1"/>
    <xf numFmtId="168" fontId="15" fillId="3" borderId="17" xfId="0" applyNumberFormat="1" applyFont="1" applyFill="1" applyBorder="1"/>
    <xf numFmtId="168" fontId="15" fillId="3" borderId="4" xfId="0" applyNumberFormat="1" applyFont="1" applyFill="1" applyBorder="1"/>
    <xf numFmtId="168" fontId="15" fillId="0" borderId="9" xfId="0" applyNumberFormat="1" applyFont="1" applyFill="1" applyBorder="1"/>
    <xf numFmtId="168" fontId="15" fillId="0" borderId="23" xfId="0" applyNumberFormat="1" applyFont="1" applyFill="1" applyBorder="1"/>
    <xf numFmtId="168" fontId="15" fillId="0" borderId="18" xfId="0" applyNumberFormat="1" applyFont="1" applyFill="1" applyBorder="1"/>
    <xf numFmtId="168" fontId="15" fillId="0" borderId="11" xfId="0" applyNumberFormat="1" applyFont="1" applyFill="1" applyBorder="1"/>
    <xf numFmtId="168" fontId="15" fillId="3" borderId="0" xfId="0" applyNumberFormat="1" applyFont="1" applyFill="1"/>
    <xf numFmtId="4" fontId="15" fillId="0" borderId="0" xfId="0" applyNumberFormat="1" applyFont="1" applyFill="1" applyBorder="1"/>
    <xf numFmtId="167" fontId="15" fillId="3" borderId="0" xfId="0" applyNumberFormat="1" applyFont="1" applyFill="1"/>
    <xf numFmtId="167" fontId="15" fillId="0" borderId="0" xfId="0" applyNumberFormat="1" applyFont="1"/>
    <xf numFmtId="171" fontId="15" fillId="0" borderId="0" xfId="1" applyNumberFormat="1" applyFont="1"/>
    <xf numFmtId="0" fontId="15" fillId="0" borderId="0" xfId="0" applyFont="1" applyAlignment="1">
      <alignment wrapText="1"/>
    </xf>
    <xf numFmtId="0" fontId="17" fillId="0" borderId="0" xfId="2" applyFont="1" applyAlignment="1">
      <alignment vertical="center"/>
    </xf>
    <xf numFmtId="0" fontId="18" fillId="0" borderId="0" xfId="2" applyFont="1" applyAlignment="1">
      <alignment vertical="center"/>
    </xf>
    <xf numFmtId="0" fontId="19" fillId="0" borderId="0" xfId="0" applyFont="1"/>
    <xf numFmtId="167" fontId="13" fillId="0" borderId="0" xfId="0" applyNumberFormat="1" applyFont="1" applyBorder="1" applyAlignment="1">
      <alignment horizontal="right" vertical="center"/>
    </xf>
    <xf numFmtId="0" fontId="12" fillId="0" borderId="0" xfId="2" applyFont="1" applyBorder="1" applyAlignment="1">
      <alignment horizontal="right"/>
    </xf>
    <xf numFmtId="166" fontId="15" fillId="0" borderId="0" xfId="0" applyNumberFormat="1" applyFont="1"/>
    <xf numFmtId="0" fontId="20" fillId="0" borderId="0" xfId="2" applyFont="1"/>
    <xf numFmtId="169" fontId="12" fillId="0" borderId="0" xfId="2" applyNumberFormat="1" applyFont="1"/>
    <xf numFmtId="0" fontId="13" fillId="0" borderId="0" xfId="2" quotePrefix="1" applyFont="1"/>
    <xf numFmtId="0" fontId="11" fillId="0" borderId="0" xfId="0" applyFont="1" applyAlignment="1">
      <alignment vertical="center"/>
    </xf>
    <xf numFmtId="0" fontId="15" fillId="0" borderId="0" xfId="2" applyFont="1"/>
    <xf numFmtId="0" fontId="14" fillId="4" borderId="5" xfId="0" applyFont="1" applyFill="1" applyBorder="1" applyAlignment="1">
      <alignment horizontal="right" vertical="center" wrapText="1"/>
    </xf>
    <xf numFmtId="0" fontId="14" fillId="4" borderId="3" xfId="0" applyFont="1" applyFill="1" applyBorder="1" applyAlignment="1">
      <alignment horizontal="right" vertical="center" wrapText="1"/>
    </xf>
    <xf numFmtId="0" fontId="14" fillId="4" borderId="16" xfId="0" applyFont="1" applyFill="1" applyBorder="1" applyAlignment="1">
      <alignment horizontal="right" vertical="center" wrapText="1"/>
    </xf>
    <xf numFmtId="0" fontId="21" fillId="0" borderId="26" xfId="0" applyFont="1" applyBorder="1"/>
    <xf numFmtId="167" fontId="21" fillId="0" borderId="26" xfId="1" applyNumberFormat="1" applyFont="1" applyBorder="1"/>
    <xf numFmtId="0" fontId="21" fillId="0" borderId="28" xfId="0" applyFont="1" applyBorder="1"/>
    <xf numFmtId="167" fontId="21" fillId="0" borderId="28" xfId="1" applyNumberFormat="1" applyFont="1" applyBorder="1"/>
    <xf numFmtId="0" fontId="15" fillId="4" borderId="24" xfId="0" applyFont="1" applyFill="1" applyBorder="1" applyAlignment="1">
      <alignment wrapText="1"/>
    </xf>
    <xf numFmtId="0" fontId="14" fillId="4" borderId="24" xfId="0" applyFont="1" applyFill="1" applyBorder="1" applyAlignment="1">
      <alignment horizontal="center" wrapText="1"/>
    </xf>
    <xf numFmtId="0" fontId="14" fillId="0" borderId="0" xfId="0" quotePrefix="1" applyFont="1" applyAlignment="1">
      <alignment vertical="center"/>
    </xf>
    <xf numFmtId="0" fontId="15" fillId="0" borderId="0" xfId="0" applyFont="1" applyBorder="1"/>
    <xf numFmtId="0" fontId="15" fillId="0" borderId="0" xfId="0" applyFont="1" applyBorder="1" applyAlignment="1">
      <alignment horizontal="right"/>
    </xf>
    <xf numFmtId="0" fontId="15" fillId="0" borderId="0" xfId="0" applyFont="1" applyAlignment="1"/>
    <xf numFmtId="167" fontId="24" fillId="0" borderId="26" xfId="0" applyNumberFormat="1" applyFont="1" applyBorder="1" applyAlignment="1">
      <alignment horizontal="right"/>
    </xf>
    <xf numFmtId="167" fontId="24" fillId="0" borderId="27" xfId="0" applyNumberFormat="1" applyFont="1" applyBorder="1" applyAlignment="1">
      <alignment horizontal="right"/>
    </xf>
    <xf numFmtId="167" fontId="24" fillId="0" borderId="28" xfId="0" applyNumberFormat="1" applyFont="1" applyBorder="1" applyAlignment="1">
      <alignment horizontal="right"/>
    </xf>
    <xf numFmtId="0" fontId="24" fillId="0" borderId="28" xfId="0" quotePrefix="1" applyFont="1" applyBorder="1" applyAlignment="1">
      <alignment horizontal="center"/>
    </xf>
    <xf numFmtId="0" fontId="24" fillId="0" borderId="26" xfId="0" quotePrefix="1" applyFont="1" applyBorder="1" applyAlignment="1">
      <alignment horizontal="center"/>
    </xf>
    <xf numFmtId="0" fontId="24" fillId="0" borderId="27" xfId="0" quotePrefix="1" applyFont="1" applyBorder="1" applyAlignment="1">
      <alignment horizontal="center"/>
    </xf>
    <xf numFmtId="0" fontId="15" fillId="4" borderId="5" xfId="0" applyFont="1" applyFill="1" applyBorder="1" applyAlignment="1">
      <alignment horizontal="right" vertical="center" wrapText="1"/>
    </xf>
    <xf numFmtId="0" fontId="15" fillId="4" borderId="3" xfId="0" applyFont="1" applyFill="1" applyBorder="1" applyAlignment="1">
      <alignment horizontal="right" vertical="center" wrapText="1"/>
    </xf>
    <xf numFmtId="0" fontId="15" fillId="4" borderId="20" xfId="0" applyFont="1" applyFill="1" applyBorder="1" applyAlignment="1">
      <alignment horizontal="right" vertical="center" wrapText="1"/>
    </xf>
    <xf numFmtId="0" fontId="15" fillId="4" borderId="6" xfId="0" applyFont="1" applyFill="1" applyBorder="1" applyAlignment="1">
      <alignment horizontal="right" vertical="center" wrapText="1"/>
    </xf>
    <xf numFmtId="165" fontId="14" fillId="4" borderId="24" xfId="0" applyNumberFormat="1" applyFont="1" applyFill="1" applyBorder="1" applyAlignment="1">
      <alignment horizontal="right" vertical="center" wrapText="1"/>
    </xf>
    <xf numFmtId="0" fontId="15" fillId="4" borderId="24" xfId="0" applyFont="1" applyFill="1" applyBorder="1" applyAlignment="1">
      <alignment horizontal="center" vertical="center"/>
    </xf>
    <xf numFmtId="0" fontId="25" fillId="0" borderId="0" xfId="2" applyFont="1" applyAlignment="1">
      <alignment vertical="center"/>
    </xf>
    <xf numFmtId="0" fontId="23" fillId="0" borderId="0" xfId="2" applyFont="1" applyAlignment="1">
      <alignment vertical="center"/>
    </xf>
    <xf numFmtId="0" fontId="16" fillId="0" borderId="0" xfId="0" applyFont="1"/>
    <xf numFmtId="0" fontId="14" fillId="0" borderId="0" xfId="2" applyFont="1" applyBorder="1" applyAlignment="1">
      <alignment vertical="center"/>
    </xf>
    <xf numFmtId="0" fontId="15" fillId="0" borderId="0" xfId="2" applyFont="1" applyBorder="1" applyAlignment="1"/>
    <xf numFmtId="0" fontId="15" fillId="0" borderId="0" xfId="2" applyFont="1" applyBorder="1"/>
    <xf numFmtId="0" fontId="15" fillId="0" borderId="0" xfId="2" applyFont="1" applyFill="1" applyBorder="1" applyAlignment="1">
      <alignment vertical="center" wrapText="1"/>
    </xf>
    <xf numFmtId="167" fontId="15" fillId="0" borderId="0" xfId="0" applyNumberFormat="1" applyFont="1" applyAlignment="1">
      <alignment horizontal="right" vertical="center"/>
    </xf>
    <xf numFmtId="0" fontId="15" fillId="0" borderId="0" xfId="2" applyFont="1" applyFill="1" applyBorder="1" applyAlignment="1">
      <alignment horizontal="center" vertical="center" wrapText="1"/>
    </xf>
    <xf numFmtId="0" fontId="15" fillId="0" borderId="25" xfId="0" applyFont="1" applyBorder="1"/>
    <xf numFmtId="167" fontId="15" fillId="0" borderId="25" xfId="0" applyNumberFormat="1" applyFont="1" applyBorder="1"/>
    <xf numFmtId="0" fontId="15" fillId="0" borderId="26" xfId="0" applyFont="1" applyBorder="1"/>
    <xf numFmtId="167" fontId="15" fillId="0" borderId="26" xfId="0" applyNumberFormat="1" applyFont="1" applyBorder="1"/>
    <xf numFmtId="167" fontId="14" fillId="0" borderId="27" xfId="2" applyNumberFormat="1" applyFont="1" applyBorder="1" applyAlignment="1">
      <alignment vertical="center" wrapText="1"/>
    </xf>
    <xf numFmtId="0" fontId="23" fillId="0" borderId="27" xfId="2" applyFont="1" applyBorder="1" applyAlignment="1">
      <alignment vertical="center" wrapText="1"/>
    </xf>
    <xf numFmtId="0" fontId="15" fillId="4" borderId="24" xfId="2" applyFont="1" applyFill="1" applyBorder="1" applyAlignment="1">
      <alignment horizontal="center" vertical="center" wrapText="1"/>
    </xf>
    <xf numFmtId="3" fontId="4" fillId="0" borderId="6" xfId="0" applyNumberFormat="1" applyFont="1" applyFill="1" applyBorder="1"/>
    <xf numFmtId="3" fontId="4" fillId="0" borderId="10" xfId="0" applyNumberFormat="1" applyFont="1" applyFill="1" applyBorder="1"/>
    <xf numFmtId="168" fontId="15" fillId="3" borderId="2" xfId="0" applyNumberFormat="1" applyFont="1" applyFill="1" applyBorder="1"/>
    <xf numFmtId="168" fontId="15" fillId="3" borderId="9" xfId="0" applyNumberFormat="1" applyFont="1" applyFill="1" applyBorder="1"/>
    <xf numFmtId="168" fontId="15" fillId="3" borderId="23" xfId="0" applyNumberFormat="1" applyFont="1" applyFill="1" applyBorder="1"/>
    <xf numFmtId="168" fontId="15" fillId="3" borderId="18" xfId="0" applyNumberFormat="1" applyFont="1" applyFill="1" applyBorder="1"/>
    <xf numFmtId="0" fontId="14" fillId="3" borderId="8" xfId="0" applyFont="1" applyFill="1" applyBorder="1" applyAlignment="1" applyProtection="1">
      <alignment horizontal="right"/>
      <protection locked="0"/>
    </xf>
    <xf numFmtId="0" fontId="14" fillId="3" borderId="9" xfId="0" applyFont="1" applyFill="1" applyBorder="1" applyAlignment="1" applyProtection="1">
      <alignment horizontal="right"/>
      <protection locked="0"/>
    </xf>
    <xf numFmtId="0" fontId="14" fillId="3" borderId="4" xfId="0" applyFont="1" applyFill="1" applyBorder="1" applyAlignment="1" applyProtection="1">
      <alignment horizontal="left"/>
      <protection locked="0"/>
    </xf>
    <xf numFmtId="0" fontId="14" fillId="3" borderId="11" xfId="0" applyFont="1" applyFill="1" applyBorder="1" applyAlignment="1" applyProtection="1">
      <alignment horizontal="left"/>
      <protection locked="0"/>
    </xf>
    <xf numFmtId="3" fontId="14" fillId="4" borderId="24" xfId="0" applyNumberFormat="1" applyFont="1" applyFill="1" applyBorder="1" applyAlignment="1">
      <alignment horizontal="right" wrapText="1"/>
    </xf>
    <xf numFmtId="3" fontId="21" fillId="0" borderId="28" xfId="6" applyNumberFormat="1" applyFont="1" applyBorder="1" applyAlignment="1">
      <alignment horizontal="right"/>
    </xf>
    <xf numFmtId="3" fontId="21" fillId="0" borderId="26" xfId="6" applyNumberFormat="1" applyFont="1" applyBorder="1" applyAlignment="1">
      <alignment horizontal="right"/>
    </xf>
    <xf numFmtId="171" fontId="12" fillId="0" borderId="0" xfId="1" applyNumberFormat="1" applyFont="1"/>
    <xf numFmtId="0" fontId="15" fillId="0" borderId="0" xfId="0" applyFont="1" applyFill="1"/>
    <xf numFmtId="168" fontId="15" fillId="0" borderId="0" xfId="0" applyNumberFormat="1" applyFont="1" applyFill="1"/>
    <xf numFmtId="171" fontId="15" fillId="0" borderId="0" xfId="1" applyNumberFormat="1" applyFont="1" applyFill="1" applyBorder="1" applyAlignment="1">
      <alignment horizontal="center" vertical="center" wrapText="1"/>
    </xf>
    <xf numFmtId="167" fontId="12" fillId="0" borderId="0" xfId="2" applyNumberFormat="1" applyFont="1"/>
    <xf numFmtId="0" fontId="14" fillId="4" borderId="24" xfId="2" applyFont="1" applyFill="1" applyBorder="1" applyAlignment="1">
      <alignment horizontal="right" vertical="center" wrapText="1"/>
    </xf>
    <xf numFmtId="172" fontId="15" fillId="3" borderId="0" xfId="1" applyNumberFormat="1" applyFont="1" applyFill="1" applyBorder="1" applyAlignment="1">
      <alignment horizontal="center" vertical="center" wrapText="1"/>
    </xf>
    <xf numFmtId="171" fontId="15" fillId="3" borderId="0" xfId="1" applyNumberFormat="1" applyFont="1" applyFill="1" applyBorder="1" applyAlignment="1">
      <alignment horizontal="center" vertical="center" wrapText="1"/>
    </xf>
    <xf numFmtId="0" fontId="14" fillId="0" borderId="27" xfId="0" applyFont="1" applyBorder="1" applyAlignment="1">
      <alignment wrapText="1"/>
    </xf>
    <xf numFmtId="3" fontId="22" fillId="0" borderId="27" xfId="6" applyNumberFormat="1" applyFont="1" applyBorder="1" applyAlignment="1">
      <alignment horizontal="right"/>
    </xf>
    <xf numFmtId="167" fontId="22" fillId="0" borderId="27" xfId="1" applyNumberFormat="1" applyFont="1" applyBorder="1"/>
    <xf numFmtId="49" fontId="27" fillId="0" borderId="29" xfId="7" applyNumberFormat="1" applyFont="1" applyBorder="1"/>
    <xf numFmtId="20" fontId="27" fillId="3" borderId="30" xfId="9" applyNumberFormat="1" applyFont="1" applyFill="1" applyBorder="1" applyAlignment="1"/>
    <xf numFmtId="20" fontId="27" fillId="3" borderId="0" xfId="9" applyNumberFormat="1" applyFont="1" applyFill="1" applyBorder="1" applyAlignment="1"/>
    <xf numFmtId="0" fontId="1" fillId="3" borderId="0" xfId="9" applyFill="1"/>
    <xf numFmtId="0" fontId="1" fillId="0" borderId="0" xfId="9"/>
    <xf numFmtId="49" fontId="28" fillId="0" borderId="31" xfId="7" applyNumberFormat="1" applyFont="1" applyBorder="1" applyAlignment="1">
      <alignment horizontal="center" vertical="center" wrapText="1"/>
    </xf>
    <xf numFmtId="49" fontId="29" fillId="3" borderId="0" xfId="9" applyNumberFormat="1" applyFont="1" applyFill="1" applyBorder="1" applyAlignment="1">
      <alignment vertical="center" wrapText="1"/>
    </xf>
    <xf numFmtId="49" fontId="30" fillId="0" borderId="31" xfId="7" applyNumberFormat="1" applyFont="1" applyBorder="1" applyAlignment="1">
      <alignment horizontal="left" vertical="center"/>
    </xf>
    <xf numFmtId="49" fontId="30" fillId="3" borderId="0" xfId="9" applyNumberFormat="1" applyFont="1" applyFill="1" applyBorder="1" applyAlignment="1">
      <alignment vertical="center"/>
    </xf>
    <xf numFmtId="49" fontId="7" fillId="0" borderId="31" xfId="7" applyNumberFormat="1" applyFont="1" applyBorder="1" applyAlignment="1">
      <alignment horizontal="left" vertical="center" wrapText="1"/>
    </xf>
    <xf numFmtId="49" fontId="7" fillId="3" borderId="0" xfId="9" applyNumberFormat="1" applyFont="1" applyFill="1" applyBorder="1" applyAlignment="1">
      <alignment vertical="center" wrapText="1"/>
    </xf>
    <xf numFmtId="49" fontId="32" fillId="0" borderId="31" xfId="10" applyNumberFormat="1" applyBorder="1" applyAlignment="1" applyProtection="1">
      <alignment vertical="center"/>
    </xf>
    <xf numFmtId="49" fontId="33" fillId="3" borderId="0" xfId="10" applyNumberFormat="1" applyFont="1" applyFill="1" applyBorder="1" applyAlignment="1" applyProtection="1">
      <alignment vertical="center"/>
    </xf>
    <xf numFmtId="0" fontId="26" fillId="3" borderId="0" xfId="9" applyFont="1" applyFill="1"/>
    <xf numFmtId="0" fontId="26" fillId="0" borderId="0" xfId="9" applyFont="1"/>
    <xf numFmtId="49" fontId="33" fillId="0" borderId="31" xfId="10" applyNumberFormat="1" applyFont="1" applyBorder="1" applyAlignment="1" applyProtection="1">
      <alignment vertical="center"/>
    </xf>
    <xf numFmtId="0" fontId="34" fillId="3" borderId="0" xfId="9" applyFont="1" applyFill="1" applyBorder="1" applyAlignment="1">
      <alignment vertical="center"/>
    </xf>
    <xf numFmtId="49" fontId="35" fillId="5" borderId="31" xfId="9" applyNumberFormat="1" applyFont="1" applyFill="1" applyBorder="1" applyAlignment="1">
      <alignment vertical="center"/>
    </xf>
    <xf numFmtId="49" fontId="35" fillId="3" borderId="0" xfId="9" applyNumberFormat="1" applyFont="1" applyFill="1" applyBorder="1" applyAlignment="1">
      <alignment vertical="center"/>
    </xf>
    <xf numFmtId="49" fontId="36" fillId="5" borderId="31" xfId="9" applyNumberFormat="1" applyFont="1" applyFill="1" applyBorder="1" applyAlignment="1">
      <alignment vertical="center"/>
    </xf>
    <xf numFmtId="0" fontId="37" fillId="3" borderId="0" xfId="9" applyFont="1" applyFill="1" applyBorder="1" applyAlignment="1"/>
    <xf numFmtId="0" fontId="37" fillId="3" borderId="0" xfId="9" applyFont="1" applyFill="1" applyBorder="1" applyAlignment="1">
      <alignment wrapText="1"/>
    </xf>
    <xf numFmtId="0" fontId="1" fillId="3" borderId="0" xfId="9" applyFill="1" applyAlignment="1">
      <alignment wrapText="1"/>
    </xf>
    <xf numFmtId="0" fontId="1" fillId="0" borderId="0" xfId="9" applyAlignment="1">
      <alignment wrapText="1"/>
    </xf>
    <xf numFmtId="49" fontId="36" fillId="3" borderId="0" xfId="9" applyNumberFormat="1" applyFont="1" applyFill="1" applyBorder="1" applyAlignment="1">
      <alignment vertical="center"/>
    </xf>
    <xf numFmtId="49" fontId="38" fillId="3" borderId="0" xfId="9" applyNumberFormat="1" applyFont="1" applyFill="1" applyBorder="1" applyAlignment="1">
      <alignment vertical="center"/>
    </xf>
    <xf numFmtId="0" fontId="1" fillId="0" borderId="31" xfId="9" applyBorder="1"/>
    <xf numFmtId="0" fontId="1" fillId="0" borderId="32" xfId="9" applyBorder="1"/>
    <xf numFmtId="0" fontId="1" fillId="0" borderId="33" xfId="9" applyBorder="1"/>
    <xf numFmtId="20" fontId="11" fillId="0" borderId="33" xfId="0" applyNumberFormat="1" applyFont="1" applyBorder="1" applyAlignment="1">
      <alignment vertical="center"/>
    </xf>
    <xf numFmtId="0" fontId="11" fillId="0" borderId="33" xfId="0" applyFont="1" applyBorder="1" applyAlignment="1">
      <alignment vertical="center"/>
    </xf>
    <xf numFmtId="0" fontId="14" fillId="3" borderId="8" xfId="0" applyFont="1" applyFill="1" applyBorder="1" applyAlignment="1" applyProtection="1">
      <alignment horizontal="center"/>
      <protection locked="0"/>
    </xf>
    <xf numFmtId="0" fontId="14" fillId="3" borderId="4" xfId="0" applyFont="1" applyFill="1" applyBorder="1" applyAlignment="1" applyProtection="1">
      <alignment horizontal="center"/>
      <protection locked="0"/>
    </xf>
    <xf numFmtId="0" fontId="15" fillId="4" borderId="5"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9" xfId="0" applyFont="1" applyFill="1" applyBorder="1" applyAlignment="1">
      <alignment horizontal="center" vertical="center"/>
    </xf>
    <xf numFmtId="0" fontId="15" fillId="4" borderId="11" xfId="0" applyFont="1" applyFill="1" applyBorder="1" applyAlignment="1">
      <alignment horizontal="center" vertical="center"/>
    </xf>
    <xf numFmtId="0" fontId="14" fillId="0" borderId="8" xfId="0" applyFont="1" applyBorder="1" applyAlignment="1" applyProtection="1">
      <alignment horizontal="center"/>
      <protection locked="0"/>
    </xf>
    <xf numFmtId="0" fontId="14" fillId="0" borderId="4" xfId="0" applyFont="1" applyBorder="1" applyAlignment="1" applyProtection="1">
      <alignment horizontal="center"/>
      <protection locked="0"/>
    </xf>
    <xf numFmtId="0" fontId="14" fillId="0" borderId="8" xfId="0" applyFont="1" applyFill="1" applyBorder="1" applyAlignment="1" applyProtection="1">
      <alignment horizontal="center"/>
      <protection locked="0"/>
    </xf>
    <xf numFmtId="0" fontId="14" fillId="0" borderId="4" xfId="0" applyFont="1" applyFill="1" applyBorder="1" applyAlignment="1" applyProtection="1">
      <alignment horizontal="center"/>
      <protection locked="0"/>
    </xf>
    <xf numFmtId="0" fontId="14" fillId="0" borderId="5" xfId="0" applyFont="1" applyBorder="1" applyAlignment="1" applyProtection="1">
      <alignment horizontal="center"/>
      <protection locked="0"/>
    </xf>
    <xf numFmtId="0" fontId="14" fillId="0" borderId="7" xfId="0" applyFont="1" applyBorder="1" applyAlignment="1" applyProtection="1">
      <alignment horizontal="center"/>
      <protection locked="0"/>
    </xf>
    <xf numFmtId="0" fontId="14" fillId="0" borderId="9" xfId="0" applyFont="1" applyBorder="1" applyAlignment="1" applyProtection="1">
      <alignment horizontal="center"/>
      <protection locked="0"/>
    </xf>
    <xf numFmtId="0" fontId="14" fillId="0" borderId="11" xfId="0" applyFont="1" applyBorder="1" applyAlignment="1" applyProtection="1">
      <alignment horizontal="center"/>
      <protection locked="0"/>
    </xf>
    <xf numFmtId="0" fontId="14" fillId="0" borderId="8" xfId="0" quotePrefix="1" applyFont="1" applyBorder="1" applyAlignment="1" applyProtection="1">
      <alignment horizontal="center"/>
      <protection locked="0"/>
    </xf>
    <xf numFmtId="0" fontId="14" fillId="0" borderId="4" xfId="0" quotePrefix="1" applyFont="1" applyBorder="1" applyAlignment="1" applyProtection="1">
      <alignment horizontal="center"/>
      <protection locked="0"/>
    </xf>
    <xf numFmtId="0" fontId="14" fillId="0" borderId="5" xfId="0" quotePrefix="1" applyFont="1" applyBorder="1" applyAlignment="1" applyProtection="1">
      <alignment horizontal="center"/>
      <protection locked="0"/>
    </xf>
    <xf numFmtId="0" fontId="14" fillId="0" borderId="7" xfId="0" quotePrefix="1" applyFont="1" applyBorder="1" applyAlignment="1" applyProtection="1">
      <alignment horizontal="center"/>
      <protection locked="0"/>
    </xf>
    <xf numFmtId="0" fontId="14" fillId="0" borderId="0" xfId="0" applyFont="1" applyAlignment="1">
      <alignment vertical="center" wrapText="1"/>
    </xf>
    <xf numFmtId="0" fontId="15" fillId="0" borderId="0" xfId="0" applyFont="1" applyAlignment="1">
      <alignment wrapText="1"/>
    </xf>
    <xf numFmtId="0" fontId="14" fillId="4" borderId="12" xfId="0" applyFont="1" applyFill="1" applyBorder="1" applyAlignment="1">
      <alignment horizontal="center"/>
    </xf>
    <xf numFmtId="0" fontId="14" fillId="4" borderId="13" xfId="0" applyFont="1" applyFill="1" applyBorder="1" applyAlignment="1">
      <alignment horizontal="center"/>
    </xf>
    <xf numFmtId="0" fontId="14" fillId="4" borderId="15" xfId="0" applyFont="1" applyFill="1" applyBorder="1" applyAlignment="1">
      <alignment horizontal="center"/>
    </xf>
    <xf numFmtId="0" fontId="14" fillId="4" borderId="19" xfId="0" applyFont="1" applyFill="1" applyBorder="1" applyAlignment="1">
      <alignment horizontal="center"/>
    </xf>
    <xf numFmtId="0" fontId="14" fillId="4" borderId="14" xfId="0" applyFont="1" applyFill="1" applyBorder="1" applyAlignment="1">
      <alignment horizontal="center"/>
    </xf>
    <xf numFmtId="0" fontId="14" fillId="0" borderId="0" xfId="0" applyFont="1" applyAlignment="1">
      <alignment horizontal="left" vertical="center" wrapText="1"/>
    </xf>
    <xf numFmtId="0" fontId="15" fillId="0" borderId="0" xfId="0" applyFont="1" applyBorder="1" applyAlignment="1">
      <alignment horizontal="left" vertical="center" wrapText="1"/>
    </xf>
    <xf numFmtId="0" fontId="34" fillId="3" borderId="8" xfId="9" applyFont="1" applyFill="1" applyBorder="1" applyAlignment="1">
      <alignment vertical="center"/>
    </xf>
  </cellXfs>
  <cellStyles count="11">
    <cellStyle name="Lien hypertexte" xfId="10" builtinId="8"/>
    <cellStyle name="Milliers" xfId="6" builtinId="3"/>
    <cellStyle name="Neutre 2" xfId="3"/>
    <cellStyle name="Normal" xfId="0" builtinId="0"/>
    <cellStyle name="Normal 2" xfId="2"/>
    <cellStyle name="Normal 2 2" xfId="8"/>
    <cellStyle name="Normal 3" xfId="4"/>
    <cellStyle name="Normal 4" xfId="5"/>
    <cellStyle name="Normal 5" xfId="7"/>
    <cellStyle name="Normal 6" xfId="9"/>
    <cellStyle name="Pourcentag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3992A"/>
      <color rgb="FF417DC4"/>
      <color rgb="FF7AB1E8"/>
      <color rgb="FFFFCA00"/>
      <color rgb="FFFFCCFF"/>
      <color rgb="FFFF33CC"/>
      <color rgb="FFED3341"/>
      <color rgb="FFA42C5A"/>
      <color rgb="FF683A96"/>
      <color rgb="FF66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9" Type="http://schemas.openxmlformats.org/officeDocument/2006/relationships/externalLink" Target="externalLinks/externalLink34.xml"/><Relationship Id="rId3" Type="http://schemas.openxmlformats.org/officeDocument/2006/relationships/worksheet" Target="worksheets/sheet3.xml"/><Relationship Id="rId21" Type="http://schemas.openxmlformats.org/officeDocument/2006/relationships/externalLink" Target="externalLinks/externalLink16.xml"/><Relationship Id="rId34" Type="http://schemas.openxmlformats.org/officeDocument/2006/relationships/externalLink" Target="externalLinks/externalLink29.xml"/><Relationship Id="rId42" Type="http://schemas.openxmlformats.org/officeDocument/2006/relationships/externalLink" Target="externalLinks/externalLink37.xml"/><Relationship Id="rId47" Type="http://schemas.openxmlformats.org/officeDocument/2006/relationships/externalLink" Target="externalLinks/externalLink42.xml"/><Relationship Id="rId50" Type="http://schemas.openxmlformats.org/officeDocument/2006/relationships/sharedStrings" Target="sharedStrings.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 Id="rId46" Type="http://schemas.openxmlformats.org/officeDocument/2006/relationships/externalLink" Target="externalLinks/externalLink41.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externalLink" Target="externalLinks/externalLink24.xml"/><Relationship Id="rId41" Type="http://schemas.openxmlformats.org/officeDocument/2006/relationships/externalLink" Target="externalLinks/externalLink36.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40" Type="http://schemas.openxmlformats.org/officeDocument/2006/relationships/externalLink" Target="externalLinks/externalLink35.xml"/><Relationship Id="rId45" Type="http://schemas.openxmlformats.org/officeDocument/2006/relationships/externalLink" Target="externalLinks/externalLink40.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49" Type="http://schemas.openxmlformats.org/officeDocument/2006/relationships/styles" Target="styles.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4" Type="http://schemas.openxmlformats.org/officeDocument/2006/relationships/externalLink" Target="externalLinks/externalLink39.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43" Type="http://schemas.openxmlformats.org/officeDocument/2006/relationships/externalLink" Target="externalLinks/externalLink38.xml"/><Relationship Id="rId48" Type="http://schemas.openxmlformats.org/officeDocument/2006/relationships/theme" Target="theme/theme1.xml"/><Relationship Id="rId8" Type="http://schemas.openxmlformats.org/officeDocument/2006/relationships/externalLink" Target="externalLinks/externalLink3.xml"/><Relationship Id="rId51"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573690412007724E-2"/>
          <c:y val="4.3627879064179247E-2"/>
          <c:w val="0.89883619316617314"/>
          <c:h val="0.81367552811489552"/>
        </c:manualLayout>
      </c:layout>
      <c:scatterChart>
        <c:scatterStyle val="lineMarker"/>
        <c:varyColors val="0"/>
        <c:ser>
          <c:idx val="0"/>
          <c:order val="0"/>
          <c:tx>
            <c:strRef>
              <c:f>'Figure 1.1'!$C$30</c:f>
              <c:strCache>
                <c:ptCount val="1"/>
                <c:pt idx="0">
                  <c:v>Préélémentaire 
public</c:v>
                </c:pt>
              </c:strCache>
            </c:strRef>
          </c:tx>
          <c:spPr>
            <a:ln w="28575">
              <a:solidFill>
                <a:srgbClr val="C3992A"/>
              </a:solidFill>
              <a:prstDash val="sysDash"/>
            </a:ln>
          </c:spPr>
          <c:marker>
            <c:symbol val="none"/>
          </c:marker>
          <c:dPt>
            <c:idx val="36"/>
            <c:bubble3D val="0"/>
            <c:extLst>
              <c:ext xmlns:c16="http://schemas.microsoft.com/office/drawing/2014/chart" uri="{C3380CC4-5D6E-409C-BE32-E72D297353CC}">
                <c16:uniqueId val="{0000002C-583B-42A3-A73A-25AA3211B7CC}"/>
              </c:ext>
            </c:extLst>
          </c:dPt>
          <c:dPt>
            <c:idx val="40"/>
            <c:bubble3D val="0"/>
            <c:extLst>
              <c:ext xmlns:c16="http://schemas.microsoft.com/office/drawing/2014/chart" uri="{C3380CC4-5D6E-409C-BE32-E72D297353CC}">
                <c16:uniqueId val="{00000001-4152-4783-AD28-3DA82D8F5BB9}"/>
              </c:ext>
            </c:extLst>
          </c:dPt>
          <c:dPt>
            <c:idx val="53"/>
            <c:bubble3D val="0"/>
            <c:extLst>
              <c:ext xmlns:c16="http://schemas.microsoft.com/office/drawing/2014/chart" uri="{C3380CC4-5D6E-409C-BE32-E72D297353CC}">
                <c16:uniqueId val="{00000002-4152-4783-AD28-3DA82D8F5BB9}"/>
              </c:ext>
            </c:extLst>
          </c:dPt>
          <c:dPt>
            <c:idx val="60"/>
            <c:bubble3D val="0"/>
            <c:extLst>
              <c:ext xmlns:c16="http://schemas.microsoft.com/office/drawing/2014/chart" uri="{C3380CC4-5D6E-409C-BE32-E72D297353CC}">
                <c16:uniqueId val="{00000026-2105-49F1-8C77-9949991A835C}"/>
              </c:ext>
            </c:extLst>
          </c:dPt>
          <c:dPt>
            <c:idx val="61"/>
            <c:bubble3D val="0"/>
            <c:extLst>
              <c:ext xmlns:c16="http://schemas.microsoft.com/office/drawing/2014/chart" uri="{C3380CC4-5D6E-409C-BE32-E72D297353CC}">
                <c16:uniqueId val="{00000003-4152-4783-AD28-3DA82D8F5BB9}"/>
              </c:ext>
            </c:extLst>
          </c:dPt>
          <c:dPt>
            <c:idx val="62"/>
            <c:bubble3D val="0"/>
            <c:extLst>
              <c:ext xmlns:c16="http://schemas.microsoft.com/office/drawing/2014/chart" uri="{C3380CC4-5D6E-409C-BE32-E72D297353CC}">
                <c16:uniqueId val="{00000005-4152-4783-AD28-3DA82D8F5BB9}"/>
              </c:ext>
            </c:extLst>
          </c:dPt>
          <c:dPt>
            <c:idx val="63"/>
            <c:marker>
              <c:symbol val="x"/>
              <c:size val="10"/>
              <c:spPr>
                <a:noFill/>
                <a:ln>
                  <a:solidFill>
                    <a:srgbClr val="C3992A"/>
                  </a:solidFill>
                </a:ln>
              </c:spPr>
            </c:marker>
            <c:bubble3D val="0"/>
            <c:extLst>
              <c:ext xmlns:c16="http://schemas.microsoft.com/office/drawing/2014/chart" uri="{C3380CC4-5D6E-409C-BE32-E72D297353CC}">
                <c16:uniqueId val="{00000007-4152-4783-AD28-3DA82D8F5BB9}"/>
              </c:ext>
            </c:extLst>
          </c:dPt>
          <c:dPt>
            <c:idx val="64"/>
            <c:bubble3D val="0"/>
            <c:extLst>
              <c:ext xmlns:c16="http://schemas.microsoft.com/office/drawing/2014/chart" uri="{C3380CC4-5D6E-409C-BE32-E72D297353CC}">
                <c16:uniqueId val="{00000009-4152-4783-AD28-3DA82D8F5BB9}"/>
              </c:ext>
            </c:extLst>
          </c:dPt>
          <c:dPt>
            <c:idx val="65"/>
            <c:bubble3D val="0"/>
            <c:extLst>
              <c:ext xmlns:c16="http://schemas.microsoft.com/office/drawing/2014/chart" uri="{C3380CC4-5D6E-409C-BE32-E72D297353CC}">
                <c16:uniqueId val="{0000000B-4152-4783-AD28-3DA82D8F5BB9}"/>
              </c:ext>
            </c:extLst>
          </c:dPt>
          <c:dPt>
            <c:idx val="66"/>
            <c:bubble3D val="0"/>
            <c:extLst>
              <c:ext xmlns:c16="http://schemas.microsoft.com/office/drawing/2014/chart" uri="{C3380CC4-5D6E-409C-BE32-E72D297353CC}">
                <c16:uniqueId val="{0000000D-4152-4783-AD28-3DA82D8F5BB9}"/>
              </c:ext>
            </c:extLst>
          </c:dPt>
          <c:dLbls>
            <c:dLbl>
              <c:idx val="63"/>
              <c:layout>
                <c:manualLayout>
                  <c:x val="-2.5089598653910708E-2"/>
                  <c:y val="-4.923076923076930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4152-4783-AD28-3DA82D8F5B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solidFill>
                        <a:schemeClr val="accent6"/>
                      </a:solidFill>
                    </a:ln>
                  </c:spPr>
                </c15:leaderLines>
              </c:ext>
            </c:extLst>
          </c:dLbls>
          <c:xVal>
            <c:numRef>
              <c:f>'Figure 1.1'!$A$31:$A$100</c:f>
              <c:numCache>
                <c:formatCode>General</c:formatCode>
                <c:ptCount val="70"/>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pt idx="66">
                  <c:v>2026</c:v>
                </c:pt>
                <c:pt idx="67">
                  <c:v>2027</c:v>
                </c:pt>
                <c:pt idx="68">
                  <c:v>2028</c:v>
                </c:pt>
              </c:numCache>
            </c:numRef>
          </c:xVal>
          <c:yVal>
            <c:numRef>
              <c:f>'Figure 1.1'!$C$31:$C$100</c:f>
              <c:numCache>
                <c:formatCode>#\ ##0.0</c:formatCode>
                <c:ptCount val="70"/>
                <c:pt idx="0">
                  <c:v>1177.9000000000001</c:v>
                </c:pt>
                <c:pt idx="1">
                  <c:v>1224.6600000000001</c:v>
                </c:pt>
                <c:pt idx="2">
                  <c:v>1309.5000000000002</c:v>
                </c:pt>
                <c:pt idx="3">
                  <c:v>1358.5</c:v>
                </c:pt>
                <c:pt idx="4">
                  <c:v>1435.7</c:v>
                </c:pt>
                <c:pt idx="5">
                  <c:v>1507.3000000000002</c:v>
                </c:pt>
                <c:pt idx="6">
                  <c:v>1599.7</c:v>
                </c:pt>
                <c:pt idx="7">
                  <c:v>1688.5</c:v>
                </c:pt>
                <c:pt idx="8">
                  <c:v>1727.4770000000001</c:v>
                </c:pt>
                <c:pt idx="9">
                  <c:v>1794.249</c:v>
                </c:pt>
                <c:pt idx="10">
                  <c:v>1890.6179999999999</c:v>
                </c:pt>
                <c:pt idx="11">
                  <c:v>1971.4970000000001</c:v>
                </c:pt>
                <c:pt idx="12">
                  <c:v>2041.9349999999999</c:v>
                </c:pt>
                <c:pt idx="13">
                  <c:v>2117.944</c:v>
                </c:pt>
                <c:pt idx="14">
                  <c:v>2193.4740000000002</c:v>
                </c:pt>
                <c:pt idx="15">
                  <c:v>2239.7869999999998</c:v>
                </c:pt>
                <c:pt idx="16">
                  <c:v>2244.9969999999998</c:v>
                </c:pt>
                <c:pt idx="17">
                  <c:v>2230.8000000000002</c:v>
                </c:pt>
                <c:pt idx="18">
                  <c:v>2172</c:v>
                </c:pt>
                <c:pt idx="19">
                  <c:v>2093.2849999999999</c:v>
                </c:pt>
                <c:pt idx="20">
                  <c:v>2070.0650000000001</c:v>
                </c:pt>
                <c:pt idx="21">
                  <c:v>2063.2600000000002</c:v>
                </c:pt>
                <c:pt idx="22">
                  <c:v>2092.87</c:v>
                </c:pt>
                <c:pt idx="23">
                  <c:v>2139.6</c:v>
                </c:pt>
                <c:pt idx="24">
                  <c:v>2196.6</c:v>
                </c:pt>
                <c:pt idx="25">
                  <c:v>2234</c:v>
                </c:pt>
                <c:pt idx="26">
                  <c:v>2220.4</c:v>
                </c:pt>
                <c:pt idx="27">
                  <c:v>2208.4</c:v>
                </c:pt>
                <c:pt idx="28">
                  <c:v>2198.1</c:v>
                </c:pt>
                <c:pt idx="29">
                  <c:v>2226.8000000000002</c:v>
                </c:pt>
                <c:pt idx="30">
                  <c:v>2241</c:v>
                </c:pt>
                <c:pt idx="31">
                  <c:v>2241.6</c:v>
                </c:pt>
                <c:pt idx="32">
                  <c:v>2232.5</c:v>
                </c:pt>
                <c:pt idx="33">
                  <c:v>2231</c:v>
                </c:pt>
                <c:pt idx="34">
                  <c:v>2217.3000000000002</c:v>
                </c:pt>
                <c:pt idx="35">
                  <c:v>2192.9</c:v>
                </c:pt>
                <c:pt idx="36">
                  <c:v>2239.328</c:v>
                </c:pt>
                <c:pt idx="37">
                  <c:v>2192.3620000000001</c:v>
                </c:pt>
                <c:pt idx="38">
                  <c:v>2180.7820000000002</c:v>
                </c:pt>
                <c:pt idx="39">
                  <c:v>2200.277</c:v>
                </c:pt>
                <c:pt idx="40">
                  <c:v>2225.1979999999999</c:v>
                </c:pt>
                <c:pt idx="41">
                  <c:v>2238.2060000000001</c:v>
                </c:pt>
                <c:pt idx="42">
                  <c:v>2248.37</c:v>
                </c:pt>
                <c:pt idx="43">
                  <c:v>2273.355</c:v>
                </c:pt>
                <c:pt idx="44">
                  <c:v>2285.0970000000002</c:v>
                </c:pt>
                <c:pt idx="45">
                  <c:v>2288.2530000000002</c:v>
                </c:pt>
                <c:pt idx="46">
                  <c:v>2257.7310000000002</c:v>
                </c:pt>
                <c:pt idx="47">
                  <c:v>2232.02</c:v>
                </c:pt>
                <c:pt idx="48">
                  <c:v>2219.2809999999999</c:v>
                </c:pt>
                <c:pt idx="49">
                  <c:v>2218.8159999999998</c:v>
                </c:pt>
                <c:pt idx="50">
                  <c:v>2226.1550000000002</c:v>
                </c:pt>
                <c:pt idx="51">
                  <c:v>2246.6329999999998</c:v>
                </c:pt>
                <c:pt idx="52">
                  <c:v>2243.98</c:v>
                </c:pt>
                <c:pt idx="53">
                  <c:v>2267.145</c:v>
                </c:pt>
                <c:pt idx="54">
                  <c:v>2258.4810000000002</c:v>
                </c:pt>
                <c:pt idx="55">
                  <c:v>2245.1260000000002</c:v>
                </c:pt>
                <c:pt idx="56">
                  <c:v>2216.808</c:v>
                </c:pt>
                <c:pt idx="57">
                  <c:v>2197.3560000000002</c:v>
                </c:pt>
                <c:pt idx="58">
                  <c:v>2168.114</c:v>
                </c:pt>
                <c:pt idx="59">
                  <c:v>2141.855</c:v>
                </c:pt>
                <c:pt idx="60">
                  <c:v>2083.6480000000001</c:v>
                </c:pt>
                <c:pt idx="61">
                  <c:v>2048.1170000000002</c:v>
                </c:pt>
                <c:pt idx="62">
                  <c:v>2028.383</c:v>
                </c:pt>
                <c:pt idx="63">
                  <c:v>1998.7180000000001</c:v>
                </c:pt>
                <c:pt idx="64">
                  <c:v>1988.098</c:v>
                </c:pt>
                <c:pt idx="65">
                  <c:v>1966.192</c:v>
                </c:pt>
                <c:pt idx="66">
                  <c:v>1950.202</c:v>
                </c:pt>
                <c:pt idx="67">
                  <c:v>1924.989</c:v>
                </c:pt>
                <c:pt idx="68">
                  <c:v>1911.4399396914446</c:v>
                </c:pt>
              </c:numCache>
            </c:numRef>
          </c:yVal>
          <c:smooth val="0"/>
          <c:extLst>
            <c:ext xmlns:c16="http://schemas.microsoft.com/office/drawing/2014/chart" uri="{C3380CC4-5D6E-409C-BE32-E72D297353CC}">
              <c16:uniqueId val="{0000000E-4152-4783-AD28-3DA82D8F5BB9}"/>
            </c:ext>
          </c:extLst>
        </c:ser>
        <c:ser>
          <c:idx val="1"/>
          <c:order val="1"/>
          <c:tx>
            <c:strRef>
              <c:f>'Figure 1.1'!$D$30</c:f>
              <c:strCache>
                <c:ptCount val="1"/>
                <c:pt idx="0">
                  <c:v>Élémentaire ( y compris ULIS) 
public</c:v>
                </c:pt>
              </c:strCache>
            </c:strRef>
          </c:tx>
          <c:spPr>
            <a:ln w="28575">
              <a:solidFill>
                <a:srgbClr val="C3992A"/>
              </a:solidFill>
            </a:ln>
          </c:spPr>
          <c:marker>
            <c:symbol val="none"/>
          </c:marker>
          <c:dPt>
            <c:idx val="36"/>
            <c:bubble3D val="0"/>
            <c:extLst>
              <c:ext xmlns:c16="http://schemas.microsoft.com/office/drawing/2014/chart" uri="{C3380CC4-5D6E-409C-BE32-E72D297353CC}">
                <c16:uniqueId val="{0000002B-583B-42A3-A73A-25AA3211B7CC}"/>
              </c:ext>
            </c:extLst>
          </c:dPt>
          <c:dPt>
            <c:idx val="40"/>
            <c:bubble3D val="0"/>
            <c:extLst>
              <c:ext xmlns:c16="http://schemas.microsoft.com/office/drawing/2014/chart" uri="{C3380CC4-5D6E-409C-BE32-E72D297353CC}">
                <c16:uniqueId val="{00000010-4152-4783-AD28-3DA82D8F5BB9}"/>
              </c:ext>
            </c:extLst>
          </c:dPt>
          <c:dPt>
            <c:idx val="53"/>
            <c:bubble3D val="0"/>
            <c:extLst>
              <c:ext xmlns:c16="http://schemas.microsoft.com/office/drawing/2014/chart" uri="{C3380CC4-5D6E-409C-BE32-E72D297353CC}">
                <c16:uniqueId val="{00000011-4152-4783-AD28-3DA82D8F5BB9}"/>
              </c:ext>
            </c:extLst>
          </c:dPt>
          <c:dPt>
            <c:idx val="60"/>
            <c:bubble3D val="0"/>
            <c:extLst>
              <c:ext xmlns:c16="http://schemas.microsoft.com/office/drawing/2014/chart" uri="{C3380CC4-5D6E-409C-BE32-E72D297353CC}">
                <c16:uniqueId val="{00000023-80D4-4F74-95A5-71A04E1A4DB9}"/>
              </c:ext>
            </c:extLst>
          </c:dPt>
          <c:dPt>
            <c:idx val="61"/>
            <c:bubble3D val="0"/>
            <c:extLst>
              <c:ext xmlns:c16="http://schemas.microsoft.com/office/drawing/2014/chart" uri="{C3380CC4-5D6E-409C-BE32-E72D297353CC}">
                <c16:uniqueId val="{00000012-4152-4783-AD28-3DA82D8F5BB9}"/>
              </c:ext>
            </c:extLst>
          </c:dPt>
          <c:dPt>
            <c:idx val="62"/>
            <c:bubble3D val="0"/>
            <c:spPr>
              <a:ln w="28575">
                <a:solidFill>
                  <a:srgbClr val="C3992A"/>
                </a:solidFill>
                <a:prstDash val="solid"/>
              </a:ln>
            </c:spPr>
            <c:extLst>
              <c:ext xmlns:c16="http://schemas.microsoft.com/office/drawing/2014/chart" uri="{C3380CC4-5D6E-409C-BE32-E72D297353CC}">
                <c16:uniqueId val="{00000014-4152-4783-AD28-3DA82D8F5BB9}"/>
              </c:ext>
            </c:extLst>
          </c:dPt>
          <c:dPt>
            <c:idx val="63"/>
            <c:marker>
              <c:symbol val="x"/>
              <c:size val="10"/>
              <c:spPr>
                <a:ln>
                  <a:solidFill>
                    <a:srgbClr val="C3992A"/>
                  </a:solidFill>
                </a:ln>
              </c:spPr>
            </c:marker>
            <c:bubble3D val="0"/>
            <c:spPr>
              <a:ln w="28575">
                <a:solidFill>
                  <a:srgbClr val="C3992A"/>
                </a:solidFill>
                <a:prstDash val="solid"/>
              </a:ln>
            </c:spPr>
            <c:extLst>
              <c:ext xmlns:c16="http://schemas.microsoft.com/office/drawing/2014/chart" uri="{C3380CC4-5D6E-409C-BE32-E72D297353CC}">
                <c16:uniqueId val="{00000016-4152-4783-AD28-3DA82D8F5BB9}"/>
              </c:ext>
            </c:extLst>
          </c:dPt>
          <c:dPt>
            <c:idx val="64"/>
            <c:bubble3D val="0"/>
            <c:spPr>
              <a:ln w="28575">
                <a:solidFill>
                  <a:srgbClr val="C3992A"/>
                </a:solidFill>
                <a:prstDash val="solid"/>
              </a:ln>
            </c:spPr>
            <c:extLst>
              <c:ext xmlns:c16="http://schemas.microsoft.com/office/drawing/2014/chart" uri="{C3380CC4-5D6E-409C-BE32-E72D297353CC}">
                <c16:uniqueId val="{00000018-4152-4783-AD28-3DA82D8F5BB9}"/>
              </c:ext>
            </c:extLst>
          </c:dPt>
          <c:dPt>
            <c:idx val="65"/>
            <c:bubble3D val="0"/>
            <c:spPr>
              <a:ln w="28575">
                <a:solidFill>
                  <a:srgbClr val="C3992A"/>
                </a:solidFill>
                <a:prstDash val="solid"/>
              </a:ln>
            </c:spPr>
            <c:extLst>
              <c:ext xmlns:c16="http://schemas.microsoft.com/office/drawing/2014/chart" uri="{C3380CC4-5D6E-409C-BE32-E72D297353CC}">
                <c16:uniqueId val="{0000001A-4152-4783-AD28-3DA82D8F5BB9}"/>
              </c:ext>
            </c:extLst>
          </c:dPt>
          <c:dPt>
            <c:idx val="66"/>
            <c:bubble3D val="0"/>
            <c:spPr>
              <a:ln w="28575">
                <a:solidFill>
                  <a:srgbClr val="C3992A"/>
                </a:solidFill>
                <a:prstDash val="solid"/>
              </a:ln>
            </c:spPr>
            <c:extLst>
              <c:ext xmlns:c16="http://schemas.microsoft.com/office/drawing/2014/chart" uri="{C3380CC4-5D6E-409C-BE32-E72D297353CC}">
                <c16:uniqueId val="{0000001C-4152-4783-AD28-3DA82D8F5BB9}"/>
              </c:ext>
            </c:extLst>
          </c:dPt>
          <c:dLbls>
            <c:dLbl>
              <c:idx val="63"/>
              <c:layout>
                <c:manualLayout>
                  <c:x val="-2.7766149879020374E-2"/>
                  <c:y val="-4.7179536223002264E-2"/>
                </c:manualLayout>
              </c:layout>
              <c:spPr>
                <a:noFill/>
                <a:ln>
                  <a:noFill/>
                </a:ln>
                <a:effectLst/>
              </c:spPr>
              <c:txPr>
                <a:bodyPr wrap="square" lIns="38100" tIns="19050" rIns="38100" bIns="19050" anchor="ctr">
                  <a:noAutofit/>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15:layout>
                    <c:manualLayout>
                      <c:w val="9.522662385903452E-2"/>
                      <c:h val="5.0072002636138979E-2"/>
                    </c:manualLayout>
                  </c15:layout>
                </c:ext>
                <c:ext xmlns:c16="http://schemas.microsoft.com/office/drawing/2014/chart" uri="{C3380CC4-5D6E-409C-BE32-E72D297353CC}">
                  <c16:uniqueId val="{00000016-4152-4783-AD28-3DA82D8F5B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xVal>
            <c:numRef>
              <c:f>'Figure 1.1'!$A$31:$A$100</c:f>
              <c:numCache>
                <c:formatCode>General</c:formatCode>
                <c:ptCount val="70"/>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pt idx="66">
                  <c:v>2026</c:v>
                </c:pt>
                <c:pt idx="67">
                  <c:v>2027</c:v>
                </c:pt>
                <c:pt idx="68">
                  <c:v>2028</c:v>
                </c:pt>
              </c:numCache>
            </c:numRef>
          </c:xVal>
          <c:yVal>
            <c:numRef>
              <c:f>'Figure 1.1'!$D$31:$D$100</c:f>
              <c:numCache>
                <c:formatCode>#\ ##0.0</c:formatCode>
                <c:ptCount val="70"/>
                <c:pt idx="0">
                  <c:v>4188.7265127873079</c:v>
                </c:pt>
                <c:pt idx="1">
                  <c:v>4208.0405025893142</c:v>
                </c:pt>
                <c:pt idx="2">
                  <c:v>4253.8547620396039</c:v>
                </c:pt>
                <c:pt idx="3">
                  <c:v>4230.2943878995757</c:v>
                </c:pt>
                <c:pt idx="4">
                  <c:v>4241.9357279299384</c:v>
                </c:pt>
                <c:pt idx="5">
                  <c:v>4258.5458874305496</c:v>
                </c:pt>
                <c:pt idx="6">
                  <c:v>4271.0426834040109</c:v>
                </c:pt>
                <c:pt idx="7">
                  <c:v>4289.3117992517746</c:v>
                </c:pt>
                <c:pt idx="8">
                  <c:v>4284.530160049695</c:v>
                </c:pt>
                <c:pt idx="9">
                  <c:v>4293.7664726960147</c:v>
                </c:pt>
                <c:pt idx="10">
                  <c:v>4321.2546025632055</c:v>
                </c:pt>
                <c:pt idx="11">
                  <c:v>4309.5894869778776</c:v>
                </c:pt>
                <c:pt idx="12">
                  <c:v>4301.7561376017966</c:v>
                </c:pt>
                <c:pt idx="13">
                  <c:v>4276.4892762257159</c:v>
                </c:pt>
                <c:pt idx="14">
                  <c:v>4228.7573906755269</c:v>
                </c:pt>
                <c:pt idx="15">
                  <c:v>4180.5951700086134</c:v>
                </c:pt>
                <c:pt idx="16">
                  <c:v>4148.6292054070955</c:v>
                </c:pt>
                <c:pt idx="17">
                  <c:v>4112.3300840766578</c:v>
                </c:pt>
                <c:pt idx="18">
                  <c:v>4129.4677950804262</c:v>
                </c:pt>
                <c:pt idx="19">
                  <c:v>4124.0170276923482</c:v>
                </c:pt>
                <c:pt idx="20">
                  <c:v>4063.456391743518</c:v>
                </c:pt>
                <c:pt idx="21">
                  <c:v>3943.071829757424</c:v>
                </c:pt>
                <c:pt idx="22">
                  <c:v>3833.271613567606</c:v>
                </c:pt>
                <c:pt idx="23">
                  <c:v>3708.5716856308786</c:v>
                </c:pt>
                <c:pt idx="24">
                  <c:v>3577.169054420729</c:v>
                </c:pt>
                <c:pt idx="25">
                  <c:v>3502.3978075269442</c:v>
                </c:pt>
                <c:pt idx="26">
                  <c:v>3499.3887297202668</c:v>
                </c:pt>
                <c:pt idx="27">
                  <c:v>3530.8251130102503</c:v>
                </c:pt>
                <c:pt idx="28">
                  <c:v>3557.0900574340517</c:v>
                </c:pt>
                <c:pt idx="29">
                  <c:v>3546.5134518392747</c:v>
                </c:pt>
                <c:pt idx="30">
                  <c:v>3536.956329571638</c:v>
                </c:pt>
                <c:pt idx="31">
                  <c:v>3504.0875461330265</c:v>
                </c:pt>
                <c:pt idx="32">
                  <c:v>3462.7512349063159</c:v>
                </c:pt>
                <c:pt idx="33">
                  <c:v>3424.0538903338856</c:v>
                </c:pt>
                <c:pt idx="34">
                  <c:v>3426.5721180105138</c:v>
                </c:pt>
                <c:pt idx="35">
                  <c:v>3427.063744865296</c:v>
                </c:pt>
                <c:pt idx="36">
                  <c:v>3576.79</c:v>
                </c:pt>
                <c:pt idx="37">
                  <c:v>3557.297</c:v>
                </c:pt>
                <c:pt idx="38">
                  <c:v>3529.165</c:v>
                </c:pt>
                <c:pt idx="39">
                  <c:v>3479.768</c:v>
                </c:pt>
                <c:pt idx="40">
                  <c:v>3438.6979999999999</c:v>
                </c:pt>
                <c:pt idx="41">
                  <c:v>3412.1840000000002</c:v>
                </c:pt>
                <c:pt idx="42">
                  <c:v>3397.2249999999999</c:v>
                </c:pt>
                <c:pt idx="43">
                  <c:v>3382.837</c:v>
                </c:pt>
                <c:pt idx="44">
                  <c:v>3403.0219999999999</c:v>
                </c:pt>
                <c:pt idx="45">
                  <c:v>3438.165</c:v>
                </c:pt>
                <c:pt idx="46">
                  <c:v>3486.7650000000003</c:v>
                </c:pt>
                <c:pt idx="47">
                  <c:v>3511.5149999999999</c:v>
                </c:pt>
                <c:pt idx="48">
                  <c:v>3526.8530000000001</c:v>
                </c:pt>
                <c:pt idx="49">
                  <c:v>3532.7469999999998</c:v>
                </c:pt>
                <c:pt idx="50">
                  <c:v>3544.6879999999996</c:v>
                </c:pt>
                <c:pt idx="51">
                  <c:v>3564.0450000000001</c:v>
                </c:pt>
                <c:pt idx="52">
                  <c:v>3576.9650000000001</c:v>
                </c:pt>
                <c:pt idx="53">
                  <c:v>3596.076</c:v>
                </c:pt>
                <c:pt idx="54">
                  <c:v>3622.4160000000002</c:v>
                </c:pt>
                <c:pt idx="55">
                  <c:v>3640.1439999999998</c:v>
                </c:pt>
                <c:pt idx="56">
                  <c:v>3655.9970000000003</c:v>
                </c:pt>
                <c:pt idx="57">
                  <c:v>3645.3519999999999</c:v>
                </c:pt>
                <c:pt idx="58">
                  <c:v>3639.6509999999998</c:v>
                </c:pt>
                <c:pt idx="59">
                  <c:v>3623.0260000000003</c:v>
                </c:pt>
                <c:pt idx="60">
                  <c:v>3608.0729999999999</c:v>
                </c:pt>
                <c:pt idx="61">
                  <c:v>3565.6959999999999</c:v>
                </c:pt>
                <c:pt idx="62">
                  <c:v>3535.7310000000002</c:v>
                </c:pt>
                <c:pt idx="63">
                  <c:v>3487.7419999999997</c:v>
                </c:pt>
                <c:pt idx="64">
                  <c:v>3440.712</c:v>
                </c:pt>
                <c:pt idx="65">
                  <c:v>3388.36</c:v>
                </c:pt>
                <c:pt idx="66">
                  <c:v>3339.1510000000003</c:v>
                </c:pt>
                <c:pt idx="67">
                  <c:v>3308.8249999999998</c:v>
                </c:pt>
                <c:pt idx="68">
                  <c:v>3275.7069999999999</c:v>
                </c:pt>
              </c:numCache>
            </c:numRef>
          </c:yVal>
          <c:smooth val="0"/>
          <c:extLst>
            <c:ext xmlns:c16="http://schemas.microsoft.com/office/drawing/2014/chart" uri="{C3380CC4-5D6E-409C-BE32-E72D297353CC}">
              <c16:uniqueId val="{0000001E-4152-4783-AD28-3DA82D8F5BB9}"/>
            </c:ext>
          </c:extLst>
        </c:ser>
        <c:ser>
          <c:idx val="2"/>
          <c:order val="2"/>
          <c:tx>
            <c:strRef>
              <c:f>'Figure 1.1'!$H$30</c:f>
              <c:strCache>
                <c:ptCount val="1"/>
                <c:pt idx="0">
                  <c:v>Préélémentaire 
privé</c:v>
                </c:pt>
              </c:strCache>
            </c:strRef>
          </c:tx>
          <c:spPr>
            <a:ln>
              <a:solidFill>
                <a:schemeClr val="accent4"/>
              </a:solidFill>
              <a:prstDash val="sysDash"/>
            </a:ln>
          </c:spPr>
          <c:marker>
            <c:symbol val="none"/>
          </c:marker>
          <c:dPt>
            <c:idx val="36"/>
            <c:bubble3D val="0"/>
            <c:extLst>
              <c:ext xmlns:c16="http://schemas.microsoft.com/office/drawing/2014/chart" uri="{C3380CC4-5D6E-409C-BE32-E72D297353CC}">
                <c16:uniqueId val="{0000002E-583B-42A3-A73A-25AA3211B7CC}"/>
              </c:ext>
            </c:extLst>
          </c:dPt>
          <c:dPt>
            <c:idx val="60"/>
            <c:bubble3D val="0"/>
            <c:extLst>
              <c:ext xmlns:c16="http://schemas.microsoft.com/office/drawing/2014/chart" uri="{C3380CC4-5D6E-409C-BE32-E72D297353CC}">
                <c16:uniqueId val="{00000028-2105-49F1-8C77-9949991A835C}"/>
              </c:ext>
            </c:extLst>
          </c:dPt>
          <c:dPt>
            <c:idx val="61"/>
            <c:bubble3D val="0"/>
            <c:extLst>
              <c:ext xmlns:c16="http://schemas.microsoft.com/office/drawing/2014/chart" uri="{C3380CC4-5D6E-409C-BE32-E72D297353CC}">
                <c16:uniqueId val="{00000022-80D4-4F74-95A5-71A04E1A4DB9}"/>
              </c:ext>
            </c:extLst>
          </c:dPt>
          <c:dPt>
            <c:idx val="62"/>
            <c:bubble3D val="0"/>
            <c:extLst>
              <c:ext xmlns:c16="http://schemas.microsoft.com/office/drawing/2014/chart" uri="{C3380CC4-5D6E-409C-BE32-E72D297353CC}">
                <c16:uniqueId val="{00000027-80D4-4F74-95A5-71A04E1A4DB9}"/>
              </c:ext>
            </c:extLst>
          </c:dPt>
          <c:dPt>
            <c:idx val="63"/>
            <c:marker>
              <c:symbol val="x"/>
              <c:size val="10"/>
              <c:spPr>
                <a:ln>
                  <a:solidFill>
                    <a:srgbClr val="7AB1E8"/>
                  </a:solidFill>
                </a:ln>
              </c:spPr>
            </c:marker>
            <c:bubble3D val="0"/>
            <c:extLst>
              <c:ext xmlns:c16="http://schemas.microsoft.com/office/drawing/2014/chart" uri="{C3380CC4-5D6E-409C-BE32-E72D297353CC}">
                <c16:uniqueId val="{00000028-80D4-4F74-95A5-71A04E1A4DB9}"/>
              </c:ext>
            </c:extLst>
          </c:dPt>
          <c:dPt>
            <c:idx val="64"/>
            <c:bubble3D val="0"/>
            <c:extLst>
              <c:ext xmlns:c16="http://schemas.microsoft.com/office/drawing/2014/chart" uri="{C3380CC4-5D6E-409C-BE32-E72D297353CC}">
                <c16:uniqueId val="{00000029-80D4-4F74-95A5-71A04E1A4DB9}"/>
              </c:ext>
            </c:extLst>
          </c:dPt>
          <c:dLbls>
            <c:dLbl>
              <c:idx val="63"/>
              <c:layout>
                <c:manualLayout>
                  <c:x val="-2.1525255159924251E-2"/>
                  <c:y val="2.056995120345404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8-80D4-4F74-95A5-71A04E1A4D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xVal>
            <c:numRef>
              <c:f>'Figure 1.1'!$A$31:$A$100</c:f>
              <c:numCache>
                <c:formatCode>General</c:formatCode>
                <c:ptCount val="70"/>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pt idx="66">
                  <c:v>2026</c:v>
                </c:pt>
                <c:pt idx="67">
                  <c:v>2027</c:v>
                </c:pt>
                <c:pt idx="68">
                  <c:v>2028</c:v>
                </c:pt>
              </c:numCache>
            </c:numRef>
          </c:xVal>
          <c:yVal>
            <c:numRef>
              <c:f>'Figure 1.1'!$H$31:$H$100</c:f>
              <c:numCache>
                <c:formatCode>#\ ##0.0</c:formatCode>
                <c:ptCount val="70"/>
                <c:pt idx="0">
                  <c:v>196.2</c:v>
                </c:pt>
                <c:pt idx="1">
                  <c:v>183.3</c:v>
                </c:pt>
                <c:pt idx="2">
                  <c:v>199.4</c:v>
                </c:pt>
                <c:pt idx="3">
                  <c:v>206.70000000000002</c:v>
                </c:pt>
                <c:pt idx="4">
                  <c:v>221</c:v>
                </c:pt>
                <c:pt idx="5">
                  <c:v>235.89999999999998</c:v>
                </c:pt>
                <c:pt idx="6">
                  <c:v>247.4</c:v>
                </c:pt>
                <c:pt idx="7">
                  <c:v>301.64100000000002</c:v>
                </c:pt>
                <c:pt idx="8">
                  <c:v>312.59399999999999</c:v>
                </c:pt>
                <c:pt idx="9">
                  <c:v>321.62700000000001</c:v>
                </c:pt>
                <c:pt idx="10">
                  <c:v>322.72800000000001</c:v>
                </c:pt>
                <c:pt idx="11">
                  <c:v>326.18900000000002</c:v>
                </c:pt>
                <c:pt idx="12">
                  <c:v>328.67899999999997</c:v>
                </c:pt>
                <c:pt idx="13">
                  <c:v>337.31299999999999</c:v>
                </c:pt>
                <c:pt idx="14">
                  <c:v>346.12200000000001</c:v>
                </c:pt>
                <c:pt idx="15">
                  <c:v>351.35500000000002</c:v>
                </c:pt>
                <c:pt idx="16">
                  <c:v>353.67200000000003</c:v>
                </c:pt>
                <c:pt idx="17">
                  <c:v>345.2</c:v>
                </c:pt>
                <c:pt idx="18">
                  <c:v>331</c:v>
                </c:pt>
                <c:pt idx="19">
                  <c:v>319.42599999999999</c:v>
                </c:pt>
                <c:pt idx="20">
                  <c:v>313.38599999999997</c:v>
                </c:pt>
                <c:pt idx="21">
                  <c:v>310.68</c:v>
                </c:pt>
                <c:pt idx="22">
                  <c:v>313.548</c:v>
                </c:pt>
                <c:pt idx="23">
                  <c:v>321.8</c:v>
                </c:pt>
                <c:pt idx="24">
                  <c:v>329</c:v>
                </c:pt>
                <c:pt idx="25">
                  <c:v>329.5</c:v>
                </c:pt>
                <c:pt idx="26">
                  <c:v>319.5</c:v>
                </c:pt>
                <c:pt idx="27">
                  <c:v>310.2</c:v>
                </c:pt>
                <c:pt idx="28">
                  <c:v>306.10000000000002</c:v>
                </c:pt>
                <c:pt idx="29">
                  <c:v>309.10000000000002</c:v>
                </c:pt>
                <c:pt idx="30">
                  <c:v>314.7</c:v>
                </c:pt>
                <c:pt idx="31">
                  <c:v>317.2</c:v>
                </c:pt>
                <c:pt idx="32">
                  <c:v>317.10000000000002</c:v>
                </c:pt>
                <c:pt idx="33">
                  <c:v>317.5</c:v>
                </c:pt>
                <c:pt idx="34">
                  <c:v>313.5</c:v>
                </c:pt>
                <c:pt idx="35">
                  <c:v>307.94499999999999</c:v>
                </c:pt>
                <c:pt idx="36">
                  <c:v>309.07</c:v>
                </c:pt>
                <c:pt idx="37">
                  <c:v>307.34800000000001</c:v>
                </c:pt>
                <c:pt idx="38">
                  <c:v>308.27499999999998</c:v>
                </c:pt>
                <c:pt idx="39">
                  <c:v>312.666</c:v>
                </c:pt>
                <c:pt idx="40">
                  <c:v>315.14</c:v>
                </c:pt>
                <c:pt idx="41">
                  <c:v>316.214</c:v>
                </c:pt>
                <c:pt idx="42">
                  <c:v>317.64299999999997</c:v>
                </c:pt>
                <c:pt idx="43">
                  <c:v>325.33600000000001</c:v>
                </c:pt>
                <c:pt idx="44">
                  <c:v>324.37099999999998</c:v>
                </c:pt>
                <c:pt idx="45">
                  <c:v>323.79199999999997</c:v>
                </c:pt>
                <c:pt idx="46">
                  <c:v>320.714</c:v>
                </c:pt>
                <c:pt idx="47">
                  <c:v>319.03199999999998</c:v>
                </c:pt>
                <c:pt idx="48">
                  <c:v>316.07100000000003</c:v>
                </c:pt>
                <c:pt idx="49">
                  <c:v>307.613</c:v>
                </c:pt>
                <c:pt idx="50">
                  <c:v>306.69200000000001</c:v>
                </c:pt>
                <c:pt idx="51">
                  <c:v>306.93400000000003</c:v>
                </c:pt>
                <c:pt idx="52">
                  <c:v>303.43400000000003</c:v>
                </c:pt>
                <c:pt idx="53">
                  <c:v>303.755</c:v>
                </c:pt>
                <c:pt idx="54">
                  <c:v>306.125</c:v>
                </c:pt>
                <c:pt idx="55">
                  <c:v>306.88799999999998</c:v>
                </c:pt>
                <c:pt idx="56">
                  <c:v>308.65699999999998</c:v>
                </c:pt>
                <c:pt idx="57">
                  <c:v>308.29700000000003</c:v>
                </c:pt>
                <c:pt idx="58">
                  <c:v>304.94400000000002</c:v>
                </c:pt>
                <c:pt idx="59">
                  <c:v>299.96499999999997</c:v>
                </c:pt>
                <c:pt idx="60">
                  <c:v>291.33199999999999</c:v>
                </c:pt>
                <c:pt idx="61">
                  <c:v>289.25400000000002</c:v>
                </c:pt>
                <c:pt idx="62">
                  <c:v>286.51</c:v>
                </c:pt>
                <c:pt idx="63">
                  <c:v>286.88099999999997</c:v>
                </c:pt>
                <c:pt idx="64">
                  <c:v>285.45499999999998</c:v>
                </c:pt>
                <c:pt idx="65">
                  <c:v>282.26299999999998</c:v>
                </c:pt>
                <c:pt idx="66">
                  <c:v>280.00799999999998</c:v>
                </c:pt>
                <c:pt idx="67">
                  <c:v>276.47699999999998</c:v>
                </c:pt>
                <c:pt idx="68">
                  <c:v>274.58206030855536</c:v>
                </c:pt>
              </c:numCache>
            </c:numRef>
          </c:yVal>
          <c:smooth val="0"/>
          <c:extLst>
            <c:ext xmlns:c16="http://schemas.microsoft.com/office/drawing/2014/chart" uri="{C3380CC4-5D6E-409C-BE32-E72D297353CC}">
              <c16:uniqueId val="{0000001C-80D4-4F74-95A5-71A04E1A4DB9}"/>
            </c:ext>
          </c:extLst>
        </c:ser>
        <c:ser>
          <c:idx val="3"/>
          <c:order val="3"/>
          <c:tx>
            <c:strRef>
              <c:f>'Figure 1.1'!$I$30</c:f>
              <c:strCache>
                <c:ptCount val="1"/>
                <c:pt idx="0">
                  <c:v>Élémentaire ( y compris ULIS) 
privé</c:v>
                </c:pt>
              </c:strCache>
            </c:strRef>
          </c:tx>
          <c:spPr>
            <a:ln>
              <a:solidFill>
                <a:schemeClr val="accent4"/>
              </a:solidFill>
            </a:ln>
          </c:spPr>
          <c:marker>
            <c:symbol val="none"/>
          </c:marker>
          <c:dPt>
            <c:idx val="36"/>
            <c:bubble3D val="0"/>
            <c:extLst>
              <c:ext xmlns:c16="http://schemas.microsoft.com/office/drawing/2014/chart" uri="{C3380CC4-5D6E-409C-BE32-E72D297353CC}">
                <c16:uniqueId val="{0000002D-583B-42A3-A73A-25AA3211B7CC}"/>
              </c:ext>
            </c:extLst>
          </c:dPt>
          <c:dPt>
            <c:idx val="60"/>
            <c:bubble3D val="0"/>
            <c:extLst>
              <c:ext xmlns:c16="http://schemas.microsoft.com/office/drawing/2014/chart" uri="{C3380CC4-5D6E-409C-BE32-E72D297353CC}">
                <c16:uniqueId val="{00000029-2105-49F1-8C77-9949991A835C}"/>
              </c:ext>
            </c:extLst>
          </c:dPt>
          <c:dPt>
            <c:idx val="61"/>
            <c:bubble3D val="0"/>
            <c:extLst>
              <c:ext xmlns:c16="http://schemas.microsoft.com/office/drawing/2014/chart" uri="{C3380CC4-5D6E-409C-BE32-E72D297353CC}">
                <c16:uniqueId val="{00000021-80D4-4F74-95A5-71A04E1A4DB9}"/>
              </c:ext>
            </c:extLst>
          </c:dPt>
          <c:dPt>
            <c:idx val="62"/>
            <c:bubble3D val="0"/>
            <c:spPr>
              <a:ln>
                <a:solidFill>
                  <a:schemeClr val="accent4"/>
                </a:solidFill>
                <a:prstDash val="solid"/>
              </a:ln>
            </c:spPr>
            <c:extLst>
              <c:ext xmlns:c16="http://schemas.microsoft.com/office/drawing/2014/chart" uri="{C3380CC4-5D6E-409C-BE32-E72D297353CC}">
                <c16:uniqueId val="{0000001F-80D4-4F74-95A5-71A04E1A4DB9}"/>
              </c:ext>
            </c:extLst>
          </c:dPt>
          <c:dPt>
            <c:idx val="63"/>
            <c:marker>
              <c:symbol val="x"/>
              <c:size val="10"/>
            </c:marker>
            <c:bubble3D val="0"/>
            <c:spPr>
              <a:ln>
                <a:solidFill>
                  <a:schemeClr val="accent4"/>
                </a:solidFill>
                <a:prstDash val="solid"/>
              </a:ln>
            </c:spPr>
            <c:extLst>
              <c:ext xmlns:c16="http://schemas.microsoft.com/office/drawing/2014/chart" uri="{C3380CC4-5D6E-409C-BE32-E72D297353CC}">
                <c16:uniqueId val="{0000001E-80D4-4F74-95A5-71A04E1A4DB9}"/>
              </c:ext>
            </c:extLst>
          </c:dPt>
          <c:dPt>
            <c:idx val="64"/>
            <c:bubble3D val="0"/>
            <c:spPr>
              <a:ln>
                <a:solidFill>
                  <a:schemeClr val="accent4"/>
                </a:solidFill>
                <a:prstDash val="dash"/>
              </a:ln>
            </c:spPr>
            <c:extLst>
              <c:ext xmlns:c16="http://schemas.microsoft.com/office/drawing/2014/chart" uri="{C3380CC4-5D6E-409C-BE32-E72D297353CC}">
                <c16:uniqueId val="{00000020-80D4-4F74-95A5-71A04E1A4DB9}"/>
              </c:ext>
            </c:extLst>
          </c:dPt>
          <c:dPt>
            <c:idx val="65"/>
            <c:bubble3D val="0"/>
            <c:spPr>
              <a:ln>
                <a:solidFill>
                  <a:schemeClr val="accent4"/>
                </a:solidFill>
                <a:prstDash val="solid"/>
              </a:ln>
            </c:spPr>
            <c:extLst>
              <c:ext xmlns:c16="http://schemas.microsoft.com/office/drawing/2014/chart" uri="{C3380CC4-5D6E-409C-BE32-E72D297353CC}">
                <c16:uniqueId val="{00000029-5A1A-4866-8519-62B653806A47}"/>
              </c:ext>
            </c:extLst>
          </c:dPt>
          <c:dPt>
            <c:idx val="66"/>
            <c:bubble3D val="0"/>
            <c:spPr>
              <a:ln>
                <a:solidFill>
                  <a:schemeClr val="accent4"/>
                </a:solidFill>
                <a:prstDash val="solid"/>
              </a:ln>
            </c:spPr>
            <c:extLst>
              <c:ext xmlns:c16="http://schemas.microsoft.com/office/drawing/2014/chart" uri="{C3380CC4-5D6E-409C-BE32-E72D297353CC}">
                <c16:uniqueId val="{0000002A-5A1A-4866-8519-62B653806A47}"/>
              </c:ext>
            </c:extLst>
          </c:dPt>
          <c:dPt>
            <c:idx val="67"/>
            <c:bubble3D val="0"/>
            <c:spPr>
              <a:ln>
                <a:solidFill>
                  <a:schemeClr val="accent4"/>
                </a:solidFill>
                <a:prstDash val="sysDash"/>
              </a:ln>
            </c:spPr>
            <c:extLst>
              <c:ext xmlns:c16="http://schemas.microsoft.com/office/drawing/2014/chart" uri="{C3380CC4-5D6E-409C-BE32-E72D297353CC}">
                <c16:uniqueId val="{0000002B-5A1A-4866-8519-62B653806A47}"/>
              </c:ext>
            </c:extLst>
          </c:dPt>
          <c:dLbls>
            <c:dLbl>
              <c:idx val="63"/>
              <c:layout>
                <c:manualLayout>
                  <c:x val="-2.6881712843475618E-2"/>
                  <c:y val="-4.102564102564102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E-80D4-4F74-95A5-71A04E1A4D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xVal>
            <c:numRef>
              <c:f>'Figure 1.1'!$A$31:$A$100</c:f>
              <c:numCache>
                <c:formatCode>General</c:formatCode>
                <c:ptCount val="70"/>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pt idx="66">
                  <c:v>2026</c:v>
                </c:pt>
                <c:pt idx="67">
                  <c:v>2027</c:v>
                </c:pt>
                <c:pt idx="68">
                  <c:v>2028</c:v>
                </c:pt>
              </c:numCache>
            </c:numRef>
          </c:xVal>
          <c:yVal>
            <c:numRef>
              <c:f>'Figure 1.1'!$I$31:$I$100</c:f>
              <c:numCache>
                <c:formatCode>#\ ##0.0</c:formatCode>
                <c:ptCount val="70"/>
                <c:pt idx="0">
                  <c:v>807.87348721269234</c:v>
                </c:pt>
                <c:pt idx="1">
                  <c:v>792.02449741068563</c:v>
                </c:pt>
                <c:pt idx="2">
                  <c:v>774.36723796039587</c:v>
                </c:pt>
                <c:pt idx="3">
                  <c:v>754.70061210042422</c:v>
                </c:pt>
                <c:pt idx="4">
                  <c:v>744.29527207006095</c:v>
                </c:pt>
                <c:pt idx="5">
                  <c:v>734.4711125694497</c:v>
                </c:pt>
                <c:pt idx="6">
                  <c:v>722.43631659598952</c:v>
                </c:pt>
                <c:pt idx="7">
                  <c:v>703.90520074822575</c:v>
                </c:pt>
                <c:pt idx="8">
                  <c:v>691.33883995030533</c:v>
                </c:pt>
                <c:pt idx="9">
                  <c:v>688.80552730398551</c:v>
                </c:pt>
                <c:pt idx="10">
                  <c:v>685.35539743679465</c:v>
                </c:pt>
                <c:pt idx="11">
                  <c:v>681.21351302212281</c:v>
                </c:pt>
                <c:pt idx="12">
                  <c:v>685.38286239820297</c:v>
                </c:pt>
                <c:pt idx="13">
                  <c:v>679.64872377428412</c:v>
                </c:pt>
                <c:pt idx="14">
                  <c:v>671.85060932447266</c:v>
                </c:pt>
                <c:pt idx="15">
                  <c:v>663.96882999138688</c:v>
                </c:pt>
                <c:pt idx="16">
                  <c:v>662.60179459290487</c:v>
                </c:pt>
                <c:pt idx="17">
                  <c:v>662.1299159233422</c:v>
                </c:pt>
                <c:pt idx="18">
                  <c:v>667.99220491957374</c:v>
                </c:pt>
                <c:pt idx="19">
                  <c:v>674.60797230765183</c:v>
                </c:pt>
                <c:pt idx="20">
                  <c:v>677.15660825648172</c:v>
                </c:pt>
                <c:pt idx="21">
                  <c:v>661.74517024257636</c:v>
                </c:pt>
                <c:pt idx="22">
                  <c:v>646.90038643239404</c:v>
                </c:pt>
                <c:pt idx="23">
                  <c:v>636.12831436912143</c:v>
                </c:pt>
                <c:pt idx="24">
                  <c:v>626.74194557927103</c:v>
                </c:pt>
                <c:pt idx="25">
                  <c:v>620.40219247305572</c:v>
                </c:pt>
                <c:pt idx="26">
                  <c:v>619.01127027973337</c:v>
                </c:pt>
                <c:pt idx="27">
                  <c:v>620.87488698974994</c:v>
                </c:pt>
                <c:pt idx="28">
                  <c:v>619.40994256594831</c:v>
                </c:pt>
                <c:pt idx="29">
                  <c:v>616.68654816072524</c:v>
                </c:pt>
                <c:pt idx="30">
                  <c:v>612.1436704283617</c:v>
                </c:pt>
                <c:pt idx="31">
                  <c:v>605.71245386697331</c:v>
                </c:pt>
                <c:pt idx="32">
                  <c:v>597.64876509368423</c:v>
                </c:pt>
                <c:pt idx="33">
                  <c:v>589.14610966611417</c:v>
                </c:pt>
                <c:pt idx="34">
                  <c:v>586.0278819894861</c:v>
                </c:pt>
                <c:pt idx="35">
                  <c:v>582.69257285724541</c:v>
                </c:pt>
                <c:pt idx="36">
                  <c:v>595.34799999999996</c:v>
                </c:pt>
                <c:pt idx="37">
                  <c:v>592.91899999999998</c:v>
                </c:pt>
                <c:pt idx="38">
                  <c:v>588.53099999999995</c:v>
                </c:pt>
                <c:pt idx="39">
                  <c:v>579.08399999999995</c:v>
                </c:pt>
                <c:pt idx="40">
                  <c:v>572.92099999999994</c:v>
                </c:pt>
                <c:pt idx="41">
                  <c:v>568.36700000000008</c:v>
                </c:pt>
                <c:pt idx="42">
                  <c:v>565.95500000000004</c:v>
                </c:pt>
                <c:pt idx="43">
                  <c:v>570.44600000000003</c:v>
                </c:pt>
                <c:pt idx="44">
                  <c:v>573.01499999999999</c:v>
                </c:pt>
                <c:pt idx="45">
                  <c:v>574.38800000000003</c:v>
                </c:pt>
                <c:pt idx="46">
                  <c:v>578.89799999999991</c:v>
                </c:pt>
                <c:pt idx="47">
                  <c:v>582.54899999999998</c:v>
                </c:pt>
                <c:pt idx="48">
                  <c:v>581.38699999999994</c:v>
                </c:pt>
                <c:pt idx="49">
                  <c:v>571.34900000000005</c:v>
                </c:pt>
                <c:pt idx="50">
                  <c:v>571.04099999999994</c:v>
                </c:pt>
                <c:pt idx="51">
                  <c:v>572.83399999999995</c:v>
                </c:pt>
                <c:pt idx="52">
                  <c:v>571.29999999999995</c:v>
                </c:pt>
                <c:pt idx="53">
                  <c:v>569.24400000000003</c:v>
                </c:pt>
                <c:pt idx="54">
                  <c:v>576.69499999999994</c:v>
                </c:pt>
                <c:pt idx="55">
                  <c:v>584.24</c:v>
                </c:pt>
                <c:pt idx="56">
                  <c:v>590.86699999999996</c:v>
                </c:pt>
                <c:pt idx="57">
                  <c:v>592.95699999999999</c:v>
                </c:pt>
                <c:pt idx="58">
                  <c:v>591.61</c:v>
                </c:pt>
                <c:pt idx="59">
                  <c:v>588.61899999999991</c:v>
                </c:pt>
                <c:pt idx="60">
                  <c:v>582.79399999999998</c:v>
                </c:pt>
                <c:pt idx="61">
                  <c:v>578.45000000000005</c:v>
                </c:pt>
                <c:pt idx="62">
                  <c:v>572.16700000000003</c:v>
                </c:pt>
                <c:pt idx="63">
                  <c:v>566.572</c:v>
                </c:pt>
                <c:pt idx="64">
                  <c:v>558.77499999999998</c:v>
                </c:pt>
                <c:pt idx="65">
                  <c:v>550.10500000000002</c:v>
                </c:pt>
                <c:pt idx="66">
                  <c:v>541.94799999999998</c:v>
                </c:pt>
                <c:pt idx="67">
                  <c:v>536.88299999999992</c:v>
                </c:pt>
                <c:pt idx="68">
                  <c:v>531.35900000000004</c:v>
                </c:pt>
              </c:numCache>
            </c:numRef>
          </c:yVal>
          <c:smooth val="0"/>
          <c:extLst>
            <c:ext xmlns:c16="http://schemas.microsoft.com/office/drawing/2014/chart" uri="{C3380CC4-5D6E-409C-BE32-E72D297353CC}">
              <c16:uniqueId val="{0000001D-80D4-4F74-95A5-71A04E1A4DB9}"/>
            </c:ext>
          </c:extLst>
        </c:ser>
        <c:dLbls>
          <c:showLegendKey val="0"/>
          <c:showVal val="0"/>
          <c:showCatName val="0"/>
          <c:showSerName val="0"/>
          <c:showPercent val="0"/>
          <c:showBubbleSize val="0"/>
        </c:dLbls>
        <c:axId val="117262592"/>
        <c:axId val="117297152"/>
      </c:scatterChart>
      <c:valAx>
        <c:axId val="117262592"/>
        <c:scaling>
          <c:orientation val="minMax"/>
          <c:max val="2028"/>
          <c:min val="1960"/>
        </c:scaling>
        <c:delete val="0"/>
        <c:axPos val="b"/>
        <c:numFmt formatCode="General" sourceLinked="1"/>
        <c:majorTickMark val="out"/>
        <c:minorTickMark val="out"/>
        <c:tickLblPos val="nextTo"/>
        <c:crossAx val="117297152"/>
        <c:crosses val="autoZero"/>
        <c:crossBetween val="midCat"/>
        <c:majorUnit val="5"/>
        <c:minorUnit val="1"/>
      </c:valAx>
      <c:valAx>
        <c:axId val="117297152"/>
        <c:scaling>
          <c:orientation val="minMax"/>
          <c:max val="4500"/>
          <c:min val="0"/>
        </c:scaling>
        <c:delete val="0"/>
        <c:axPos val="l"/>
        <c:majorGridlines>
          <c:spPr>
            <a:ln>
              <a:solidFill>
                <a:schemeClr val="bg1">
                  <a:lumMod val="65000"/>
                </a:schemeClr>
              </a:solidFill>
            </a:ln>
          </c:spPr>
        </c:majorGridlines>
        <c:numFmt formatCode="#,##0" sourceLinked="0"/>
        <c:majorTickMark val="out"/>
        <c:minorTickMark val="none"/>
        <c:tickLblPos val="nextTo"/>
        <c:crossAx val="117262592"/>
        <c:crosses val="autoZero"/>
        <c:crossBetween val="midCat"/>
        <c:majorUnit val="500"/>
      </c:valAx>
    </c:plotArea>
    <c:plotVisOnly val="1"/>
    <c:dispBlanksAs val="gap"/>
    <c:showDLblsOverMax val="0"/>
  </c:chart>
  <c:spPr>
    <a:ln>
      <a:noFill/>
    </a:ln>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370877553349312E-2"/>
          <c:y val="3.1003153297325843E-2"/>
          <c:w val="0.90886240902916593"/>
          <c:h val="0.86483511090825471"/>
        </c:manualLayout>
      </c:layout>
      <c:scatterChart>
        <c:scatterStyle val="lineMarker"/>
        <c:varyColors val="0"/>
        <c:ser>
          <c:idx val="0"/>
          <c:order val="0"/>
          <c:spPr>
            <a:ln w="28575">
              <a:solidFill>
                <a:schemeClr val="bg2"/>
              </a:solidFill>
            </a:ln>
          </c:spPr>
          <c:marker>
            <c:symbol val="none"/>
          </c:marker>
          <c:dPt>
            <c:idx val="30"/>
            <c:bubble3D val="0"/>
            <c:extLst>
              <c:ext xmlns:c16="http://schemas.microsoft.com/office/drawing/2014/chart" uri="{C3380CC4-5D6E-409C-BE32-E72D297353CC}">
                <c16:uniqueId val="{00000001-F68D-41A5-97F3-4317613221F0}"/>
              </c:ext>
            </c:extLst>
          </c:dPt>
          <c:dPt>
            <c:idx val="43"/>
            <c:bubble3D val="0"/>
            <c:extLst>
              <c:ext xmlns:c16="http://schemas.microsoft.com/office/drawing/2014/chart" uri="{C3380CC4-5D6E-409C-BE32-E72D297353CC}">
                <c16:uniqueId val="{00000002-F68D-41A5-97F3-4317613221F0}"/>
              </c:ext>
            </c:extLst>
          </c:dPt>
          <c:dLbls>
            <c:dLbl>
              <c:idx val="54"/>
              <c:layout/>
              <c:tx>
                <c:rich>
                  <a:bodyPr/>
                  <a:lstStyle/>
                  <a:p>
                    <a:r>
                      <a:rPr lang="en-US"/>
                      <a:t>9,3</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8883-4272-843D-7B93C22252E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xVal>
            <c:numRef>
              <c:f>'Figure 1.3'!$A$33:$A$88</c:f>
              <c:numCache>
                <c:formatCode>General</c:formatCode>
                <c:ptCount val="56"/>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1999</c:v>
                </c:pt>
                <c:pt idx="31">
                  <c:v>2000</c:v>
                </c:pt>
                <c:pt idx="32">
                  <c:v>2001</c:v>
                </c:pt>
                <c:pt idx="33">
                  <c:v>2002</c:v>
                </c:pt>
                <c:pt idx="34">
                  <c:v>2003</c:v>
                </c:pt>
                <c:pt idx="35">
                  <c:v>2004</c:v>
                </c:pt>
                <c:pt idx="36">
                  <c:v>2005</c:v>
                </c:pt>
                <c:pt idx="37">
                  <c:v>2006</c:v>
                </c:pt>
                <c:pt idx="38">
                  <c:v>2007</c:v>
                </c:pt>
                <c:pt idx="39">
                  <c:v>2008</c:v>
                </c:pt>
                <c:pt idx="40">
                  <c:v>2009</c:v>
                </c:pt>
                <c:pt idx="41">
                  <c:v>2010</c:v>
                </c:pt>
                <c:pt idx="42">
                  <c:v>2011</c:v>
                </c:pt>
                <c:pt idx="43">
                  <c:v>2012</c:v>
                </c:pt>
                <c:pt idx="44">
                  <c:v>2013</c:v>
                </c:pt>
                <c:pt idx="45">
                  <c:v>2014</c:v>
                </c:pt>
                <c:pt idx="46">
                  <c:v>2015</c:v>
                </c:pt>
                <c:pt idx="47">
                  <c:v>2016</c:v>
                </c:pt>
                <c:pt idx="48">
                  <c:v>2017</c:v>
                </c:pt>
                <c:pt idx="49">
                  <c:v>2018</c:v>
                </c:pt>
                <c:pt idx="50">
                  <c:v>2019</c:v>
                </c:pt>
                <c:pt idx="51">
                  <c:v>2020</c:v>
                </c:pt>
                <c:pt idx="52">
                  <c:v>2021</c:v>
                </c:pt>
                <c:pt idx="53">
                  <c:v>2022</c:v>
                </c:pt>
                <c:pt idx="54">
                  <c:v>2023</c:v>
                </c:pt>
              </c:numCache>
            </c:numRef>
          </c:xVal>
          <c:yVal>
            <c:numRef>
              <c:f>'Figure 1.3'!$B$33:$B$88</c:f>
              <c:numCache>
                <c:formatCode>0.0</c:formatCode>
                <c:ptCount val="56"/>
                <c:pt idx="0">
                  <c:v>17.899999999999999</c:v>
                </c:pt>
                <c:pt idx="1">
                  <c:v>19.5</c:v>
                </c:pt>
                <c:pt idx="2">
                  <c:v>21.7</c:v>
                </c:pt>
                <c:pt idx="3">
                  <c:v>23.8</c:v>
                </c:pt>
                <c:pt idx="4">
                  <c:v>26.02</c:v>
                </c:pt>
                <c:pt idx="5">
                  <c:v>26.55</c:v>
                </c:pt>
                <c:pt idx="6">
                  <c:v>26.15</c:v>
                </c:pt>
                <c:pt idx="7">
                  <c:v>28.35</c:v>
                </c:pt>
                <c:pt idx="8">
                  <c:v>31.12</c:v>
                </c:pt>
                <c:pt idx="9">
                  <c:v>34.450000000000003</c:v>
                </c:pt>
                <c:pt idx="10">
                  <c:v>35.700000000000003</c:v>
                </c:pt>
                <c:pt idx="11">
                  <c:v>35.200000000000003</c:v>
                </c:pt>
                <c:pt idx="12">
                  <c:v>32.799999999999997</c:v>
                </c:pt>
                <c:pt idx="13">
                  <c:v>32</c:v>
                </c:pt>
                <c:pt idx="14">
                  <c:v>31.261347544064961</c:v>
                </c:pt>
                <c:pt idx="15">
                  <c:v>31.864914391991686</c:v>
                </c:pt>
                <c:pt idx="16">
                  <c:v>33.34437161868378</c:v>
                </c:pt>
                <c:pt idx="17">
                  <c:v>35.302587923025882</c:v>
                </c:pt>
                <c:pt idx="18">
                  <c:v>35.580736988623876</c:v>
                </c:pt>
                <c:pt idx="19">
                  <c:v>35.339588315206598</c:v>
                </c:pt>
                <c:pt idx="20">
                  <c:v>35.246601787697678</c:v>
                </c:pt>
                <c:pt idx="21">
                  <c:v>34.453369631956996</c:v>
                </c:pt>
                <c:pt idx="22">
                  <c:v>34.875142377976552</c:v>
                </c:pt>
                <c:pt idx="23">
                  <c:v>35.445835213003051</c:v>
                </c:pt>
                <c:pt idx="24">
                  <c:v>35.543631952200442</c:v>
                </c:pt>
                <c:pt idx="25">
                  <c:v>35.257798361846383</c:v>
                </c:pt>
                <c:pt idx="26">
                  <c:v>34.82928705405898</c:v>
                </c:pt>
                <c:pt idx="27">
                  <c:v>34.989809215611189</c:v>
                </c:pt>
                <c:pt idx="28">
                  <c:v>35.436958064830407</c:v>
                </c:pt>
                <c:pt idx="29">
                  <c:v>35.168602741110767</c:v>
                </c:pt>
                <c:pt idx="30">
                  <c:v>34.6</c:v>
                </c:pt>
                <c:pt idx="31">
                  <c:v>34.299999999999997</c:v>
                </c:pt>
                <c:pt idx="32">
                  <c:v>34</c:v>
                </c:pt>
                <c:pt idx="33">
                  <c:v>31.7</c:v>
                </c:pt>
                <c:pt idx="34">
                  <c:v>29.2</c:v>
                </c:pt>
                <c:pt idx="35">
                  <c:v>25.9</c:v>
                </c:pt>
                <c:pt idx="36">
                  <c:v>24.5</c:v>
                </c:pt>
                <c:pt idx="37">
                  <c:v>22.9</c:v>
                </c:pt>
                <c:pt idx="38">
                  <c:v>20.9</c:v>
                </c:pt>
                <c:pt idx="39">
                  <c:v>18.100000000000001</c:v>
                </c:pt>
                <c:pt idx="40">
                  <c:v>15.059877108922826</c:v>
                </c:pt>
                <c:pt idx="41">
                  <c:v>13.378299226481973</c:v>
                </c:pt>
                <c:pt idx="42">
                  <c:v>11.353833023380995</c:v>
                </c:pt>
                <c:pt idx="43">
                  <c:v>10.772701162175743</c:v>
                </c:pt>
                <c:pt idx="44">
                  <c:v>11.519358125318391</c:v>
                </c:pt>
                <c:pt idx="45">
                  <c:v>11.440540595913713</c:v>
                </c:pt>
                <c:pt idx="46">
                  <c:v>11.244260548815381</c:v>
                </c:pt>
                <c:pt idx="47">
                  <c:v>11.558776697962994</c:v>
                </c:pt>
                <c:pt idx="48">
                  <c:v>11.397427671305463</c:v>
                </c:pt>
                <c:pt idx="49">
                  <c:v>11.067572430019828</c:v>
                </c:pt>
                <c:pt idx="50">
                  <c:v>10.437138897108062</c:v>
                </c:pt>
                <c:pt idx="51">
                  <c:v>9.0511131274080494</c:v>
                </c:pt>
                <c:pt idx="52">
                  <c:v>9.4312887298273527</c:v>
                </c:pt>
                <c:pt idx="53">
                  <c:v>9.5182656475260448</c:v>
                </c:pt>
                <c:pt idx="54">
                  <c:v>9.3158294725853086</c:v>
                </c:pt>
              </c:numCache>
            </c:numRef>
          </c:yVal>
          <c:smooth val="0"/>
          <c:extLst>
            <c:ext xmlns:c16="http://schemas.microsoft.com/office/drawing/2014/chart" uri="{C3380CC4-5D6E-409C-BE32-E72D297353CC}">
              <c16:uniqueId val="{00000004-F68D-41A5-97F3-4317613221F0}"/>
            </c:ext>
          </c:extLst>
        </c:ser>
        <c:dLbls>
          <c:showLegendKey val="0"/>
          <c:showVal val="0"/>
          <c:showCatName val="0"/>
          <c:showSerName val="0"/>
          <c:showPercent val="0"/>
          <c:showBubbleSize val="0"/>
        </c:dLbls>
        <c:axId val="120657792"/>
        <c:axId val="120659328"/>
      </c:scatterChart>
      <c:valAx>
        <c:axId val="120657792"/>
        <c:scaling>
          <c:orientation val="minMax"/>
          <c:max val="2023"/>
          <c:min val="1970"/>
        </c:scaling>
        <c:delete val="0"/>
        <c:axPos val="b"/>
        <c:numFmt formatCode="General" sourceLinked="1"/>
        <c:majorTickMark val="out"/>
        <c:minorTickMark val="out"/>
        <c:tickLblPos val="nextTo"/>
        <c:crossAx val="120659328"/>
        <c:crosses val="autoZero"/>
        <c:crossBetween val="midCat"/>
        <c:majorUnit val="5"/>
        <c:minorUnit val="1"/>
      </c:valAx>
      <c:valAx>
        <c:axId val="120659328"/>
        <c:scaling>
          <c:orientation val="minMax"/>
        </c:scaling>
        <c:delete val="0"/>
        <c:axPos val="l"/>
        <c:majorGridlines>
          <c:spPr>
            <a:ln>
              <a:solidFill>
                <a:schemeClr val="bg1">
                  <a:lumMod val="65000"/>
                </a:schemeClr>
              </a:solidFill>
            </a:ln>
          </c:spPr>
        </c:majorGridlines>
        <c:numFmt formatCode="0" sourceLinked="0"/>
        <c:majorTickMark val="out"/>
        <c:minorTickMark val="none"/>
        <c:tickLblPos val="nextTo"/>
        <c:spPr>
          <a:ln>
            <a:solidFill>
              <a:schemeClr val="bg1">
                <a:lumMod val="50000"/>
              </a:schemeClr>
            </a:solidFill>
          </a:ln>
        </c:spPr>
        <c:crossAx val="120657792"/>
        <c:crosses val="autoZero"/>
        <c:crossBetween val="midCat"/>
      </c:valAx>
    </c:plotArea>
    <c:plotVisOnly val="1"/>
    <c:dispBlanksAs val="gap"/>
    <c:showDLblsOverMax val="0"/>
  </c:chart>
  <c:spPr>
    <a:ln>
      <a:noFill/>
    </a:ln>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66675</xdr:rowOff>
    </xdr:from>
    <xdr:to>
      <xdr:col>8</xdr:col>
      <xdr:colOff>495302</xdr:colOff>
      <xdr:row>21</xdr:row>
      <xdr:rowOff>100853</xdr:rowOff>
    </xdr:to>
    <xdr:grpSp>
      <xdr:nvGrpSpPr>
        <xdr:cNvPr id="6" name="Groupe 5"/>
        <xdr:cNvGrpSpPr/>
      </xdr:nvGrpSpPr>
      <xdr:grpSpPr>
        <a:xfrm>
          <a:off x="0" y="333375"/>
          <a:ext cx="7429502" cy="3367928"/>
          <a:chOff x="0" y="334566"/>
          <a:chExt cx="7787880" cy="3344115"/>
        </a:xfrm>
      </xdr:grpSpPr>
      <xdr:graphicFrame macro="">
        <xdr:nvGraphicFramePr>
          <xdr:cNvPr id="2" name="Graphique 1"/>
          <xdr:cNvGraphicFramePr>
            <a:graphicFrameLocks/>
          </xdr:cNvGraphicFramePr>
        </xdr:nvGraphicFramePr>
        <xdr:xfrm>
          <a:off x="0" y="334566"/>
          <a:ext cx="7787880" cy="3344115"/>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3" name="Connecteur droit 2"/>
          <xdr:cNvCxnSpPr/>
        </xdr:nvCxnSpPr>
        <xdr:spPr bwMode="auto">
          <a:xfrm flipH="1">
            <a:off x="5545428" y="476431"/>
            <a:ext cx="17342" cy="2713973"/>
          </a:xfrm>
          <a:prstGeom prst="line">
            <a:avLst/>
          </a:prstGeom>
          <a:solidFill>
            <a:srgbClr val="FFFFFF"/>
          </a:solidFill>
          <a:ln w="9525" cap="flat" cmpd="sng" algn="ctr">
            <a:solidFill>
              <a:srgbClr val="000000"/>
            </a:solidFill>
            <a:prstDash val="dash"/>
            <a:round/>
            <a:headEnd type="none" w="med" len="med"/>
            <a:tailEnd type="none" w="med" len="med"/>
          </a:ln>
          <a:effectLst/>
        </xdr:spPr>
      </xdr:cxnSp>
      <xdr:cxnSp macro="">
        <xdr:nvCxnSpPr>
          <xdr:cNvPr id="4" name="Connecteur droit 3"/>
          <xdr:cNvCxnSpPr/>
        </xdr:nvCxnSpPr>
        <xdr:spPr bwMode="auto">
          <a:xfrm>
            <a:off x="4212491" y="485888"/>
            <a:ext cx="11345" cy="2723431"/>
          </a:xfrm>
          <a:prstGeom prst="line">
            <a:avLst/>
          </a:prstGeom>
          <a:solidFill>
            <a:srgbClr val="FFFFFF"/>
          </a:solidFill>
          <a:ln w="9525" cap="flat" cmpd="sng" algn="ctr">
            <a:solidFill>
              <a:srgbClr val="000000"/>
            </a:solidFill>
            <a:prstDash val="dash"/>
            <a:round/>
            <a:headEnd type="none" w="med" len="med"/>
            <a:tailEnd type="none" w="med" len="med"/>
          </a:ln>
          <a:effectLst/>
        </xdr:spPr>
      </xdr:cxnSp>
    </xdr:grpSp>
    <xdr:clientData/>
  </xdr:twoCellAnchor>
</xdr:wsDr>
</file>

<file path=xl/drawings/drawing2.xml><?xml version="1.0" encoding="utf-8"?>
<c:userShapes xmlns:c="http://schemas.openxmlformats.org/drawingml/2006/chart">
  <cdr:relSizeAnchor xmlns:cdr="http://schemas.openxmlformats.org/drawingml/2006/chartDrawing">
    <cdr:from>
      <cdr:x>0.69749</cdr:x>
      <cdr:y>0.9245</cdr:y>
    </cdr:from>
    <cdr:to>
      <cdr:x>1</cdr:x>
      <cdr:y>1</cdr:y>
    </cdr:to>
    <cdr:sp macro="" textlink="">
      <cdr:nvSpPr>
        <cdr:cNvPr id="5" name="ZoneTexte 4"/>
        <cdr:cNvSpPr txBox="1"/>
      </cdr:nvSpPr>
      <cdr:spPr>
        <a:xfrm xmlns:a="http://schemas.openxmlformats.org/drawingml/2006/main">
          <a:off x="5425891" y="3025588"/>
          <a:ext cx="2353235" cy="24709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fr-FR" sz="800" i="1">
              <a:latin typeface="Marianne" panose="02000000000000000000" pitchFamily="2" charset="0"/>
              <a:cs typeface="Arial" panose="020B0604020202020204" pitchFamily="34" charset="0"/>
            </a:rPr>
            <a:t>L'état de l'École 2024</a:t>
          </a:r>
          <a:r>
            <a:rPr lang="fr-FR" sz="800" i="0">
              <a:latin typeface="Marianne" panose="02000000000000000000" pitchFamily="2" charset="0"/>
              <a:cs typeface="Arial" panose="020B0604020202020204" pitchFamily="34" charset="0"/>
            </a:rPr>
            <a:t>, DEPP</a:t>
          </a:r>
          <a:endParaRPr lang="fr-FR" sz="800" i="0">
            <a:solidFill>
              <a:srgbClr val="FF0000"/>
            </a:solidFill>
            <a:latin typeface="Marianne" panose="02000000000000000000" pitchFamily="2" charset="0"/>
            <a:cs typeface="Arial" panose="020B0604020202020204" pitchFamily="34" charset="0"/>
          </a:endParaRPr>
        </a:p>
      </cdr:txBody>
    </cdr:sp>
  </cdr:relSizeAnchor>
  <cdr:relSizeAnchor xmlns:cdr="http://schemas.openxmlformats.org/drawingml/2006/chartDrawing">
    <cdr:from>
      <cdr:x>0.49422</cdr:x>
      <cdr:y>0.13446</cdr:y>
    </cdr:from>
    <cdr:to>
      <cdr:x>0.79692</cdr:x>
      <cdr:y>0.21065</cdr:y>
    </cdr:to>
    <cdr:sp macro="" textlink="">
      <cdr:nvSpPr>
        <cdr:cNvPr id="6" name="ZoneTexte 4"/>
        <cdr:cNvSpPr txBox="1"/>
      </cdr:nvSpPr>
      <cdr:spPr>
        <a:xfrm xmlns:a="http://schemas.openxmlformats.org/drawingml/2006/main">
          <a:off x="3848894" y="449659"/>
          <a:ext cx="2357438" cy="25479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000">
              <a:latin typeface="Arial" panose="020B0604020202020204" pitchFamily="34" charset="0"/>
              <a:cs typeface="Arial" panose="020B0604020202020204" pitchFamily="34" charset="0"/>
            </a:rPr>
            <a:t>Élémentaire (y compris ULIS) public </a:t>
          </a:r>
          <a:endParaRPr lang="fr-FR" sz="1000">
            <a:solidFill>
              <a:srgbClr val="FF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0.40325</cdr:x>
      <cdr:y>0.48338</cdr:y>
    </cdr:from>
    <cdr:to>
      <cdr:x>0.68403</cdr:x>
      <cdr:y>0.57197</cdr:y>
    </cdr:to>
    <cdr:sp macro="" textlink="">
      <cdr:nvSpPr>
        <cdr:cNvPr id="7" name="ZoneTexte 1"/>
        <cdr:cNvSpPr txBox="1"/>
      </cdr:nvSpPr>
      <cdr:spPr>
        <a:xfrm xmlns:a="http://schemas.openxmlformats.org/drawingml/2006/main">
          <a:off x="3140471" y="1616472"/>
          <a:ext cx="2186681" cy="29625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latin typeface="Arial" panose="020B0604020202020204" pitchFamily="34" charset="0"/>
              <a:cs typeface="Arial" panose="020B0604020202020204" pitchFamily="34" charset="0"/>
            </a:rPr>
            <a:t>Préélémentair</a:t>
          </a:r>
          <a:r>
            <a:rPr lang="fr-FR" sz="1000" baseline="0">
              <a:latin typeface="Arial" panose="020B0604020202020204" pitchFamily="34" charset="0"/>
              <a:cs typeface="Arial" panose="020B0604020202020204" pitchFamily="34" charset="0"/>
            </a:rPr>
            <a:t>e public</a:t>
          </a:r>
          <a:endParaRPr lang="fr-FR" sz="1000">
            <a:solidFill>
              <a:srgbClr val="FF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0.32146</cdr:x>
      <cdr:y>0.66852</cdr:y>
    </cdr:from>
    <cdr:to>
      <cdr:x>0.64571</cdr:x>
      <cdr:y>0.7516</cdr:y>
    </cdr:to>
    <cdr:sp macro="" textlink="">
      <cdr:nvSpPr>
        <cdr:cNvPr id="8" name="ZoneTexte 4"/>
        <cdr:cNvSpPr txBox="1"/>
      </cdr:nvSpPr>
      <cdr:spPr>
        <a:xfrm xmlns:a="http://schemas.openxmlformats.org/drawingml/2006/main">
          <a:off x="2503488" y="2235597"/>
          <a:ext cx="2525220" cy="27782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000">
              <a:latin typeface="Arial" panose="020B0604020202020204" pitchFamily="34" charset="0"/>
              <a:cs typeface="Arial" panose="020B0604020202020204" pitchFamily="34" charset="0"/>
            </a:rPr>
            <a:t>Élémentaire </a:t>
          </a:r>
          <a:r>
            <a:rPr lang="fr-FR" sz="1000">
              <a:solidFill>
                <a:schemeClr val="dk1"/>
              </a:solidFill>
              <a:effectLst/>
              <a:latin typeface="Arial" panose="020B0604020202020204" pitchFamily="34" charset="0"/>
              <a:ea typeface="+mn-ea"/>
              <a:cs typeface="Arial" panose="020B0604020202020204" pitchFamily="34" charset="0"/>
            </a:rPr>
            <a:t>(y compris ULIS) </a:t>
          </a:r>
          <a:r>
            <a:rPr lang="fr-FR" sz="1000">
              <a:latin typeface="Arial" panose="020B0604020202020204" pitchFamily="34" charset="0"/>
              <a:cs typeface="Arial" panose="020B0604020202020204" pitchFamily="34" charset="0"/>
            </a:rPr>
            <a:t>privé </a:t>
          </a:r>
          <a:endParaRPr lang="fr-FR" sz="1000">
            <a:solidFill>
              <a:srgbClr val="FF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0.32222</cdr:x>
      <cdr:y>0.79135</cdr:y>
    </cdr:from>
    <cdr:to>
      <cdr:x>0.57529</cdr:x>
      <cdr:y>0.87443</cdr:y>
    </cdr:to>
    <cdr:sp macro="" textlink="">
      <cdr:nvSpPr>
        <cdr:cNvPr id="9" name="ZoneTexte 4"/>
        <cdr:cNvSpPr txBox="1"/>
      </cdr:nvSpPr>
      <cdr:spPr>
        <a:xfrm xmlns:a="http://schemas.openxmlformats.org/drawingml/2006/main">
          <a:off x="2509441" y="2646362"/>
          <a:ext cx="1970879" cy="27782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000">
              <a:latin typeface="Arial" panose="020B0604020202020204" pitchFamily="34" charset="0"/>
              <a:cs typeface="Arial" panose="020B0604020202020204" pitchFamily="34" charset="0"/>
            </a:rPr>
            <a:t>Préélémentaire privé </a:t>
          </a:r>
          <a:endParaRPr lang="fr-FR" sz="1000">
            <a:solidFill>
              <a:srgbClr val="FF0000"/>
            </a:solidFill>
            <a:latin typeface="Arial" panose="020B0604020202020204" pitchFamily="34" charset="0"/>
            <a:cs typeface="Arial" panose="020B0604020202020204" pitchFamily="34" charset="0"/>
          </a:endParaRPr>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40104</xdr:rowOff>
    </xdr:from>
    <xdr:to>
      <xdr:col>4</xdr:col>
      <xdr:colOff>300789</xdr:colOff>
      <xdr:row>21</xdr:row>
      <xdr:rowOff>153485</xdr:rowOff>
    </xdr:to>
    <xdr:pic>
      <xdr:nvPicPr>
        <xdr:cNvPr id="2" name="Image 1"/>
        <xdr:cNvPicPr>
          <a:picLocks noChangeAspect="1"/>
        </xdr:cNvPicPr>
      </xdr:nvPicPr>
      <xdr:blipFill rotWithShape="1">
        <a:blip xmlns:r="http://schemas.openxmlformats.org/officeDocument/2006/relationships" r:embed="rId1"/>
        <a:srcRect t="1246"/>
        <a:stretch/>
      </xdr:blipFill>
      <xdr:spPr>
        <a:xfrm>
          <a:off x="0" y="310815"/>
          <a:ext cx="4521868" cy="412390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224118</xdr:colOff>
      <xdr:row>1</xdr:row>
      <xdr:rowOff>44823</xdr:rowOff>
    </xdr:from>
    <xdr:to>
      <xdr:col>6</xdr:col>
      <xdr:colOff>1367118</xdr:colOff>
      <xdr:row>25</xdr:row>
      <xdr:rowOff>44543</xdr:rowOff>
    </xdr:to>
    <xdr:grpSp>
      <xdr:nvGrpSpPr>
        <xdr:cNvPr id="2" name="Groupe 1"/>
        <xdr:cNvGrpSpPr/>
      </xdr:nvGrpSpPr>
      <xdr:grpSpPr>
        <a:xfrm>
          <a:off x="224118" y="311523"/>
          <a:ext cx="6562725" cy="4571720"/>
          <a:chOff x="297139" y="568218"/>
          <a:chExt cx="6791325" cy="5172555"/>
        </a:xfrm>
      </xdr:grpSpPr>
      <xdr:graphicFrame macro="">
        <xdr:nvGraphicFramePr>
          <xdr:cNvPr id="4" name="Graphique 3"/>
          <xdr:cNvGraphicFramePr/>
        </xdr:nvGraphicFramePr>
        <xdr:xfrm>
          <a:off x="297139" y="568218"/>
          <a:ext cx="6791325" cy="5172555"/>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6" name="Connecteur droit 5"/>
          <xdr:cNvCxnSpPr/>
        </xdr:nvCxnSpPr>
        <xdr:spPr bwMode="auto">
          <a:xfrm flipV="1">
            <a:off x="4010025" y="733040"/>
            <a:ext cx="34875" cy="4476111"/>
          </a:xfrm>
          <a:prstGeom prst="line">
            <a:avLst/>
          </a:prstGeom>
          <a:solidFill>
            <a:srgbClr val="FFFFFF"/>
          </a:solidFill>
          <a:ln w="9525" cap="flat" cmpd="sng" algn="ctr">
            <a:solidFill>
              <a:srgbClr val="000000"/>
            </a:solidFill>
            <a:prstDash val="dash"/>
            <a:round/>
            <a:headEnd type="none" w="med" len="med"/>
            <a:tailEnd type="none" w="med" len="med"/>
          </a:ln>
          <a:effectLst/>
        </xdr:spPr>
      </xdr:cxnSp>
      <xdr:cxnSp macro="">
        <xdr:nvCxnSpPr>
          <xdr:cNvPr id="7" name="Connecteur droit 6"/>
          <xdr:cNvCxnSpPr/>
        </xdr:nvCxnSpPr>
        <xdr:spPr bwMode="auto">
          <a:xfrm flipV="1">
            <a:off x="5057305" y="707683"/>
            <a:ext cx="14052" cy="4488788"/>
          </a:xfrm>
          <a:prstGeom prst="line">
            <a:avLst/>
          </a:prstGeom>
          <a:solidFill>
            <a:srgbClr val="FFFFFF"/>
          </a:solidFill>
          <a:ln w="9525" cap="flat" cmpd="sng" algn="ctr">
            <a:solidFill>
              <a:srgbClr val="000000"/>
            </a:solidFill>
            <a:prstDash val="dash"/>
            <a:round/>
            <a:headEnd type="none" w="med" len="med"/>
            <a:tailEnd type="none" w="med" len="med"/>
          </a:ln>
          <a:effectLst/>
        </xdr:spPr>
      </xdr:cxnSp>
    </xdr:grpSp>
    <xdr:clientData/>
  </xdr:twoCellAnchor>
</xdr:wsDr>
</file>

<file path=xl/drawings/drawing5.xml><?xml version="1.0" encoding="utf-8"?>
<c:userShapes xmlns:c="http://schemas.openxmlformats.org/drawingml/2006/chart">
  <cdr:relSizeAnchor xmlns:cdr="http://schemas.openxmlformats.org/drawingml/2006/chartDrawing">
    <cdr:from>
      <cdr:x>0.65252</cdr:x>
      <cdr:y>0.94479</cdr:y>
    </cdr:from>
    <cdr:to>
      <cdr:x>1</cdr:x>
      <cdr:y>1</cdr:y>
    </cdr:to>
    <cdr:sp macro="" textlink="">
      <cdr:nvSpPr>
        <cdr:cNvPr id="2" name="ZoneTexte 1"/>
        <cdr:cNvSpPr txBox="1"/>
      </cdr:nvSpPr>
      <cdr:spPr>
        <a:xfrm xmlns:a="http://schemas.openxmlformats.org/drawingml/2006/main">
          <a:off x="4431480" y="4351057"/>
          <a:ext cx="2359845" cy="25428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fr-FR" sz="800" i="1">
              <a:latin typeface="Marianne" panose="02000000000000000000" pitchFamily="2" charset="0"/>
              <a:cs typeface="Arial" panose="020B0604020202020204" pitchFamily="34" charset="0"/>
            </a:rPr>
            <a:t>L'état de l'École 2024</a:t>
          </a:r>
          <a:r>
            <a:rPr lang="fr-FR" sz="800" i="0">
              <a:latin typeface="Marianne" panose="02000000000000000000" pitchFamily="2" charset="0"/>
              <a:cs typeface="Arial" panose="020B0604020202020204" pitchFamily="34" charset="0"/>
            </a:rPr>
            <a:t>, DEPP</a:t>
          </a:r>
          <a:endParaRPr lang="fr-FR" sz="800" i="0">
            <a:solidFill>
              <a:srgbClr val="FF0000"/>
            </a:solidFill>
            <a:latin typeface="Marianne" panose="02000000000000000000" pitchFamily="2" charset="0"/>
            <a:cs typeface="Arial" panose="020B0604020202020204"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266699</xdr:rowOff>
    </xdr:from>
    <xdr:to>
      <xdr:col>5</xdr:col>
      <xdr:colOff>47625</xdr:colOff>
      <xdr:row>23</xdr:row>
      <xdr:rowOff>103752</xdr:rowOff>
    </xdr:to>
    <xdr:pic>
      <xdr:nvPicPr>
        <xdr:cNvPr id="2" name="Image 1"/>
        <xdr:cNvPicPr>
          <a:picLocks noChangeAspect="1"/>
        </xdr:cNvPicPr>
      </xdr:nvPicPr>
      <xdr:blipFill>
        <a:blip xmlns:r="http://schemas.openxmlformats.org/officeDocument/2006/relationships" r:embed="rId1"/>
        <a:stretch>
          <a:fillRect/>
        </a:stretch>
      </xdr:blipFill>
      <xdr:spPr>
        <a:xfrm>
          <a:off x="0" y="266699"/>
          <a:ext cx="4229100" cy="421855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sap4\edu\Applic\UOE\Ind2009\C3_TREND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oecdshare.oecd.org/2011/Content/TC_A7_EAG201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S5\sdataELS\TEMP\SUBSNEU.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LS5\sdataELS\APPLIC\UOE\IND98\FIN95\F1_TIM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S5\sdataELS\APPLIC\UOE\IND98\FIN95\FG_56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LS5\sdataELS\APPLIC\UOE\IND98\FIN95\FG_12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LS5\sdataELS\APPLIC\UOE\IND98\FIN95\F1_AL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LS5\sdataELS\APPLIC\UOE\IND98\FIN95\F11_AL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S5\sdataELS\APPLIC\UOE\IND97\FIN94\F11_A9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S5\sdataELS\APPLIC\UOE\IND98\FIN95\F12_AL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S5\sdataELS\APPLIC\UOE\IND98\FIN95\F13_A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S5\sdataELS\Q_ISC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FILESVR1\Chapuis_C$\Growth\GrowthDo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Temp\ANXA01A2008%20(version%2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AG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oecd-pisa.sharepoint.com/Applic/PISA/Publications/PISA%202000%20Initial%20Report%20-%20Knowledge%20and%20Skills%20for%20Life/PISA%20Final%20Charts%20in%20Excel/Chapter%205/Dat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FIN95\F5_W.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fer.in.adc.education.fr\MesEspacesPartages\Applic\EAG\2005\Charts\English\NSalary_feb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S5\sdataELS\Q_ISC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S5\sdataELS\Q_ISC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S5\sdataELS\Q_ISC56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S data 1998-2004"/>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A7.3a (2)"/>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s>
    <sheetDataSet>
      <sheetData sheetId="0"/>
      <sheetData sheetId="1"/>
      <sheetData sheetId="2">
        <row r="1">
          <cell r="A1" t="str">
            <v>OECD</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 xml:space="preserve">Belgique  </v>
          </cell>
          <cell r="C4">
            <v>3</v>
          </cell>
        </row>
        <row r="5">
          <cell r="A5" t="str">
            <v>Flemish Community of Belgium</v>
          </cell>
          <cell r="B5" t="str">
            <v xml:space="preserve">Communauté flamande de Belgique  </v>
          </cell>
          <cell r="C5" t="str">
            <v xml:space="preserve"> </v>
          </cell>
        </row>
        <row r="6">
          <cell r="A6" t="str">
            <v>Canada</v>
          </cell>
          <cell r="B6" t="str">
            <v xml:space="preserve">Canada  </v>
          </cell>
          <cell r="C6">
            <v>4</v>
          </cell>
        </row>
        <row r="7">
          <cell r="A7" t="str">
            <v>Chile</v>
          </cell>
          <cell r="B7" t="str">
            <v xml:space="preserve">Chili  </v>
          </cell>
          <cell r="C7">
            <v>5</v>
          </cell>
        </row>
        <row r="8">
          <cell r="A8" t="str">
            <v>Czech Republic</v>
          </cell>
          <cell r="B8" t="str">
            <v>Rép. tchèque</v>
          </cell>
          <cell r="C8">
            <v>6</v>
          </cell>
        </row>
        <row r="9">
          <cell r="A9" t="str">
            <v>Denmark</v>
          </cell>
          <cell r="B9" t="str">
            <v xml:space="preserve">Danemark  </v>
          </cell>
          <cell r="C9">
            <v>7</v>
          </cell>
        </row>
        <row r="10">
          <cell r="A10" t="str">
            <v>Estonia</v>
          </cell>
          <cell r="B10" t="str">
            <v xml:space="preserve">Estonie  </v>
          </cell>
          <cell r="C10">
            <v>8</v>
          </cell>
        </row>
        <row r="11">
          <cell r="A11" t="str">
            <v>Finland</v>
          </cell>
          <cell r="B11" t="str">
            <v xml:space="preserve">Finlande  </v>
          </cell>
          <cell r="C11">
            <v>9</v>
          </cell>
        </row>
        <row r="12">
          <cell r="A12" t="str">
            <v>France</v>
          </cell>
          <cell r="B12" t="str">
            <v xml:space="preserve">France  </v>
          </cell>
          <cell r="C12">
            <v>10</v>
          </cell>
        </row>
        <row r="13">
          <cell r="A13" t="str">
            <v>Germany</v>
          </cell>
          <cell r="B13" t="str">
            <v xml:space="preserve">Allemagne  </v>
          </cell>
          <cell r="C13">
            <v>11</v>
          </cell>
        </row>
        <row r="14">
          <cell r="A14" t="str">
            <v>Greece</v>
          </cell>
          <cell r="B14" t="str">
            <v xml:space="preserve">Grèce  </v>
          </cell>
          <cell r="C14">
            <v>12</v>
          </cell>
        </row>
        <row r="15">
          <cell r="A15" t="str">
            <v>Hungary</v>
          </cell>
          <cell r="B15" t="str">
            <v xml:space="preserve">Hongrie  </v>
          </cell>
          <cell r="C15">
            <v>13</v>
          </cell>
        </row>
        <row r="16">
          <cell r="A16" t="str">
            <v>Iceland</v>
          </cell>
          <cell r="B16" t="str">
            <v xml:space="preserve">Islande  </v>
          </cell>
          <cell r="C16">
            <v>14</v>
          </cell>
        </row>
        <row r="17">
          <cell r="A17" t="str">
            <v>Ireland</v>
          </cell>
          <cell r="B17" t="str">
            <v xml:space="preserve">Irlande  </v>
          </cell>
          <cell r="C17">
            <v>15</v>
          </cell>
        </row>
        <row r="18">
          <cell r="A18" t="str">
            <v>Israel</v>
          </cell>
          <cell r="B18" t="str">
            <v>Israël</v>
          </cell>
          <cell r="C18">
            <v>16</v>
          </cell>
        </row>
        <row r="19">
          <cell r="A19" t="str">
            <v>Italy</v>
          </cell>
          <cell r="B19" t="str">
            <v xml:space="preserve">Italie  </v>
          </cell>
          <cell r="C19">
            <v>17</v>
          </cell>
        </row>
        <row r="20">
          <cell r="A20" t="str">
            <v>Japan</v>
          </cell>
          <cell r="B20" t="str">
            <v xml:space="preserve">Japon  </v>
          </cell>
          <cell r="C20">
            <v>18</v>
          </cell>
        </row>
        <row r="21">
          <cell r="A21" t="str">
            <v>Korea</v>
          </cell>
          <cell r="B21" t="str">
            <v xml:space="preserve">Corée  </v>
          </cell>
          <cell r="C21">
            <v>19</v>
          </cell>
        </row>
        <row r="22">
          <cell r="A22" t="str">
            <v>Luxembourg</v>
          </cell>
          <cell r="B22" t="str">
            <v xml:space="preserve">Luxembourg  </v>
          </cell>
          <cell r="C22">
            <v>20</v>
          </cell>
        </row>
        <row r="23">
          <cell r="A23" t="str">
            <v>Mexico</v>
          </cell>
          <cell r="B23" t="str">
            <v xml:space="preserve">Mexique  </v>
          </cell>
          <cell r="C23">
            <v>21</v>
          </cell>
        </row>
        <row r="24">
          <cell r="A24" t="str">
            <v>Netherlands</v>
          </cell>
          <cell r="B24" t="str">
            <v xml:space="preserve">Pays-Bas  </v>
          </cell>
          <cell r="C24">
            <v>22</v>
          </cell>
        </row>
        <row r="25">
          <cell r="A25" t="str">
            <v>New Zealand</v>
          </cell>
          <cell r="B25" t="str">
            <v xml:space="preserve">Nouvelle-Zélande  </v>
          </cell>
          <cell r="C25">
            <v>23</v>
          </cell>
        </row>
        <row r="26">
          <cell r="A26" t="str">
            <v>Norway</v>
          </cell>
          <cell r="B26" t="str">
            <v xml:space="preserve">Norvège  </v>
          </cell>
          <cell r="C26">
            <v>24</v>
          </cell>
        </row>
        <row r="27">
          <cell r="A27" t="str">
            <v>Poland</v>
          </cell>
          <cell r="B27" t="str">
            <v xml:space="preserve">Pologne  </v>
          </cell>
          <cell r="C27">
            <v>25</v>
          </cell>
        </row>
        <row r="28">
          <cell r="A28" t="str">
            <v>Portugal</v>
          </cell>
          <cell r="B28" t="str">
            <v xml:space="preserve">Portugal  </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 xml:space="preserve">Espagne  </v>
          </cell>
          <cell r="C31">
            <v>29</v>
          </cell>
        </row>
        <row r="32">
          <cell r="A32" t="str">
            <v>Sweden</v>
          </cell>
          <cell r="B32" t="str">
            <v xml:space="preserve">Suède  </v>
          </cell>
          <cell r="C32">
            <v>30</v>
          </cell>
        </row>
        <row r="33">
          <cell r="A33" t="str">
            <v>Switzerland</v>
          </cell>
          <cell r="B33" t="str">
            <v xml:space="preserve">Suisse  </v>
          </cell>
          <cell r="C33">
            <v>31</v>
          </cell>
        </row>
        <row r="34">
          <cell r="A34" t="str">
            <v>Turkey</v>
          </cell>
          <cell r="B34" t="str">
            <v xml:space="preserve">Turquie  </v>
          </cell>
          <cell r="C34">
            <v>32</v>
          </cell>
        </row>
        <row r="35">
          <cell r="A35" t="str">
            <v>United Kingdom</v>
          </cell>
          <cell r="B35" t="str">
            <v xml:space="preserve">Royaume-Uni  </v>
          </cell>
          <cell r="C35">
            <v>33</v>
          </cell>
        </row>
        <row r="36">
          <cell r="A36" t="str">
            <v>United States</v>
          </cell>
          <cell r="B36" t="str">
            <v xml:space="preserve">États-Unis  </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refreshError="1"/>
      <sheetData sheetId="21"/>
      <sheetData sheetId="22" refreshError="1"/>
      <sheetData sheetId="23"/>
      <sheetData sheetId="24" refreshError="1"/>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efreshError="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4"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9"/>
  <sheetViews>
    <sheetView showGridLines="0" tabSelected="1" workbookViewId="0">
      <selection activeCell="A40" sqref="A40"/>
    </sheetView>
  </sheetViews>
  <sheetFormatPr baseColWidth="10" defaultRowHeight="15"/>
  <cols>
    <col min="1" max="1" width="161.5703125" style="144" bestFit="1" customWidth="1"/>
    <col min="2" max="16384" width="11.42578125" style="144"/>
  </cols>
  <sheetData>
    <row r="1" spans="1:64">
      <c r="A1" s="140" t="s">
        <v>180</v>
      </c>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1"/>
      <c r="BC1" s="141"/>
      <c r="BD1" s="141"/>
      <c r="BE1" s="141"/>
      <c r="BF1" s="141"/>
      <c r="BG1" s="141"/>
      <c r="BH1" s="141"/>
      <c r="BI1" s="141"/>
      <c r="BJ1" s="141"/>
      <c r="BK1" s="142"/>
      <c r="BL1" s="143"/>
    </row>
    <row r="2" spans="1:64" ht="36" customHeight="1">
      <c r="A2" s="145" t="s">
        <v>172</v>
      </c>
      <c r="B2" s="146"/>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c r="AU2" s="146"/>
      <c r="AV2" s="146"/>
      <c r="AW2" s="146"/>
      <c r="AX2" s="146"/>
      <c r="AY2" s="146"/>
      <c r="AZ2" s="146"/>
      <c r="BA2" s="146"/>
      <c r="BB2" s="146"/>
      <c r="BC2" s="146"/>
      <c r="BD2" s="146"/>
      <c r="BE2" s="146"/>
      <c r="BF2" s="146"/>
      <c r="BG2" s="146"/>
      <c r="BH2" s="146"/>
      <c r="BI2" s="146"/>
      <c r="BJ2" s="146"/>
      <c r="BK2" s="146"/>
      <c r="BL2" s="143"/>
    </row>
    <row r="3" spans="1:64">
      <c r="A3" s="147" t="s">
        <v>173</v>
      </c>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3"/>
    </row>
    <row r="4" spans="1:64" ht="180" customHeight="1">
      <c r="A4" s="149" t="s">
        <v>174</v>
      </c>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43"/>
    </row>
    <row r="5" spans="1:64" s="154" customFormat="1" ht="15.75" customHeight="1">
      <c r="A5" s="151" t="s">
        <v>175</v>
      </c>
      <c r="B5" s="152"/>
      <c r="C5" s="152"/>
      <c r="D5" s="152"/>
      <c r="E5" s="152"/>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c r="AF5" s="152"/>
      <c r="AG5" s="152"/>
      <c r="AH5" s="152"/>
      <c r="AI5" s="152"/>
      <c r="AJ5" s="152"/>
      <c r="AK5" s="152"/>
      <c r="AL5" s="152"/>
      <c r="AM5" s="152"/>
      <c r="AN5" s="152"/>
      <c r="AO5" s="152"/>
      <c r="AP5" s="152"/>
      <c r="AQ5" s="152"/>
      <c r="AR5" s="152"/>
      <c r="AS5" s="152"/>
      <c r="AT5" s="152"/>
      <c r="AU5" s="152"/>
      <c r="AV5" s="152"/>
      <c r="AW5" s="152"/>
      <c r="AX5" s="152"/>
      <c r="AY5" s="152"/>
      <c r="AZ5" s="152"/>
      <c r="BA5" s="152"/>
      <c r="BB5" s="152"/>
      <c r="BC5" s="152"/>
      <c r="BD5" s="152"/>
      <c r="BE5" s="152"/>
      <c r="BF5" s="152"/>
      <c r="BG5" s="152"/>
      <c r="BH5" s="152"/>
      <c r="BI5" s="152"/>
      <c r="BJ5" s="152"/>
      <c r="BK5" s="152"/>
      <c r="BL5" s="153"/>
    </row>
    <row r="6" spans="1:64" s="154" customFormat="1" ht="15.75" customHeight="1">
      <c r="A6" s="155"/>
      <c r="B6" s="152"/>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3"/>
    </row>
    <row r="7" spans="1:64" ht="15" customHeight="1">
      <c r="A7" s="4" t="s">
        <v>182</v>
      </c>
      <c r="B7" s="198"/>
      <c r="C7" s="156"/>
      <c r="D7" s="156"/>
      <c r="E7" s="156"/>
      <c r="F7" s="156"/>
      <c r="G7" s="156"/>
      <c r="H7" s="156"/>
      <c r="I7" s="156"/>
      <c r="J7" s="156"/>
      <c r="K7" s="156"/>
      <c r="L7" s="156"/>
      <c r="M7" s="156"/>
      <c r="N7" s="156"/>
      <c r="O7" s="156"/>
      <c r="P7" s="156"/>
      <c r="Q7" s="156"/>
      <c r="R7" s="156"/>
      <c r="S7" s="156"/>
      <c r="T7" s="156"/>
      <c r="U7" s="156"/>
      <c r="V7" s="156"/>
      <c r="W7" s="156"/>
      <c r="X7" s="156"/>
      <c r="Y7" s="156"/>
      <c r="Z7" s="156"/>
      <c r="AA7" s="156"/>
      <c r="AB7" s="156"/>
      <c r="AC7" s="156"/>
      <c r="AD7" s="156"/>
      <c r="AE7" s="156"/>
      <c r="AF7" s="156"/>
      <c r="AG7" s="156"/>
      <c r="AH7" s="156"/>
      <c r="AI7" s="156"/>
      <c r="AJ7" s="156"/>
      <c r="AK7" s="156"/>
      <c r="AL7" s="156"/>
      <c r="AM7" s="156"/>
      <c r="AN7" s="156"/>
      <c r="AO7" s="156"/>
      <c r="AP7" s="156"/>
      <c r="AQ7" s="156"/>
      <c r="AR7" s="156"/>
      <c r="AS7" s="156"/>
      <c r="AT7" s="156"/>
      <c r="AU7" s="156"/>
      <c r="AV7" s="156"/>
      <c r="AW7" s="156"/>
      <c r="AX7" s="156"/>
      <c r="AY7" s="156"/>
      <c r="AZ7" s="156"/>
      <c r="BA7" s="156"/>
      <c r="BB7" s="156"/>
      <c r="BC7" s="156"/>
      <c r="BD7" s="156"/>
      <c r="BE7" s="156"/>
      <c r="BF7" s="156"/>
      <c r="BG7" s="156"/>
      <c r="BH7" s="156"/>
      <c r="BI7" s="156"/>
      <c r="BJ7" s="156"/>
      <c r="BK7" s="156"/>
      <c r="BL7" s="143"/>
    </row>
    <row r="8" spans="1:64" ht="15" customHeight="1">
      <c r="A8" s="168"/>
      <c r="B8" s="156"/>
      <c r="C8" s="156"/>
      <c r="D8" s="156"/>
      <c r="E8" s="156"/>
      <c r="F8" s="156"/>
      <c r="G8" s="156"/>
      <c r="H8" s="156"/>
      <c r="I8" s="156"/>
      <c r="J8" s="156"/>
      <c r="K8" s="156"/>
      <c r="L8" s="156"/>
      <c r="M8" s="156"/>
      <c r="N8" s="156"/>
      <c r="O8" s="156"/>
      <c r="P8" s="156"/>
      <c r="Q8" s="156"/>
      <c r="R8" s="156"/>
      <c r="S8" s="156"/>
      <c r="T8" s="156"/>
      <c r="U8" s="156"/>
      <c r="V8" s="156"/>
      <c r="W8" s="156"/>
      <c r="X8" s="156"/>
      <c r="Y8" s="156"/>
      <c r="Z8" s="156"/>
      <c r="AA8" s="156"/>
      <c r="AB8" s="156"/>
      <c r="AC8" s="156"/>
      <c r="AD8" s="156"/>
      <c r="AE8" s="156"/>
      <c r="AF8" s="156"/>
      <c r="AG8" s="156"/>
      <c r="AH8" s="156"/>
      <c r="AI8" s="156"/>
      <c r="AJ8" s="156"/>
      <c r="AK8" s="156"/>
      <c r="AL8" s="156"/>
      <c r="AM8" s="156"/>
      <c r="AN8" s="156"/>
      <c r="AO8" s="156"/>
      <c r="AP8" s="156"/>
      <c r="AQ8" s="156"/>
      <c r="AR8" s="156"/>
      <c r="AS8" s="156"/>
      <c r="AT8" s="156"/>
      <c r="AU8" s="156"/>
      <c r="AV8" s="156"/>
      <c r="AW8" s="156"/>
      <c r="AX8" s="156"/>
      <c r="AY8" s="156"/>
      <c r="AZ8" s="156"/>
      <c r="BA8" s="156"/>
      <c r="BB8" s="156"/>
      <c r="BC8" s="156"/>
      <c r="BD8" s="156"/>
      <c r="BE8" s="156"/>
      <c r="BF8" s="156"/>
      <c r="BG8" s="156"/>
      <c r="BH8" s="156"/>
      <c r="BI8" s="156"/>
      <c r="BJ8" s="156"/>
      <c r="BK8" s="156"/>
      <c r="BL8" s="143"/>
    </row>
    <row r="9" spans="1:64">
      <c r="A9" s="157" t="s">
        <v>176</v>
      </c>
      <c r="B9" s="158"/>
      <c r="C9" s="158"/>
      <c r="D9" s="158"/>
      <c r="E9" s="158"/>
      <c r="F9" s="158"/>
      <c r="G9" s="158"/>
      <c r="H9" s="158"/>
      <c r="I9" s="158"/>
      <c r="J9" s="158"/>
      <c r="K9" s="158"/>
      <c r="L9" s="158"/>
      <c r="M9" s="158"/>
      <c r="N9" s="158"/>
      <c r="O9" s="158"/>
      <c r="P9" s="158"/>
      <c r="Q9" s="158"/>
      <c r="R9" s="158"/>
      <c r="S9" s="158"/>
      <c r="T9" s="158"/>
      <c r="U9" s="158"/>
      <c r="V9" s="158"/>
      <c r="W9" s="158"/>
      <c r="X9" s="158"/>
      <c r="Y9" s="158"/>
      <c r="Z9" s="158"/>
      <c r="AA9" s="158"/>
      <c r="AB9" s="158"/>
      <c r="AC9" s="158"/>
      <c r="AD9" s="158"/>
      <c r="AE9" s="158"/>
      <c r="AF9" s="158"/>
      <c r="AG9" s="158"/>
      <c r="AH9" s="158"/>
      <c r="AI9" s="158"/>
      <c r="AJ9" s="158"/>
      <c r="AK9" s="158"/>
      <c r="AL9" s="158"/>
      <c r="AM9" s="158"/>
      <c r="AN9" s="158"/>
      <c r="AO9" s="158"/>
      <c r="AP9" s="158"/>
      <c r="AQ9" s="158"/>
      <c r="AR9" s="158"/>
      <c r="AS9" s="158"/>
      <c r="AT9" s="158"/>
      <c r="AU9" s="158"/>
      <c r="AV9" s="158"/>
      <c r="AW9" s="158"/>
      <c r="AX9" s="158"/>
      <c r="AY9" s="158"/>
      <c r="AZ9" s="158"/>
      <c r="BA9" s="158"/>
      <c r="BB9" s="158"/>
      <c r="BC9" s="158"/>
      <c r="BD9" s="158"/>
      <c r="BE9" s="158"/>
      <c r="BF9" s="158"/>
      <c r="BG9" s="158"/>
      <c r="BH9" s="158"/>
      <c r="BI9" s="158"/>
      <c r="BJ9" s="158"/>
      <c r="BK9" s="158"/>
      <c r="BL9" s="143"/>
    </row>
    <row r="10" spans="1:64" ht="15.75">
      <c r="A10" s="169" t="s">
        <v>157</v>
      </c>
    </row>
    <row r="11" spans="1:64" ht="15.75">
      <c r="A11" s="170" t="s">
        <v>153</v>
      </c>
      <c r="B11" s="160"/>
      <c r="C11" s="160"/>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0"/>
      <c r="AR11" s="160"/>
      <c r="AS11" s="160"/>
      <c r="AT11" s="160"/>
      <c r="AU11" s="160"/>
      <c r="AV11" s="160"/>
      <c r="AW11" s="160"/>
      <c r="AX11" s="160"/>
      <c r="AY11" s="160"/>
      <c r="AZ11" s="160"/>
      <c r="BA11" s="160"/>
      <c r="BB11" s="160"/>
      <c r="BC11" s="160"/>
      <c r="BD11" s="160"/>
      <c r="BE11" s="160"/>
      <c r="BF11" s="160"/>
      <c r="BG11" s="160"/>
      <c r="BH11" s="160"/>
      <c r="BI11" s="160"/>
      <c r="BJ11" s="160"/>
      <c r="BK11" s="160"/>
      <c r="BL11" s="143"/>
    </row>
    <row r="12" spans="1:64" s="163" customFormat="1" ht="15.75">
      <c r="A12" s="170" t="s">
        <v>160</v>
      </c>
      <c r="B12" s="161"/>
      <c r="C12" s="161"/>
      <c r="D12" s="161"/>
      <c r="E12" s="161"/>
      <c r="F12" s="161"/>
      <c r="G12" s="161"/>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1"/>
      <c r="AL12" s="161"/>
      <c r="AM12" s="161"/>
      <c r="AN12" s="161"/>
      <c r="AO12" s="161"/>
      <c r="AP12" s="161"/>
      <c r="AQ12" s="161"/>
      <c r="AR12" s="161"/>
      <c r="AS12" s="161"/>
      <c r="AT12" s="161"/>
      <c r="AU12" s="161"/>
      <c r="AV12" s="161"/>
      <c r="AW12" s="161"/>
      <c r="AX12" s="161"/>
      <c r="AY12" s="161"/>
      <c r="AZ12" s="161"/>
      <c r="BA12" s="161"/>
      <c r="BB12" s="161"/>
      <c r="BC12" s="161"/>
      <c r="BD12" s="161"/>
      <c r="BE12" s="161"/>
      <c r="BF12" s="161"/>
      <c r="BG12" s="161"/>
      <c r="BH12" s="161"/>
      <c r="BI12" s="161"/>
      <c r="BJ12" s="161"/>
      <c r="BK12" s="161"/>
      <c r="BL12" s="162"/>
    </row>
    <row r="13" spans="1:64" ht="15.75">
      <c r="A13" s="170" t="s">
        <v>181</v>
      </c>
      <c r="B13" s="164"/>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row>
    <row r="14" spans="1:64">
      <c r="A14" s="168"/>
      <c r="B14" s="165"/>
      <c r="C14" s="165"/>
      <c r="D14" s="165"/>
      <c r="E14" s="165"/>
      <c r="F14" s="165"/>
      <c r="G14" s="165"/>
      <c r="H14" s="165"/>
      <c r="I14" s="165"/>
      <c r="J14" s="165"/>
      <c r="K14" s="165"/>
      <c r="L14" s="165"/>
      <c r="M14" s="165"/>
      <c r="N14" s="165"/>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165"/>
      <c r="AL14" s="165"/>
      <c r="AM14" s="165"/>
      <c r="AN14" s="165"/>
      <c r="AO14" s="165"/>
      <c r="AP14" s="165"/>
      <c r="AQ14" s="165"/>
      <c r="AR14" s="165"/>
      <c r="AS14" s="165"/>
      <c r="AT14" s="165"/>
      <c r="AU14" s="165"/>
      <c r="AV14" s="165"/>
      <c r="AW14" s="165"/>
      <c r="AX14" s="165"/>
      <c r="AY14" s="165"/>
      <c r="AZ14" s="165"/>
      <c r="BA14" s="165"/>
      <c r="BB14" s="165"/>
      <c r="BC14" s="165"/>
      <c r="BD14" s="165"/>
      <c r="BE14" s="165"/>
      <c r="BF14" s="165"/>
      <c r="BG14" s="165"/>
      <c r="BH14" s="165"/>
      <c r="BI14" s="165"/>
      <c r="BJ14" s="165"/>
      <c r="BK14" s="165"/>
    </row>
    <row r="15" spans="1:64">
      <c r="A15" s="159" t="s">
        <v>177</v>
      </c>
    </row>
    <row r="16" spans="1:64">
      <c r="A16" s="166" t="s">
        <v>178</v>
      </c>
    </row>
    <row r="17" spans="1:1">
      <c r="A17" s="167" t="s">
        <v>179</v>
      </c>
    </row>
    <row r="19" spans="1:1">
      <c r="A19"/>
    </row>
  </sheetData>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14"/>
  <sheetViews>
    <sheetView showGridLines="0" zoomScaleNormal="100" workbookViewId="0">
      <selection activeCell="U54" sqref="U54"/>
    </sheetView>
  </sheetViews>
  <sheetFormatPr baseColWidth="10" defaultColWidth="11.42578125" defaultRowHeight="12.75"/>
  <cols>
    <col min="1" max="1" width="5" style="2" customWidth="1"/>
    <col min="2" max="2" width="9.85546875" style="2" customWidth="1"/>
    <col min="3" max="16" width="14.85546875" style="2" customWidth="1"/>
    <col min="17" max="17" width="14.85546875" customWidth="1"/>
    <col min="18" max="16384" width="11.42578125" style="14"/>
  </cols>
  <sheetData>
    <row r="1" spans="1:14" ht="21" customHeight="1">
      <c r="A1" s="20" t="s">
        <v>157</v>
      </c>
      <c r="B1" s="20"/>
      <c r="C1" s="4"/>
      <c r="D1" s="4"/>
      <c r="E1" s="4"/>
      <c r="F1" s="4"/>
      <c r="G1" s="4"/>
      <c r="H1" s="4"/>
      <c r="I1" s="4"/>
      <c r="J1" s="4"/>
      <c r="K1" s="4"/>
      <c r="L1" s="4"/>
      <c r="M1" s="4"/>
      <c r="N1" s="3"/>
    </row>
    <row r="2" spans="1:14" ht="20.25" customHeight="1">
      <c r="A2" s="1"/>
      <c r="B2" s="1"/>
    </row>
    <row r="3" spans="1:14">
      <c r="A3" s="5"/>
      <c r="B3" s="116"/>
      <c r="C3" s="6"/>
      <c r="D3" s="6"/>
      <c r="E3" s="6"/>
      <c r="F3" s="6"/>
      <c r="G3" s="6"/>
      <c r="H3" s="7"/>
    </row>
    <row r="4" spans="1:14">
      <c r="A4" s="8"/>
      <c r="B4" s="1"/>
      <c r="C4" s="9"/>
      <c r="D4" s="9"/>
      <c r="E4" s="9"/>
      <c r="F4" s="9"/>
      <c r="G4" s="9"/>
      <c r="H4" s="10"/>
    </row>
    <row r="5" spans="1:14">
      <c r="A5" s="8"/>
      <c r="B5" s="1"/>
      <c r="C5" s="9"/>
      <c r="D5" s="9"/>
      <c r="E5" s="9"/>
      <c r="F5" s="9"/>
      <c r="G5" s="9"/>
      <c r="H5" s="10"/>
    </row>
    <row r="6" spans="1:14">
      <c r="A6" s="8"/>
      <c r="B6" s="1"/>
      <c r="C6" s="9"/>
      <c r="D6" s="9"/>
      <c r="E6" s="9"/>
      <c r="F6" s="9"/>
      <c r="G6" s="9"/>
      <c r="H6" s="10"/>
    </row>
    <row r="7" spans="1:14">
      <c r="A7" s="8"/>
      <c r="B7" s="1"/>
      <c r="C7" s="9"/>
      <c r="D7" s="9"/>
      <c r="E7" s="9"/>
      <c r="F7" s="9"/>
      <c r="G7" s="9"/>
      <c r="H7" s="10"/>
    </row>
    <row r="8" spans="1:14">
      <c r="A8" s="8"/>
      <c r="B8" s="1"/>
      <c r="C8" s="9"/>
      <c r="D8" s="9"/>
      <c r="E8" s="9"/>
      <c r="F8" s="9"/>
      <c r="G8" s="9"/>
      <c r="H8" s="10"/>
    </row>
    <row r="9" spans="1:14">
      <c r="A9" s="8"/>
      <c r="B9" s="1"/>
      <c r="C9" s="9"/>
      <c r="D9" s="9"/>
      <c r="E9" s="9"/>
      <c r="F9" s="9" t="s">
        <v>0</v>
      </c>
      <c r="G9" s="9"/>
      <c r="H9" s="10"/>
    </row>
    <row r="10" spans="1:14">
      <c r="A10" s="8"/>
      <c r="B10" s="1"/>
      <c r="C10" s="9"/>
      <c r="D10" s="9"/>
      <c r="E10" s="9"/>
      <c r="F10" s="9"/>
      <c r="G10" s="9"/>
      <c r="H10" s="10"/>
    </row>
    <row r="11" spans="1:14">
      <c r="A11" s="8"/>
      <c r="B11" s="1"/>
      <c r="C11" s="9"/>
      <c r="D11" s="9"/>
      <c r="F11" s="9"/>
      <c r="G11" s="9"/>
      <c r="H11" s="10"/>
    </row>
    <row r="12" spans="1:14">
      <c r="A12" s="8"/>
      <c r="B12" s="1"/>
      <c r="C12" s="9"/>
      <c r="D12" s="9"/>
      <c r="E12" s="9"/>
      <c r="F12" s="9"/>
      <c r="G12" s="9"/>
      <c r="H12" s="10"/>
    </row>
    <row r="13" spans="1:14">
      <c r="A13" s="8"/>
      <c r="B13" s="1"/>
      <c r="C13" s="9"/>
      <c r="D13" s="9"/>
      <c r="E13" s="9"/>
      <c r="F13" s="9"/>
      <c r="G13" s="9"/>
      <c r="H13" s="10"/>
    </row>
    <row r="14" spans="1:14">
      <c r="A14" s="8"/>
      <c r="B14" s="1"/>
      <c r="C14" s="9"/>
      <c r="D14" s="9"/>
      <c r="E14" s="9"/>
      <c r="F14" s="9"/>
      <c r="G14" s="9"/>
      <c r="H14" s="10"/>
    </row>
    <row r="15" spans="1:14">
      <c r="A15" s="8"/>
      <c r="B15" s="1"/>
      <c r="C15" s="9"/>
      <c r="D15" s="9"/>
      <c r="E15" s="9"/>
      <c r="G15" s="9"/>
      <c r="H15" s="10"/>
    </row>
    <row r="16" spans="1:14">
      <c r="A16" s="8"/>
      <c r="B16" s="1"/>
      <c r="C16" s="9"/>
      <c r="D16" s="9"/>
      <c r="E16" s="9"/>
      <c r="F16" s="9"/>
      <c r="G16" s="9"/>
      <c r="H16" s="10"/>
    </row>
    <row r="17" spans="1:26">
      <c r="A17" s="8"/>
      <c r="B17" s="1"/>
      <c r="C17" s="9"/>
      <c r="D17" s="9"/>
      <c r="E17" s="9"/>
      <c r="F17" s="9"/>
      <c r="G17" s="9"/>
      <c r="H17" s="10"/>
    </row>
    <row r="18" spans="1:26">
      <c r="A18" s="8"/>
      <c r="B18" s="1"/>
      <c r="C18" s="9"/>
      <c r="D18" s="9"/>
      <c r="E18" s="9"/>
      <c r="F18" s="9"/>
      <c r="G18" s="9"/>
      <c r="H18" s="10"/>
    </row>
    <row r="19" spans="1:26">
      <c r="A19" s="11"/>
      <c r="B19" s="117"/>
      <c r="C19" s="12"/>
      <c r="D19" s="12"/>
      <c r="E19" s="12"/>
      <c r="F19" s="12"/>
      <c r="G19" s="12"/>
      <c r="H19" s="13"/>
    </row>
    <row r="20" spans="1:26">
      <c r="A20" s="1"/>
      <c r="B20" s="1"/>
    </row>
    <row r="21" spans="1:26">
      <c r="A21" s="1"/>
      <c r="B21" s="1"/>
    </row>
    <row r="22" spans="1:26">
      <c r="A22" s="1"/>
      <c r="B22" s="1"/>
    </row>
    <row r="23" spans="1:26" s="22" customFormat="1" ht="15" customHeight="1">
      <c r="A23" s="189" t="s">
        <v>156</v>
      </c>
      <c r="B23" s="189"/>
      <c r="C23" s="190"/>
      <c r="D23" s="190"/>
      <c r="E23" s="190"/>
      <c r="F23" s="190"/>
      <c r="G23" s="190"/>
      <c r="H23" s="190"/>
      <c r="I23" s="190"/>
      <c r="J23" s="190"/>
      <c r="K23" s="190"/>
      <c r="L23" s="190"/>
      <c r="M23" s="190"/>
      <c r="N23" s="190"/>
      <c r="O23" s="21"/>
      <c r="P23" s="21"/>
      <c r="Q23" s="21"/>
    </row>
    <row r="24" spans="1:26" s="22" customFormat="1" ht="15" customHeight="1">
      <c r="A24" s="196" t="s">
        <v>158</v>
      </c>
      <c r="B24" s="196"/>
      <c r="C24" s="196"/>
      <c r="D24" s="196"/>
      <c r="E24" s="196"/>
      <c r="F24" s="196"/>
      <c r="G24" s="196"/>
      <c r="H24" s="196"/>
      <c r="I24" s="196"/>
      <c r="J24" s="63"/>
      <c r="K24" s="63"/>
      <c r="L24" s="63"/>
      <c r="M24" s="63"/>
      <c r="N24" s="63"/>
      <c r="O24" s="21"/>
      <c r="P24" s="21"/>
      <c r="Q24" s="21"/>
    </row>
    <row r="25" spans="1:26" s="22" customFormat="1" ht="15" customHeight="1">
      <c r="A25" s="197" t="s">
        <v>184</v>
      </c>
      <c r="B25" s="197"/>
      <c r="C25" s="197"/>
      <c r="D25" s="197"/>
      <c r="E25" s="197"/>
      <c r="F25" s="197"/>
      <c r="G25" s="197"/>
      <c r="H25" s="197"/>
      <c r="I25" s="197"/>
      <c r="J25" s="21"/>
      <c r="K25" s="21"/>
      <c r="L25" s="21"/>
      <c r="M25" s="21"/>
      <c r="N25" s="21"/>
      <c r="O25" s="21"/>
      <c r="P25" s="21"/>
      <c r="Q25" s="21"/>
    </row>
    <row r="26" spans="1:26" s="22" customFormat="1" ht="15">
      <c r="A26" s="197"/>
      <c r="B26" s="197"/>
      <c r="C26" s="197"/>
      <c r="D26" s="197"/>
      <c r="E26" s="197"/>
      <c r="F26" s="197"/>
      <c r="G26" s="197"/>
      <c r="H26" s="197"/>
      <c r="I26" s="197"/>
      <c r="J26" s="21"/>
      <c r="K26" s="21"/>
      <c r="L26" s="21"/>
      <c r="M26" s="21"/>
      <c r="N26" s="21"/>
      <c r="O26" s="21"/>
      <c r="P26" s="21"/>
      <c r="Q26" s="21"/>
    </row>
    <row r="27" spans="1:26" s="22" customFormat="1" ht="16.5" customHeight="1">
      <c r="A27" s="24" t="s">
        <v>164</v>
      </c>
      <c r="B27" s="24"/>
      <c r="C27" s="21"/>
      <c r="D27" s="21"/>
      <c r="E27" s="21"/>
      <c r="F27" s="21"/>
      <c r="G27" s="21"/>
      <c r="H27" s="21"/>
      <c r="I27" s="21"/>
      <c r="J27" s="21"/>
      <c r="K27" s="21"/>
      <c r="L27" s="21"/>
      <c r="M27" s="21"/>
      <c r="N27" s="21"/>
      <c r="O27" s="21"/>
      <c r="P27" s="21"/>
      <c r="Q27" s="21"/>
    </row>
    <row r="28" spans="1:26" s="22" customFormat="1" ht="15">
      <c r="A28" s="21"/>
      <c r="B28" s="21"/>
      <c r="C28" s="21"/>
      <c r="D28" s="21"/>
      <c r="E28" s="21"/>
      <c r="F28" s="21"/>
      <c r="G28" s="21"/>
      <c r="H28" s="21"/>
      <c r="I28" s="21"/>
      <c r="J28" s="21"/>
      <c r="K28" s="21"/>
      <c r="L28" s="21"/>
      <c r="M28" s="21"/>
      <c r="N28" s="21"/>
      <c r="O28" s="21"/>
    </row>
    <row r="29" spans="1:26" s="22" customFormat="1" ht="15">
      <c r="A29" s="173" t="s">
        <v>1</v>
      </c>
      <c r="B29" s="174"/>
      <c r="C29" s="191" t="s">
        <v>33</v>
      </c>
      <c r="D29" s="192"/>
      <c r="E29" s="192"/>
      <c r="F29" s="192"/>
      <c r="G29" s="193"/>
      <c r="H29" s="194" t="s">
        <v>34</v>
      </c>
      <c r="I29" s="192"/>
      <c r="J29" s="192"/>
      <c r="K29" s="192"/>
      <c r="L29" s="193"/>
      <c r="M29" s="194" t="s">
        <v>35</v>
      </c>
      <c r="N29" s="192"/>
      <c r="O29" s="192"/>
      <c r="P29" s="192"/>
      <c r="Q29" s="195"/>
      <c r="R29" s="25"/>
      <c r="S29" s="25"/>
      <c r="T29" s="21"/>
    </row>
    <row r="30" spans="1:26" s="22" customFormat="1" ht="45">
      <c r="A30" s="175"/>
      <c r="B30" s="176"/>
      <c r="C30" s="94" t="s">
        <v>39</v>
      </c>
      <c r="D30" s="95" t="s">
        <v>45</v>
      </c>
      <c r="E30" s="95" t="s">
        <v>42</v>
      </c>
      <c r="F30" s="95" t="s">
        <v>46</v>
      </c>
      <c r="G30" s="75" t="s">
        <v>38</v>
      </c>
      <c r="H30" s="96" t="s">
        <v>41</v>
      </c>
      <c r="I30" s="95" t="s">
        <v>48</v>
      </c>
      <c r="J30" s="95" t="s">
        <v>43</v>
      </c>
      <c r="K30" s="95" t="s">
        <v>47</v>
      </c>
      <c r="L30" s="77" t="s">
        <v>37</v>
      </c>
      <c r="M30" s="97" t="s">
        <v>36</v>
      </c>
      <c r="N30" s="95" t="s">
        <v>50</v>
      </c>
      <c r="O30" s="95" t="s">
        <v>44</v>
      </c>
      <c r="P30" s="95" t="s">
        <v>49</v>
      </c>
      <c r="Q30" s="76" t="s">
        <v>40</v>
      </c>
      <c r="R30" s="25"/>
      <c r="S30" s="25"/>
      <c r="T30" s="21"/>
    </row>
    <row r="31" spans="1:26" s="22" customFormat="1" ht="12.75" customHeight="1">
      <c r="A31" s="187">
        <v>1960</v>
      </c>
      <c r="B31" s="188"/>
      <c r="C31" s="26">
        <v>1177.9000000000001</v>
      </c>
      <c r="D31" s="27">
        <f>E31+F31</f>
        <v>4188.7265127873079</v>
      </c>
      <c r="E31" s="27">
        <v>4112.8</v>
      </c>
      <c r="F31" s="27">
        <v>75.92651278730763</v>
      </c>
      <c r="G31" s="28">
        <f t="shared" ref="G31:G62" si="0">C31+E31+F31</f>
        <v>5366.6265127873085</v>
      </c>
      <c r="H31" s="29">
        <v>196.2</v>
      </c>
      <c r="I31" s="27">
        <f>J31+K31</f>
        <v>807.87348721269234</v>
      </c>
      <c r="J31" s="27">
        <v>802.6</v>
      </c>
      <c r="K31" s="27">
        <v>5.2734872126923724</v>
      </c>
      <c r="L31" s="30">
        <f t="shared" ref="L31:L62" si="1">H31+J31+K31</f>
        <v>1004.0734872126923</v>
      </c>
      <c r="M31" s="31">
        <f t="shared" ref="M31:M62" si="2">C31+H31</f>
        <v>1374.1000000000001</v>
      </c>
      <c r="N31" s="27">
        <f>O31+P31</f>
        <v>4996.6000000000004</v>
      </c>
      <c r="O31" s="27">
        <f t="shared" ref="O31:O62" si="3">E31+J31</f>
        <v>4915.4000000000005</v>
      </c>
      <c r="P31" s="27">
        <f t="shared" ref="P31:P62" si="4">F31+K31</f>
        <v>81.2</v>
      </c>
      <c r="Q31" s="27">
        <f t="shared" ref="Q31:Q62" si="5">G31+L31</f>
        <v>6370.7000000000007</v>
      </c>
      <c r="R31" s="32"/>
      <c r="S31" s="33"/>
      <c r="T31" s="34"/>
      <c r="Z31" s="35"/>
    </row>
    <row r="32" spans="1:26" s="22" customFormat="1" ht="15">
      <c r="A32" s="185">
        <v>1961</v>
      </c>
      <c r="B32" s="186"/>
      <c r="C32" s="36">
        <v>1224.6600000000001</v>
      </c>
      <c r="D32" s="37">
        <f t="shared" ref="D32:D66" si="6">E32+F32</f>
        <v>4208.0405025893142</v>
      </c>
      <c r="E32" s="37">
        <v>4128.5</v>
      </c>
      <c r="F32" s="37">
        <v>79.540502589314315</v>
      </c>
      <c r="G32" s="38">
        <f t="shared" si="0"/>
        <v>5432.7005025893141</v>
      </c>
      <c r="H32" s="39">
        <v>183.3</v>
      </c>
      <c r="I32" s="37">
        <f t="shared" ref="I32:I66" si="7">J32+K32</f>
        <v>792.02449741068563</v>
      </c>
      <c r="J32" s="37">
        <v>786.5</v>
      </c>
      <c r="K32" s="37">
        <v>5.5244974106856821</v>
      </c>
      <c r="L32" s="40">
        <f t="shared" si="1"/>
        <v>975.32449741068558</v>
      </c>
      <c r="M32" s="41">
        <f t="shared" si="2"/>
        <v>1407.96</v>
      </c>
      <c r="N32" s="37">
        <f t="shared" ref="N32:N66" si="8">O32+P32</f>
        <v>5000.0649999999996</v>
      </c>
      <c r="O32" s="37">
        <f t="shared" si="3"/>
        <v>4915</v>
      </c>
      <c r="P32" s="37">
        <f t="shared" si="4"/>
        <v>85.064999999999998</v>
      </c>
      <c r="Q32" s="37">
        <f t="shared" si="5"/>
        <v>6408.0249999999996</v>
      </c>
      <c r="R32" s="32"/>
      <c r="S32" s="33"/>
      <c r="T32" s="34"/>
      <c r="Z32" s="35"/>
    </row>
    <row r="33" spans="1:26" s="22" customFormat="1" ht="15">
      <c r="A33" s="185">
        <v>1962</v>
      </c>
      <c r="B33" s="186"/>
      <c r="C33" s="36">
        <v>1309.5000000000002</v>
      </c>
      <c r="D33" s="37">
        <f t="shared" si="6"/>
        <v>4253.8547620396039</v>
      </c>
      <c r="E33" s="37">
        <v>4166.5</v>
      </c>
      <c r="F33" s="37">
        <v>87.354762039604097</v>
      </c>
      <c r="G33" s="38">
        <f t="shared" si="0"/>
        <v>5563.3547620396039</v>
      </c>
      <c r="H33" s="39">
        <v>199.4</v>
      </c>
      <c r="I33" s="37">
        <f t="shared" si="7"/>
        <v>774.36723796039587</v>
      </c>
      <c r="J33" s="37">
        <v>768.3</v>
      </c>
      <c r="K33" s="37">
        <v>6.0672379603958984</v>
      </c>
      <c r="L33" s="40">
        <f t="shared" si="1"/>
        <v>973.76723796039585</v>
      </c>
      <c r="M33" s="41">
        <f t="shared" si="2"/>
        <v>1508.9000000000003</v>
      </c>
      <c r="N33" s="37">
        <f t="shared" si="8"/>
        <v>5028.2219999999998</v>
      </c>
      <c r="O33" s="37">
        <f t="shared" si="3"/>
        <v>4934.8</v>
      </c>
      <c r="P33" s="37">
        <f t="shared" si="4"/>
        <v>93.421999999999997</v>
      </c>
      <c r="Q33" s="37">
        <f t="shared" si="5"/>
        <v>6537.1219999999994</v>
      </c>
      <c r="R33" s="32"/>
      <c r="S33" s="33"/>
      <c r="T33" s="34"/>
      <c r="Z33" s="35"/>
    </row>
    <row r="34" spans="1:26" s="22" customFormat="1" ht="15">
      <c r="A34" s="185">
        <v>1963</v>
      </c>
      <c r="B34" s="186"/>
      <c r="C34" s="36">
        <v>1358.5</v>
      </c>
      <c r="D34" s="37">
        <f t="shared" si="6"/>
        <v>4230.2943878995757</v>
      </c>
      <c r="E34" s="37">
        <v>4136.7</v>
      </c>
      <c r="F34" s="37">
        <v>93.594387899575821</v>
      </c>
      <c r="G34" s="38">
        <f t="shared" si="0"/>
        <v>5588.7943878995757</v>
      </c>
      <c r="H34" s="39">
        <v>206.70000000000002</v>
      </c>
      <c r="I34" s="37">
        <f t="shared" si="7"/>
        <v>754.70061210042422</v>
      </c>
      <c r="J34" s="37">
        <v>748.2</v>
      </c>
      <c r="K34" s="37">
        <v>6.5006121004241724</v>
      </c>
      <c r="L34" s="40">
        <f t="shared" si="1"/>
        <v>961.40061210042427</v>
      </c>
      <c r="M34" s="41">
        <f t="shared" si="2"/>
        <v>1565.2</v>
      </c>
      <c r="N34" s="37">
        <f t="shared" si="8"/>
        <v>4984.9949999999999</v>
      </c>
      <c r="O34" s="37">
        <f t="shared" si="3"/>
        <v>4884.8999999999996</v>
      </c>
      <c r="P34" s="37">
        <f t="shared" si="4"/>
        <v>100.095</v>
      </c>
      <c r="Q34" s="37">
        <f t="shared" si="5"/>
        <v>6550.1949999999997</v>
      </c>
      <c r="R34" s="32"/>
      <c r="S34" s="33"/>
      <c r="T34" s="34"/>
      <c r="Z34" s="35"/>
    </row>
    <row r="35" spans="1:26" s="22" customFormat="1" ht="15">
      <c r="A35" s="185">
        <v>1964</v>
      </c>
      <c r="B35" s="186"/>
      <c r="C35" s="36">
        <v>1435.7</v>
      </c>
      <c r="D35" s="37">
        <f t="shared" si="6"/>
        <v>4241.9357279299384</v>
      </c>
      <c r="E35" s="37">
        <v>4136.8999999999996</v>
      </c>
      <c r="F35" s="37">
        <v>105.03572792993909</v>
      </c>
      <c r="G35" s="38">
        <f t="shared" si="0"/>
        <v>5677.6357279299382</v>
      </c>
      <c r="H35" s="39">
        <v>221</v>
      </c>
      <c r="I35" s="37">
        <f t="shared" si="7"/>
        <v>744.29527207006095</v>
      </c>
      <c r="J35" s="37">
        <v>737</v>
      </c>
      <c r="K35" s="37">
        <v>7.2952720700609204</v>
      </c>
      <c r="L35" s="40">
        <f t="shared" si="1"/>
        <v>965.29527207006095</v>
      </c>
      <c r="M35" s="41">
        <f t="shared" si="2"/>
        <v>1656.7</v>
      </c>
      <c r="N35" s="37">
        <f t="shared" si="8"/>
        <v>4986.2309999999998</v>
      </c>
      <c r="O35" s="37">
        <f t="shared" si="3"/>
        <v>4873.8999999999996</v>
      </c>
      <c r="P35" s="37">
        <f t="shared" si="4"/>
        <v>112.331</v>
      </c>
      <c r="Q35" s="37">
        <f t="shared" si="5"/>
        <v>6642.9309999999987</v>
      </c>
      <c r="R35" s="32"/>
      <c r="S35" s="33"/>
      <c r="T35" s="34"/>
      <c r="Z35" s="35"/>
    </row>
    <row r="36" spans="1:26" s="22" customFormat="1" ht="15">
      <c r="A36" s="185">
        <v>1965</v>
      </c>
      <c r="B36" s="186"/>
      <c r="C36" s="36">
        <v>1507.3000000000002</v>
      </c>
      <c r="D36" s="37">
        <f t="shared" si="6"/>
        <v>4258.5458874305496</v>
      </c>
      <c r="E36" s="37">
        <v>4140.8999999999996</v>
      </c>
      <c r="F36" s="37">
        <v>117.64588743055029</v>
      </c>
      <c r="G36" s="38">
        <f t="shared" si="0"/>
        <v>5765.8458874305497</v>
      </c>
      <c r="H36" s="39">
        <v>235.89999999999998</v>
      </c>
      <c r="I36" s="37">
        <f t="shared" si="7"/>
        <v>734.4711125694497</v>
      </c>
      <c r="J36" s="37">
        <v>726.3</v>
      </c>
      <c r="K36" s="37">
        <v>8.1711125694497166</v>
      </c>
      <c r="L36" s="40">
        <f t="shared" si="1"/>
        <v>970.37111256944968</v>
      </c>
      <c r="M36" s="41">
        <f t="shared" si="2"/>
        <v>1743.2000000000003</v>
      </c>
      <c r="N36" s="37">
        <f t="shared" si="8"/>
        <v>4993.0169999999998</v>
      </c>
      <c r="O36" s="37">
        <f t="shared" si="3"/>
        <v>4867.2</v>
      </c>
      <c r="P36" s="37">
        <f t="shared" si="4"/>
        <v>125.81700000000001</v>
      </c>
      <c r="Q36" s="37">
        <f t="shared" si="5"/>
        <v>6736.2169999999996</v>
      </c>
      <c r="R36" s="32"/>
      <c r="S36" s="33"/>
      <c r="T36" s="34"/>
      <c r="Z36" s="35"/>
    </row>
    <row r="37" spans="1:26" s="22" customFormat="1" ht="15">
      <c r="A37" s="185">
        <v>1966</v>
      </c>
      <c r="B37" s="186"/>
      <c r="C37" s="36">
        <v>1599.7</v>
      </c>
      <c r="D37" s="37">
        <f t="shared" si="6"/>
        <v>4271.0426834040109</v>
      </c>
      <c r="E37" s="37">
        <v>4139.5</v>
      </c>
      <c r="F37" s="37">
        <v>131.54268340401046</v>
      </c>
      <c r="G37" s="38">
        <f t="shared" si="0"/>
        <v>5870.7426834040107</v>
      </c>
      <c r="H37" s="39">
        <v>247.4</v>
      </c>
      <c r="I37" s="37">
        <f t="shared" si="7"/>
        <v>722.43631659598952</v>
      </c>
      <c r="J37" s="37">
        <v>713.3</v>
      </c>
      <c r="K37" s="37">
        <v>9.1363165959895412</v>
      </c>
      <c r="L37" s="40">
        <f t="shared" si="1"/>
        <v>969.8363165959895</v>
      </c>
      <c r="M37" s="41">
        <f t="shared" si="2"/>
        <v>1847.1000000000001</v>
      </c>
      <c r="N37" s="37">
        <f t="shared" si="8"/>
        <v>4993.4790000000003</v>
      </c>
      <c r="O37" s="37">
        <f t="shared" si="3"/>
        <v>4852.8</v>
      </c>
      <c r="P37" s="37">
        <f t="shared" si="4"/>
        <v>140.679</v>
      </c>
      <c r="Q37" s="37">
        <f t="shared" si="5"/>
        <v>6840.5789999999997</v>
      </c>
      <c r="R37" s="32"/>
      <c r="S37" s="33"/>
      <c r="T37" s="34"/>
      <c r="Z37" s="35"/>
    </row>
    <row r="38" spans="1:26" s="22" customFormat="1" ht="15">
      <c r="A38" s="185">
        <v>1967</v>
      </c>
      <c r="B38" s="186"/>
      <c r="C38" s="36">
        <v>1688.5</v>
      </c>
      <c r="D38" s="37">
        <f t="shared" si="6"/>
        <v>4289.3117992517746</v>
      </c>
      <c r="E38" s="37">
        <v>4139.5</v>
      </c>
      <c r="F38" s="37">
        <v>149.8117992517742</v>
      </c>
      <c r="G38" s="38">
        <f t="shared" si="0"/>
        <v>5977.8117992517746</v>
      </c>
      <c r="H38" s="39">
        <v>301.64100000000002</v>
      </c>
      <c r="I38" s="37">
        <f t="shared" si="7"/>
        <v>703.90520074822575</v>
      </c>
      <c r="J38" s="37">
        <v>693.5</v>
      </c>
      <c r="K38" s="37">
        <v>10.405200748225791</v>
      </c>
      <c r="L38" s="40">
        <f t="shared" si="1"/>
        <v>1005.5462007482258</v>
      </c>
      <c r="M38" s="41">
        <f t="shared" si="2"/>
        <v>1990.1410000000001</v>
      </c>
      <c r="N38" s="37">
        <f t="shared" si="8"/>
        <v>4993.2169999999996</v>
      </c>
      <c r="O38" s="37">
        <f t="shared" si="3"/>
        <v>4833</v>
      </c>
      <c r="P38" s="37">
        <f t="shared" si="4"/>
        <v>160.21699999999998</v>
      </c>
      <c r="Q38" s="37">
        <f t="shared" si="5"/>
        <v>6983.3580000000002</v>
      </c>
      <c r="R38" s="32"/>
      <c r="S38" s="33"/>
      <c r="T38" s="34"/>
      <c r="Z38" s="35"/>
    </row>
    <row r="39" spans="1:26" s="22" customFormat="1" ht="15">
      <c r="A39" s="185">
        <v>1968</v>
      </c>
      <c r="B39" s="186"/>
      <c r="C39" s="36">
        <v>1727.4770000000001</v>
      </c>
      <c r="D39" s="37">
        <f t="shared" si="6"/>
        <v>4284.530160049695</v>
      </c>
      <c r="E39" s="37">
        <v>4113.674</v>
      </c>
      <c r="F39" s="37">
        <v>170.85616004969467</v>
      </c>
      <c r="G39" s="38">
        <f t="shared" si="0"/>
        <v>6012.0071600496949</v>
      </c>
      <c r="H39" s="39">
        <v>312.59399999999999</v>
      </c>
      <c r="I39" s="37">
        <f t="shared" si="7"/>
        <v>691.33883995030533</v>
      </c>
      <c r="J39" s="37">
        <v>679.47199999999998</v>
      </c>
      <c r="K39" s="37">
        <v>11.866839950305293</v>
      </c>
      <c r="L39" s="40">
        <f t="shared" si="1"/>
        <v>1003.9328399503054</v>
      </c>
      <c r="M39" s="41">
        <f t="shared" si="2"/>
        <v>2040.0710000000001</v>
      </c>
      <c r="N39" s="37">
        <f t="shared" si="8"/>
        <v>4975.8689999999997</v>
      </c>
      <c r="O39" s="37">
        <f t="shared" si="3"/>
        <v>4793.1459999999997</v>
      </c>
      <c r="P39" s="37">
        <f t="shared" si="4"/>
        <v>182.72299999999996</v>
      </c>
      <c r="Q39" s="37">
        <f t="shared" si="5"/>
        <v>7015.9400000000005</v>
      </c>
      <c r="R39" s="32"/>
      <c r="S39" s="33"/>
      <c r="T39" s="34"/>
      <c r="Z39" s="35"/>
    </row>
    <row r="40" spans="1:26" s="22" customFormat="1" ht="15">
      <c r="A40" s="185">
        <v>1969</v>
      </c>
      <c r="B40" s="186"/>
      <c r="C40" s="36">
        <v>1794.249</v>
      </c>
      <c r="D40" s="37">
        <f t="shared" si="6"/>
        <v>4293.7664726960147</v>
      </c>
      <c r="E40" s="37">
        <v>4108.7330000000002</v>
      </c>
      <c r="F40" s="37">
        <v>185.0334726960144</v>
      </c>
      <c r="G40" s="38">
        <f t="shared" si="0"/>
        <v>6088.0154726960145</v>
      </c>
      <c r="H40" s="39">
        <v>321.62700000000001</v>
      </c>
      <c r="I40" s="37">
        <f t="shared" si="7"/>
        <v>688.80552730398551</v>
      </c>
      <c r="J40" s="37">
        <v>675.95399999999995</v>
      </c>
      <c r="K40" s="37">
        <v>12.851527303985611</v>
      </c>
      <c r="L40" s="40">
        <f t="shared" si="1"/>
        <v>1010.4325273039855</v>
      </c>
      <c r="M40" s="41">
        <f t="shared" si="2"/>
        <v>2115.8760000000002</v>
      </c>
      <c r="N40" s="37">
        <f t="shared" si="8"/>
        <v>4982.5720000000001</v>
      </c>
      <c r="O40" s="37">
        <f t="shared" si="3"/>
        <v>4784.6869999999999</v>
      </c>
      <c r="P40" s="37">
        <f t="shared" si="4"/>
        <v>197.88500000000002</v>
      </c>
      <c r="Q40" s="37">
        <f t="shared" si="5"/>
        <v>7098.4480000000003</v>
      </c>
      <c r="R40" s="32"/>
      <c r="S40" s="33"/>
      <c r="T40" s="34"/>
      <c r="Z40" s="35"/>
    </row>
    <row r="41" spans="1:26" s="22" customFormat="1" ht="15">
      <c r="A41" s="185">
        <v>1970</v>
      </c>
      <c r="B41" s="186"/>
      <c r="C41" s="36">
        <v>1890.6179999999999</v>
      </c>
      <c r="D41" s="37">
        <f t="shared" si="6"/>
        <v>4321.2546025632055</v>
      </c>
      <c r="E41" s="37">
        <v>4127.1379999999999</v>
      </c>
      <c r="F41" s="37">
        <v>194.11660256320539</v>
      </c>
      <c r="G41" s="38">
        <f t="shared" si="0"/>
        <v>6211.872602563205</v>
      </c>
      <c r="H41" s="39">
        <v>322.72800000000001</v>
      </c>
      <c r="I41" s="37">
        <f t="shared" si="7"/>
        <v>685.35539743679465</v>
      </c>
      <c r="J41" s="37">
        <v>671.87300000000005</v>
      </c>
      <c r="K41" s="37">
        <v>13.482397436794621</v>
      </c>
      <c r="L41" s="40">
        <f t="shared" si="1"/>
        <v>1008.0833974367947</v>
      </c>
      <c r="M41" s="41">
        <f t="shared" si="2"/>
        <v>2213.346</v>
      </c>
      <c r="N41" s="37">
        <f t="shared" si="8"/>
        <v>5006.6100000000006</v>
      </c>
      <c r="O41" s="37">
        <f t="shared" si="3"/>
        <v>4799.0110000000004</v>
      </c>
      <c r="P41" s="37">
        <f t="shared" si="4"/>
        <v>207.59900000000002</v>
      </c>
      <c r="Q41" s="37">
        <f t="shared" si="5"/>
        <v>7219.9560000000001</v>
      </c>
      <c r="R41" s="32"/>
      <c r="S41" s="33"/>
      <c r="T41" s="34"/>
      <c r="Z41" s="35"/>
    </row>
    <row r="42" spans="1:26" s="22" customFormat="1" ht="15">
      <c r="A42" s="185">
        <v>1971</v>
      </c>
      <c r="B42" s="186"/>
      <c r="C42" s="36">
        <v>1971.4970000000001</v>
      </c>
      <c r="D42" s="37">
        <f t="shared" si="6"/>
        <v>4309.5894869778776</v>
      </c>
      <c r="E42" s="37">
        <v>4114.3050000000003</v>
      </c>
      <c r="F42" s="37">
        <v>195.28448697787712</v>
      </c>
      <c r="G42" s="38">
        <f t="shared" si="0"/>
        <v>6281.0864869778779</v>
      </c>
      <c r="H42" s="39">
        <v>326.18900000000002</v>
      </c>
      <c r="I42" s="37">
        <f t="shared" si="7"/>
        <v>681.21351302212281</v>
      </c>
      <c r="J42" s="37">
        <v>667.65</v>
      </c>
      <c r="K42" s="37">
        <v>13.563513022122876</v>
      </c>
      <c r="L42" s="40">
        <f t="shared" si="1"/>
        <v>1007.4025130221228</v>
      </c>
      <c r="M42" s="41">
        <f t="shared" si="2"/>
        <v>2297.6860000000001</v>
      </c>
      <c r="N42" s="37">
        <f t="shared" si="8"/>
        <v>4990.8029999999999</v>
      </c>
      <c r="O42" s="37">
        <f t="shared" si="3"/>
        <v>4781.9549999999999</v>
      </c>
      <c r="P42" s="37">
        <f t="shared" si="4"/>
        <v>208.84800000000001</v>
      </c>
      <c r="Q42" s="37">
        <f t="shared" si="5"/>
        <v>7288.4890000000005</v>
      </c>
      <c r="R42" s="32"/>
      <c r="S42" s="33"/>
      <c r="T42" s="34"/>
      <c r="Z42" s="35"/>
    </row>
    <row r="43" spans="1:26" s="22" customFormat="1" ht="15">
      <c r="A43" s="185">
        <v>1972</v>
      </c>
      <c r="B43" s="186"/>
      <c r="C43" s="36">
        <v>2041.9349999999999</v>
      </c>
      <c r="D43" s="37">
        <f t="shared" si="6"/>
        <v>4301.7561376017966</v>
      </c>
      <c r="E43" s="37">
        <v>4083.2429999999995</v>
      </c>
      <c r="F43" s="37">
        <v>218.51313760179704</v>
      </c>
      <c r="G43" s="38">
        <f t="shared" si="0"/>
        <v>6343.691137601797</v>
      </c>
      <c r="H43" s="39">
        <v>328.67899999999997</v>
      </c>
      <c r="I43" s="37">
        <f t="shared" si="7"/>
        <v>685.38286239820297</v>
      </c>
      <c r="J43" s="37">
        <v>670.20600000000002</v>
      </c>
      <c r="K43" s="37">
        <v>15.176862398202967</v>
      </c>
      <c r="L43" s="40">
        <f t="shared" si="1"/>
        <v>1014.0618623982029</v>
      </c>
      <c r="M43" s="41">
        <f t="shared" si="2"/>
        <v>2370.614</v>
      </c>
      <c r="N43" s="37">
        <f t="shared" si="8"/>
        <v>4987.1389999999992</v>
      </c>
      <c r="O43" s="37">
        <f t="shared" si="3"/>
        <v>4753.4489999999996</v>
      </c>
      <c r="P43" s="37">
        <f t="shared" si="4"/>
        <v>233.69</v>
      </c>
      <c r="Q43" s="37">
        <f t="shared" si="5"/>
        <v>7357.7529999999997</v>
      </c>
      <c r="R43" s="32"/>
      <c r="S43" s="33"/>
      <c r="T43" s="34"/>
      <c r="Z43" s="35"/>
    </row>
    <row r="44" spans="1:26" s="22" customFormat="1" ht="15">
      <c r="A44" s="185">
        <v>1973</v>
      </c>
      <c r="B44" s="186"/>
      <c r="C44" s="36">
        <v>2117.944</v>
      </c>
      <c r="D44" s="37">
        <f t="shared" si="6"/>
        <v>4276.4892762257159</v>
      </c>
      <c r="E44" s="37">
        <v>4052.3630000000003</v>
      </c>
      <c r="F44" s="37">
        <v>224.12627622571583</v>
      </c>
      <c r="G44" s="38">
        <f t="shared" si="0"/>
        <v>6394.4332762257163</v>
      </c>
      <c r="H44" s="39">
        <v>337.31299999999999</v>
      </c>
      <c r="I44" s="37">
        <f t="shared" si="7"/>
        <v>679.64872377428412</v>
      </c>
      <c r="J44" s="37">
        <v>664.08199999999999</v>
      </c>
      <c r="K44" s="37">
        <v>15.566723774284153</v>
      </c>
      <c r="L44" s="40">
        <f t="shared" si="1"/>
        <v>1016.9617237742841</v>
      </c>
      <c r="M44" s="41">
        <f t="shared" si="2"/>
        <v>2455.2570000000001</v>
      </c>
      <c r="N44" s="37">
        <f t="shared" si="8"/>
        <v>4956.1380000000008</v>
      </c>
      <c r="O44" s="37">
        <f t="shared" si="3"/>
        <v>4716.4450000000006</v>
      </c>
      <c r="P44" s="37">
        <f t="shared" si="4"/>
        <v>239.69299999999998</v>
      </c>
      <c r="Q44" s="37">
        <f t="shared" si="5"/>
        <v>7411.3950000000004</v>
      </c>
      <c r="R44" s="32"/>
      <c r="S44" s="33"/>
      <c r="T44" s="34"/>
      <c r="Z44" s="35"/>
    </row>
    <row r="45" spans="1:26" s="22" customFormat="1" ht="15">
      <c r="A45" s="185">
        <v>1974</v>
      </c>
      <c r="B45" s="186"/>
      <c r="C45" s="36">
        <v>2193.4740000000002</v>
      </c>
      <c r="D45" s="37">
        <f t="shared" si="6"/>
        <v>4228.7573906755269</v>
      </c>
      <c r="E45" s="37">
        <v>4004.3879999999995</v>
      </c>
      <c r="F45" s="37">
        <v>224.3693906755274</v>
      </c>
      <c r="G45" s="38">
        <f t="shared" si="0"/>
        <v>6422.2313906755262</v>
      </c>
      <c r="H45" s="39">
        <v>346.12200000000001</v>
      </c>
      <c r="I45" s="37">
        <f t="shared" si="7"/>
        <v>671.85060932447266</v>
      </c>
      <c r="J45" s="37">
        <v>656.26700000000005</v>
      </c>
      <c r="K45" s="37">
        <v>15.583609324472578</v>
      </c>
      <c r="L45" s="40">
        <f t="shared" si="1"/>
        <v>1017.9726093244727</v>
      </c>
      <c r="M45" s="41">
        <f t="shared" si="2"/>
        <v>2539.596</v>
      </c>
      <c r="N45" s="37">
        <f t="shared" si="8"/>
        <v>4900.6080000000002</v>
      </c>
      <c r="O45" s="37">
        <f t="shared" si="3"/>
        <v>4660.6549999999997</v>
      </c>
      <c r="P45" s="37">
        <f t="shared" si="4"/>
        <v>239.95299999999997</v>
      </c>
      <c r="Q45" s="37">
        <f t="shared" si="5"/>
        <v>7440.2039999999988</v>
      </c>
      <c r="R45" s="32"/>
      <c r="S45" s="33"/>
      <c r="T45" s="34"/>
      <c r="Z45" s="35"/>
    </row>
    <row r="46" spans="1:26" s="22" customFormat="1" ht="15">
      <c r="A46" s="185">
        <v>1975</v>
      </c>
      <c r="B46" s="186"/>
      <c r="C46" s="36">
        <v>2239.7869999999998</v>
      </c>
      <c r="D46" s="37">
        <f t="shared" si="6"/>
        <v>4180.5951700086134</v>
      </c>
      <c r="E46" s="37">
        <v>3956.2370000000005</v>
      </c>
      <c r="F46" s="37">
        <v>224.35817000861303</v>
      </c>
      <c r="G46" s="38">
        <f t="shared" si="0"/>
        <v>6420.3821700086137</v>
      </c>
      <c r="H46" s="39">
        <v>351.35500000000002</v>
      </c>
      <c r="I46" s="37">
        <f t="shared" si="7"/>
        <v>663.96882999138688</v>
      </c>
      <c r="J46" s="37">
        <v>648.38599999999997</v>
      </c>
      <c r="K46" s="37">
        <v>15.582829991386971</v>
      </c>
      <c r="L46" s="40">
        <f t="shared" si="1"/>
        <v>1015.3238299913869</v>
      </c>
      <c r="M46" s="41">
        <f t="shared" si="2"/>
        <v>2591.1419999999998</v>
      </c>
      <c r="N46" s="37">
        <f t="shared" si="8"/>
        <v>4844.5640000000003</v>
      </c>
      <c r="O46" s="37">
        <f t="shared" si="3"/>
        <v>4604.6230000000005</v>
      </c>
      <c r="P46" s="37">
        <f t="shared" si="4"/>
        <v>239.941</v>
      </c>
      <c r="Q46" s="37">
        <f t="shared" si="5"/>
        <v>7435.7060000000001</v>
      </c>
      <c r="R46" s="32"/>
      <c r="S46" s="33"/>
      <c r="T46" s="34"/>
      <c r="Z46" s="42"/>
    </row>
    <row r="47" spans="1:26" s="22" customFormat="1" ht="15">
      <c r="A47" s="185">
        <v>1976</v>
      </c>
      <c r="B47" s="186"/>
      <c r="C47" s="36">
        <v>2244.9969999999998</v>
      </c>
      <c r="D47" s="37">
        <f t="shared" si="6"/>
        <v>4148.6292054070955</v>
      </c>
      <c r="E47" s="37">
        <v>3921.3200000000006</v>
      </c>
      <c r="F47" s="37">
        <v>227.30920540709505</v>
      </c>
      <c r="G47" s="38">
        <f t="shared" si="0"/>
        <v>6393.6262054070958</v>
      </c>
      <c r="H47" s="39">
        <v>353.67200000000003</v>
      </c>
      <c r="I47" s="37">
        <f t="shared" si="7"/>
        <v>662.60179459290487</v>
      </c>
      <c r="J47" s="37">
        <v>646.81399999999996</v>
      </c>
      <c r="K47" s="37">
        <v>15.787794592904916</v>
      </c>
      <c r="L47" s="40">
        <f t="shared" si="1"/>
        <v>1016.2737945929049</v>
      </c>
      <c r="M47" s="41">
        <f t="shared" si="2"/>
        <v>2598.6689999999999</v>
      </c>
      <c r="N47" s="37">
        <f t="shared" si="8"/>
        <v>4811.2310000000007</v>
      </c>
      <c r="O47" s="37">
        <f t="shared" si="3"/>
        <v>4568.1340000000009</v>
      </c>
      <c r="P47" s="37">
        <f t="shared" si="4"/>
        <v>243.09699999999998</v>
      </c>
      <c r="Q47" s="37">
        <f t="shared" si="5"/>
        <v>7409.9000000000005</v>
      </c>
      <c r="R47" s="32"/>
      <c r="S47" s="33"/>
      <c r="T47" s="34"/>
      <c r="Z47" s="43"/>
    </row>
    <row r="48" spans="1:26" s="22" customFormat="1" ht="15">
      <c r="A48" s="185">
        <v>1977</v>
      </c>
      <c r="B48" s="186"/>
      <c r="C48" s="36">
        <v>2230.8000000000002</v>
      </c>
      <c r="D48" s="37">
        <f t="shared" si="6"/>
        <v>4112.3300840766578</v>
      </c>
      <c r="E48" s="37">
        <v>3978</v>
      </c>
      <c r="F48" s="37">
        <v>134.33008407665781</v>
      </c>
      <c r="G48" s="38">
        <f t="shared" si="0"/>
        <v>6343.130084076658</v>
      </c>
      <c r="H48" s="39">
        <v>345.2</v>
      </c>
      <c r="I48" s="37">
        <f t="shared" si="7"/>
        <v>662.1299159233422</v>
      </c>
      <c r="J48" s="37">
        <v>652.79999999999995</v>
      </c>
      <c r="K48" s="37">
        <v>9.3299159233421953</v>
      </c>
      <c r="L48" s="40">
        <f t="shared" si="1"/>
        <v>1007.3299159233422</v>
      </c>
      <c r="M48" s="41">
        <f t="shared" si="2"/>
        <v>2576</v>
      </c>
      <c r="N48" s="37">
        <f t="shared" si="8"/>
        <v>4774.46</v>
      </c>
      <c r="O48" s="37">
        <f t="shared" si="3"/>
        <v>4630.8</v>
      </c>
      <c r="P48" s="37">
        <f t="shared" si="4"/>
        <v>143.66</v>
      </c>
      <c r="Q48" s="37">
        <f t="shared" si="5"/>
        <v>7350.46</v>
      </c>
      <c r="R48" s="32"/>
      <c r="S48" s="33"/>
      <c r="T48" s="34"/>
      <c r="Z48" s="43"/>
    </row>
    <row r="49" spans="1:26" s="22" customFormat="1" ht="15">
      <c r="A49" s="185">
        <v>1978</v>
      </c>
      <c r="B49" s="186"/>
      <c r="C49" s="36">
        <v>2172</v>
      </c>
      <c r="D49" s="37">
        <f t="shared" si="6"/>
        <v>4129.4677950804262</v>
      </c>
      <c r="E49" s="37">
        <v>4000</v>
      </c>
      <c r="F49" s="37">
        <v>129.46779508042627</v>
      </c>
      <c r="G49" s="38">
        <f t="shared" si="0"/>
        <v>6301.4677950804262</v>
      </c>
      <c r="H49" s="39">
        <v>331</v>
      </c>
      <c r="I49" s="37">
        <f t="shared" si="7"/>
        <v>667.99220491957374</v>
      </c>
      <c r="J49" s="37">
        <v>659</v>
      </c>
      <c r="K49" s="37">
        <v>8.9922049195737195</v>
      </c>
      <c r="L49" s="40">
        <f t="shared" si="1"/>
        <v>998.99220491957374</v>
      </c>
      <c r="M49" s="41">
        <f t="shared" si="2"/>
        <v>2503</v>
      </c>
      <c r="N49" s="37">
        <f t="shared" si="8"/>
        <v>4797.46</v>
      </c>
      <c r="O49" s="37">
        <f t="shared" si="3"/>
        <v>4659</v>
      </c>
      <c r="P49" s="37">
        <f t="shared" si="4"/>
        <v>138.45999999999998</v>
      </c>
      <c r="Q49" s="37">
        <f t="shared" si="5"/>
        <v>7300.46</v>
      </c>
      <c r="R49" s="32"/>
      <c r="S49" s="33"/>
      <c r="T49" s="34"/>
      <c r="Z49" s="43"/>
    </row>
    <row r="50" spans="1:26" s="22" customFormat="1" ht="15">
      <c r="A50" s="185">
        <v>1979</v>
      </c>
      <c r="B50" s="186"/>
      <c r="C50" s="36">
        <v>2093.2849999999999</v>
      </c>
      <c r="D50" s="37">
        <f t="shared" si="6"/>
        <v>4124.0170276923482</v>
      </c>
      <c r="E50" s="37">
        <v>3997.029</v>
      </c>
      <c r="F50" s="37">
        <v>126.9880276923482</v>
      </c>
      <c r="G50" s="38">
        <f t="shared" si="0"/>
        <v>6217.3020276923489</v>
      </c>
      <c r="H50" s="39">
        <v>319.42599999999999</v>
      </c>
      <c r="I50" s="37">
        <f t="shared" si="7"/>
        <v>674.60797230765183</v>
      </c>
      <c r="J50" s="37">
        <v>665.78800000000001</v>
      </c>
      <c r="K50" s="37">
        <v>8.8199723076517991</v>
      </c>
      <c r="L50" s="40">
        <f t="shared" si="1"/>
        <v>994.03397230765177</v>
      </c>
      <c r="M50" s="41">
        <f t="shared" si="2"/>
        <v>2412.7109999999998</v>
      </c>
      <c r="N50" s="37">
        <f t="shared" si="8"/>
        <v>4798.625</v>
      </c>
      <c r="O50" s="37">
        <f t="shared" si="3"/>
        <v>4662.817</v>
      </c>
      <c r="P50" s="37">
        <f t="shared" si="4"/>
        <v>135.80799999999999</v>
      </c>
      <c r="Q50" s="37">
        <f t="shared" si="5"/>
        <v>7211.3360000000011</v>
      </c>
      <c r="R50" s="32"/>
      <c r="S50" s="33"/>
      <c r="T50" s="34"/>
      <c r="Z50" s="43"/>
    </row>
    <row r="51" spans="1:26" s="22" customFormat="1" ht="15">
      <c r="A51" s="185">
        <v>1980</v>
      </c>
      <c r="B51" s="186"/>
      <c r="C51" s="36">
        <v>2070.0650000000001</v>
      </c>
      <c r="D51" s="37">
        <f t="shared" si="6"/>
        <v>4063.456391743518</v>
      </c>
      <c r="E51" s="37">
        <v>3941.7</v>
      </c>
      <c r="F51" s="37">
        <v>121.75639174351832</v>
      </c>
      <c r="G51" s="38">
        <f t="shared" si="0"/>
        <v>6133.5213917435176</v>
      </c>
      <c r="H51" s="39">
        <v>313.38599999999997</v>
      </c>
      <c r="I51" s="37">
        <f t="shared" si="7"/>
        <v>677.15660825648172</v>
      </c>
      <c r="J51" s="37">
        <v>668.7</v>
      </c>
      <c r="K51" s="37">
        <v>8.456608256481676</v>
      </c>
      <c r="L51" s="40">
        <f t="shared" si="1"/>
        <v>990.54260825648169</v>
      </c>
      <c r="M51" s="41">
        <f t="shared" si="2"/>
        <v>2383.451</v>
      </c>
      <c r="N51" s="37">
        <f t="shared" si="8"/>
        <v>4740.6129999999994</v>
      </c>
      <c r="O51" s="37">
        <f t="shared" si="3"/>
        <v>4610.3999999999996</v>
      </c>
      <c r="P51" s="37">
        <f t="shared" si="4"/>
        <v>130.21299999999999</v>
      </c>
      <c r="Q51" s="37">
        <f t="shared" si="5"/>
        <v>7124.0639999999994</v>
      </c>
      <c r="R51" s="32"/>
      <c r="S51" s="33"/>
      <c r="T51" s="34"/>
      <c r="Z51" s="43"/>
    </row>
    <row r="52" spans="1:26" s="22" customFormat="1" ht="15">
      <c r="A52" s="185">
        <v>1981</v>
      </c>
      <c r="B52" s="186"/>
      <c r="C52" s="36">
        <v>2063.2600000000002</v>
      </c>
      <c r="D52" s="37">
        <f t="shared" si="6"/>
        <v>3943.071829757424</v>
      </c>
      <c r="E52" s="37">
        <v>3853.4000000000005</v>
      </c>
      <c r="F52" s="37">
        <v>89.671829757423666</v>
      </c>
      <c r="G52" s="38">
        <f t="shared" si="0"/>
        <v>6006.3318297574242</v>
      </c>
      <c r="H52" s="39">
        <v>310.68</v>
      </c>
      <c r="I52" s="37">
        <f t="shared" si="7"/>
        <v>661.74517024257636</v>
      </c>
      <c r="J52" s="37">
        <v>655.51700000000005</v>
      </c>
      <c r="K52" s="37">
        <v>6.2281702425763363</v>
      </c>
      <c r="L52" s="40">
        <f t="shared" si="1"/>
        <v>972.42517024257643</v>
      </c>
      <c r="M52" s="41">
        <f t="shared" si="2"/>
        <v>2373.94</v>
      </c>
      <c r="N52" s="37">
        <f t="shared" si="8"/>
        <v>4604.817</v>
      </c>
      <c r="O52" s="37">
        <f t="shared" si="3"/>
        <v>4508.9170000000004</v>
      </c>
      <c r="P52" s="37">
        <f t="shared" si="4"/>
        <v>95.9</v>
      </c>
      <c r="Q52" s="37">
        <f t="shared" si="5"/>
        <v>6978.7570000000005</v>
      </c>
      <c r="R52" s="32"/>
      <c r="S52" s="33"/>
      <c r="T52" s="34"/>
      <c r="Z52" s="43"/>
    </row>
    <row r="53" spans="1:26" s="22" customFormat="1" ht="15">
      <c r="A53" s="185">
        <v>1982</v>
      </c>
      <c r="B53" s="186"/>
      <c r="C53" s="36">
        <v>2092.87</v>
      </c>
      <c r="D53" s="37">
        <f t="shared" si="6"/>
        <v>3833.271613567606</v>
      </c>
      <c r="E53" s="37">
        <v>3722</v>
      </c>
      <c r="F53" s="37">
        <v>111.27161356760601</v>
      </c>
      <c r="G53" s="38">
        <f t="shared" si="0"/>
        <v>5926.1416135676063</v>
      </c>
      <c r="H53" s="39">
        <v>313.548</v>
      </c>
      <c r="I53" s="37">
        <f t="shared" si="7"/>
        <v>646.90038643239404</v>
      </c>
      <c r="J53" s="37">
        <v>639.17200000000003</v>
      </c>
      <c r="K53" s="37">
        <v>7.7283864323939921</v>
      </c>
      <c r="L53" s="40">
        <f t="shared" si="1"/>
        <v>960.44838643239405</v>
      </c>
      <c r="M53" s="41">
        <f t="shared" si="2"/>
        <v>2406.4179999999997</v>
      </c>
      <c r="N53" s="37">
        <f t="shared" si="8"/>
        <v>4480.1720000000005</v>
      </c>
      <c r="O53" s="37">
        <f t="shared" si="3"/>
        <v>4361.1720000000005</v>
      </c>
      <c r="P53" s="37">
        <f t="shared" si="4"/>
        <v>119</v>
      </c>
      <c r="Q53" s="37">
        <f t="shared" si="5"/>
        <v>6886.59</v>
      </c>
      <c r="R53" s="32"/>
      <c r="S53" s="33"/>
      <c r="T53" s="34"/>
      <c r="Z53" s="43"/>
    </row>
    <row r="54" spans="1:26" s="22" customFormat="1" ht="15">
      <c r="A54" s="185">
        <v>1983</v>
      </c>
      <c r="B54" s="186"/>
      <c r="C54" s="36">
        <v>2139.6</v>
      </c>
      <c r="D54" s="37">
        <f t="shared" si="6"/>
        <v>3708.5716856308786</v>
      </c>
      <c r="E54" s="37">
        <v>3604.5</v>
      </c>
      <c r="F54" s="37">
        <v>104.07168563087855</v>
      </c>
      <c r="G54" s="38">
        <f t="shared" si="0"/>
        <v>5848.1716856308785</v>
      </c>
      <c r="H54" s="39">
        <v>321.8</v>
      </c>
      <c r="I54" s="37">
        <f t="shared" si="7"/>
        <v>636.12831436912143</v>
      </c>
      <c r="J54" s="37">
        <v>628.9</v>
      </c>
      <c r="K54" s="37">
        <v>7.22831436912145</v>
      </c>
      <c r="L54" s="40">
        <f t="shared" si="1"/>
        <v>957.92831436912149</v>
      </c>
      <c r="M54" s="41">
        <f t="shared" si="2"/>
        <v>2461.4</v>
      </c>
      <c r="N54" s="37">
        <f t="shared" si="8"/>
        <v>4344.7</v>
      </c>
      <c r="O54" s="37">
        <f t="shared" si="3"/>
        <v>4233.3999999999996</v>
      </c>
      <c r="P54" s="37">
        <f t="shared" si="4"/>
        <v>111.3</v>
      </c>
      <c r="Q54" s="37">
        <f t="shared" si="5"/>
        <v>6806.1</v>
      </c>
      <c r="R54" s="32"/>
      <c r="S54" s="33"/>
      <c r="T54" s="34"/>
    </row>
    <row r="55" spans="1:26" s="22" customFormat="1" ht="15">
      <c r="A55" s="185">
        <v>1984</v>
      </c>
      <c r="B55" s="186"/>
      <c r="C55" s="36">
        <v>2196.6</v>
      </c>
      <c r="D55" s="37">
        <f t="shared" si="6"/>
        <v>3577.169054420729</v>
      </c>
      <c r="E55" s="37">
        <v>3480.1</v>
      </c>
      <c r="F55" s="37">
        <v>97.069054420728961</v>
      </c>
      <c r="G55" s="38">
        <f t="shared" si="0"/>
        <v>5773.7690544207289</v>
      </c>
      <c r="H55" s="39">
        <v>329</v>
      </c>
      <c r="I55" s="37">
        <f t="shared" si="7"/>
        <v>626.74194557927103</v>
      </c>
      <c r="J55" s="37">
        <v>620</v>
      </c>
      <c r="K55" s="37">
        <v>6.7419455792710359</v>
      </c>
      <c r="L55" s="40">
        <f t="shared" si="1"/>
        <v>955.74194557927103</v>
      </c>
      <c r="M55" s="41">
        <f t="shared" si="2"/>
        <v>2525.6</v>
      </c>
      <c r="N55" s="37">
        <f t="shared" si="8"/>
        <v>4203.9110000000001</v>
      </c>
      <c r="O55" s="37">
        <f t="shared" si="3"/>
        <v>4100.1000000000004</v>
      </c>
      <c r="P55" s="37">
        <f t="shared" si="4"/>
        <v>103.81099999999999</v>
      </c>
      <c r="Q55" s="37">
        <f t="shared" si="5"/>
        <v>6729.5110000000004</v>
      </c>
      <c r="R55" s="32"/>
      <c r="S55" s="33"/>
      <c r="T55" s="34"/>
    </row>
    <row r="56" spans="1:26" s="22" customFormat="1" ht="15">
      <c r="A56" s="185">
        <v>1985</v>
      </c>
      <c r="B56" s="186"/>
      <c r="C56" s="36">
        <v>2234</v>
      </c>
      <c r="D56" s="37">
        <f t="shared" si="6"/>
        <v>3502.3978075269442</v>
      </c>
      <c r="E56" s="37">
        <v>3413.1</v>
      </c>
      <c r="F56" s="37">
        <v>89.297807526944311</v>
      </c>
      <c r="G56" s="38">
        <f t="shared" si="0"/>
        <v>5736.3978075269442</v>
      </c>
      <c r="H56" s="39">
        <v>329.5</v>
      </c>
      <c r="I56" s="37">
        <f t="shared" si="7"/>
        <v>620.40219247305572</v>
      </c>
      <c r="J56" s="37">
        <v>614.20000000000005</v>
      </c>
      <c r="K56" s="37">
        <v>6.2021924730556925</v>
      </c>
      <c r="L56" s="40">
        <f t="shared" si="1"/>
        <v>949.90219247305572</v>
      </c>
      <c r="M56" s="41">
        <f t="shared" si="2"/>
        <v>2563.5</v>
      </c>
      <c r="N56" s="37">
        <f t="shared" si="8"/>
        <v>4122.8</v>
      </c>
      <c r="O56" s="37">
        <f t="shared" si="3"/>
        <v>4027.3</v>
      </c>
      <c r="P56" s="37">
        <f t="shared" si="4"/>
        <v>95.5</v>
      </c>
      <c r="Q56" s="37">
        <f t="shared" si="5"/>
        <v>6686.3</v>
      </c>
      <c r="R56" s="32"/>
      <c r="S56" s="33"/>
      <c r="T56" s="34"/>
      <c r="Z56" s="43"/>
    </row>
    <row r="57" spans="1:26" s="22" customFormat="1" ht="15">
      <c r="A57" s="185">
        <v>1986</v>
      </c>
      <c r="B57" s="186"/>
      <c r="C57" s="36">
        <v>2220.4</v>
      </c>
      <c r="D57" s="37">
        <f t="shared" si="6"/>
        <v>3499.3887297202668</v>
      </c>
      <c r="E57" s="37">
        <v>3411.4</v>
      </c>
      <c r="F57" s="37">
        <v>87.988729720266591</v>
      </c>
      <c r="G57" s="38">
        <f t="shared" si="0"/>
        <v>5719.7887297202669</v>
      </c>
      <c r="H57" s="39">
        <v>319.5</v>
      </c>
      <c r="I57" s="37">
        <f t="shared" si="7"/>
        <v>619.01127027973337</v>
      </c>
      <c r="J57" s="37">
        <v>612.9</v>
      </c>
      <c r="K57" s="37">
        <v>6.1112702797334055</v>
      </c>
      <c r="L57" s="40">
        <f t="shared" si="1"/>
        <v>938.51127027973337</v>
      </c>
      <c r="M57" s="41">
        <f t="shared" si="2"/>
        <v>2539.9</v>
      </c>
      <c r="N57" s="37">
        <f t="shared" si="8"/>
        <v>4118.4000000000005</v>
      </c>
      <c r="O57" s="37">
        <f t="shared" si="3"/>
        <v>4024.3</v>
      </c>
      <c r="P57" s="37">
        <f t="shared" si="4"/>
        <v>94.1</v>
      </c>
      <c r="Q57" s="37">
        <f t="shared" si="5"/>
        <v>6658.3</v>
      </c>
      <c r="R57" s="32"/>
      <c r="S57" s="33"/>
      <c r="T57" s="34"/>
    </row>
    <row r="58" spans="1:26" s="22" customFormat="1" ht="15">
      <c r="A58" s="185">
        <v>1987</v>
      </c>
      <c r="B58" s="186"/>
      <c r="C58" s="36">
        <v>2208.4</v>
      </c>
      <c r="D58" s="37">
        <f t="shared" si="6"/>
        <v>3530.8251130102503</v>
      </c>
      <c r="E58" s="37">
        <v>3444.8</v>
      </c>
      <c r="F58" s="37">
        <v>86.025113010250024</v>
      </c>
      <c r="G58" s="38">
        <f t="shared" si="0"/>
        <v>5739.2251130102504</v>
      </c>
      <c r="H58" s="39">
        <v>310.2</v>
      </c>
      <c r="I58" s="37">
        <f t="shared" si="7"/>
        <v>620.87488698974994</v>
      </c>
      <c r="J58" s="37">
        <v>614.9</v>
      </c>
      <c r="K58" s="37">
        <v>5.974886989749983</v>
      </c>
      <c r="L58" s="40">
        <f t="shared" si="1"/>
        <v>931.07488698974987</v>
      </c>
      <c r="M58" s="41">
        <f t="shared" si="2"/>
        <v>2518.6</v>
      </c>
      <c r="N58" s="37">
        <f t="shared" si="8"/>
        <v>4151.7000000000007</v>
      </c>
      <c r="O58" s="37">
        <f t="shared" si="3"/>
        <v>4059.7000000000003</v>
      </c>
      <c r="P58" s="37">
        <f t="shared" si="4"/>
        <v>92</v>
      </c>
      <c r="Q58" s="37">
        <f t="shared" si="5"/>
        <v>6670.3</v>
      </c>
      <c r="R58" s="32"/>
      <c r="S58" s="33"/>
      <c r="T58" s="21"/>
    </row>
    <row r="59" spans="1:26" s="22" customFormat="1" ht="15">
      <c r="A59" s="185">
        <v>1988</v>
      </c>
      <c r="B59" s="186"/>
      <c r="C59" s="36">
        <v>2198.1</v>
      </c>
      <c r="D59" s="37">
        <f t="shared" si="6"/>
        <v>3557.0900574340517</v>
      </c>
      <c r="E59" s="37">
        <v>3472</v>
      </c>
      <c r="F59" s="37">
        <v>85.090057434051644</v>
      </c>
      <c r="G59" s="38">
        <f t="shared" si="0"/>
        <v>5755.1900574340516</v>
      </c>
      <c r="H59" s="39">
        <v>306.10000000000002</v>
      </c>
      <c r="I59" s="37">
        <f t="shared" si="7"/>
        <v>619.40994256594831</v>
      </c>
      <c r="J59" s="37">
        <v>613.5</v>
      </c>
      <c r="K59" s="37">
        <v>5.9099425659483531</v>
      </c>
      <c r="L59" s="40">
        <f t="shared" si="1"/>
        <v>925.50994256594834</v>
      </c>
      <c r="M59" s="41">
        <f t="shared" si="2"/>
        <v>2504.1999999999998</v>
      </c>
      <c r="N59" s="37">
        <f t="shared" si="8"/>
        <v>4176.5</v>
      </c>
      <c r="O59" s="37">
        <f t="shared" si="3"/>
        <v>4085.5</v>
      </c>
      <c r="P59" s="37">
        <f t="shared" si="4"/>
        <v>91</v>
      </c>
      <c r="Q59" s="37">
        <f t="shared" si="5"/>
        <v>6680.7</v>
      </c>
      <c r="R59" s="32"/>
      <c r="S59" s="33"/>
      <c r="T59" s="21"/>
    </row>
    <row r="60" spans="1:26" s="22" customFormat="1" ht="15">
      <c r="A60" s="185">
        <v>1989</v>
      </c>
      <c r="B60" s="186"/>
      <c r="C60" s="36">
        <v>2226.8000000000002</v>
      </c>
      <c r="D60" s="37">
        <f t="shared" si="6"/>
        <v>3546.5134518392747</v>
      </c>
      <c r="E60" s="37">
        <v>3463.2</v>
      </c>
      <c r="F60" s="37">
        <v>83.313451839274748</v>
      </c>
      <c r="G60" s="38">
        <f t="shared" si="0"/>
        <v>5773.3134518392744</v>
      </c>
      <c r="H60" s="39">
        <v>309.10000000000002</v>
      </c>
      <c r="I60" s="37">
        <f t="shared" si="7"/>
        <v>616.68654816072524</v>
      </c>
      <c r="J60" s="37">
        <v>610.9</v>
      </c>
      <c r="K60" s="37">
        <v>5.7865481607252587</v>
      </c>
      <c r="L60" s="40">
        <f t="shared" si="1"/>
        <v>925.78654816072526</v>
      </c>
      <c r="M60" s="41">
        <f t="shared" si="2"/>
        <v>2535.9</v>
      </c>
      <c r="N60" s="37">
        <f t="shared" si="8"/>
        <v>4163.2</v>
      </c>
      <c r="O60" s="37">
        <f t="shared" si="3"/>
        <v>4074.1</v>
      </c>
      <c r="P60" s="37">
        <f t="shared" si="4"/>
        <v>89.100000000000009</v>
      </c>
      <c r="Q60" s="37">
        <f t="shared" si="5"/>
        <v>6699.0999999999995</v>
      </c>
      <c r="R60" s="32"/>
      <c r="S60" s="33"/>
      <c r="T60" s="21"/>
    </row>
    <row r="61" spans="1:26" s="22" customFormat="1" ht="15">
      <c r="A61" s="185">
        <v>1990</v>
      </c>
      <c r="B61" s="186"/>
      <c r="C61" s="37">
        <v>2241</v>
      </c>
      <c r="D61" s="37">
        <f t="shared" si="6"/>
        <v>3536.956329571638</v>
      </c>
      <c r="E61" s="37">
        <v>3455.7</v>
      </c>
      <c r="F61" s="37">
        <v>81.256329571638318</v>
      </c>
      <c r="G61" s="38">
        <f t="shared" si="0"/>
        <v>5777.956329571638</v>
      </c>
      <c r="H61" s="44">
        <v>314.7</v>
      </c>
      <c r="I61" s="37">
        <f t="shared" si="7"/>
        <v>612.1436704283617</v>
      </c>
      <c r="J61" s="37">
        <v>606.5</v>
      </c>
      <c r="K61" s="37">
        <v>5.6436704283616708</v>
      </c>
      <c r="L61" s="40">
        <f t="shared" si="1"/>
        <v>926.84367042836175</v>
      </c>
      <c r="M61" s="45">
        <f t="shared" si="2"/>
        <v>2555.6999999999998</v>
      </c>
      <c r="N61" s="37">
        <f t="shared" si="8"/>
        <v>4149.0999999999995</v>
      </c>
      <c r="O61" s="37">
        <f t="shared" si="3"/>
        <v>4062.2</v>
      </c>
      <c r="P61" s="37">
        <f t="shared" si="4"/>
        <v>86.899999999999991</v>
      </c>
      <c r="Q61" s="37">
        <f t="shared" si="5"/>
        <v>6704.7999999999993</v>
      </c>
      <c r="R61" s="32"/>
      <c r="S61" s="33"/>
      <c r="T61" s="21"/>
      <c r="Z61" s="43"/>
    </row>
    <row r="62" spans="1:26" s="22" customFormat="1" ht="15">
      <c r="A62" s="185">
        <v>1991</v>
      </c>
      <c r="B62" s="186"/>
      <c r="C62" s="37">
        <v>2241.6</v>
      </c>
      <c r="D62" s="37">
        <f t="shared" si="6"/>
        <v>3504.0875461330265</v>
      </c>
      <c r="E62" s="37">
        <v>3427.6</v>
      </c>
      <c r="F62" s="37">
        <v>76.48754613302664</v>
      </c>
      <c r="G62" s="38">
        <f t="shared" si="0"/>
        <v>5745.6875461330264</v>
      </c>
      <c r="H62" s="44">
        <v>317.2</v>
      </c>
      <c r="I62" s="37">
        <f t="shared" si="7"/>
        <v>605.71245386697331</v>
      </c>
      <c r="J62" s="37">
        <v>600.4</v>
      </c>
      <c r="K62" s="37">
        <v>5.3124538669733594</v>
      </c>
      <c r="L62" s="40">
        <f t="shared" si="1"/>
        <v>922.91245386697324</v>
      </c>
      <c r="M62" s="45">
        <f t="shared" si="2"/>
        <v>2558.7999999999997</v>
      </c>
      <c r="N62" s="37">
        <f t="shared" si="8"/>
        <v>4109.8</v>
      </c>
      <c r="O62" s="37">
        <f t="shared" si="3"/>
        <v>4028</v>
      </c>
      <c r="P62" s="37">
        <f t="shared" si="4"/>
        <v>81.8</v>
      </c>
      <c r="Q62" s="37">
        <f t="shared" si="5"/>
        <v>6668.5999999999995</v>
      </c>
      <c r="R62" s="32"/>
      <c r="S62" s="33"/>
      <c r="T62" s="21"/>
      <c r="Z62" s="43"/>
    </row>
    <row r="63" spans="1:26" s="22" customFormat="1" ht="15">
      <c r="A63" s="185">
        <v>1992</v>
      </c>
      <c r="B63" s="186"/>
      <c r="C63" s="37">
        <v>2232.5</v>
      </c>
      <c r="D63" s="37">
        <f t="shared" si="6"/>
        <v>3462.7512349063159</v>
      </c>
      <c r="E63" s="37">
        <v>3391.5</v>
      </c>
      <c r="F63" s="37">
        <v>71.251234906315773</v>
      </c>
      <c r="G63" s="38">
        <f t="shared" ref="G63:G92" si="9">C63+E63+F63</f>
        <v>5695.2512349063154</v>
      </c>
      <c r="H63" s="44">
        <v>317.10000000000002</v>
      </c>
      <c r="I63" s="37">
        <f t="shared" si="7"/>
        <v>597.64876509368423</v>
      </c>
      <c r="J63" s="37">
        <v>592.70000000000005</v>
      </c>
      <c r="K63" s="37">
        <v>4.9487650936842256</v>
      </c>
      <c r="L63" s="40">
        <f t="shared" ref="L63:L93" si="10">H63+J63+K63</f>
        <v>914.74876509368426</v>
      </c>
      <c r="M63" s="45">
        <f t="shared" ref="M63:M93" si="11">C63+H63</f>
        <v>2549.6</v>
      </c>
      <c r="N63" s="37">
        <f t="shared" si="8"/>
        <v>4060.3999999999996</v>
      </c>
      <c r="O63" s="37">
        <f t="shared" ref="O63:O93" si="12">E63+J63</f>
        <v>3984.2</v>
      </c>
      <c r="P63" s="37">
        <f t="shared" ref="P63:P93" si="13">F63+K63</f>
        <v>76.2</v>
      </c>
      <c r="Q63" s="37">
        <f t="shared" ref="Q63:Q93" si="14">G63+L63</f>
        <v>6610</v>
      </c>
      <c r="R63" s="32"/>
      <c r="S63" s="33"/>
      <c r="T63" s="21"/>
      <c r="Z63" s="43"/>
    </row>
    <row r="64" spans="1:26" s="22" customFormat="1" ht="15">
      <c r="A64" s="185">
        <v>1993</v>
      </c>
      <c r="B64" s="186"/>
      <c r="C64" s="37">
        <v>2231</v>
      </c>
      <c r="D64" s="37">
        <f t="shared" si="6"/>
        <v>3424.0538903338856</v>
      </c>
      <c r="E64" s="37">
        <v>3358.6</v>
      </c>
      <c r="F64" s="37">
        <v>65.45389033388588</v>
      </c>
      <c r="G64" s="38">
        <f t="shared" si="9"/>
        <v>5655.0538903338866</v>
      </c>
      <c r="H64" s="44">
        <v>317.5</v>
      </c>
      <c r="I64" s="37">
        <f t="shared" si="7"/>
        <v>589.14610966611417</v>
      </c>
      <c r="J64" s="37">
        <v>584.6</v>
      </c>
      <c r="K64" s="37">
        <v>4.5461096661141198</v>
      </c>
      <c r="L64" s="40">
        <f t="shared" si="10"/>
        <v>906.64610966611417</v>
      </c>
      <c r="M64" s="45">
        <f t="shared" si="11"/>
        <v>2548.5</v>
      </c>
      <c r="N64" s="37">
        <f t="shared" si="8"/>
        <v>4013.2</v>
      </c>
      <c r="O64" s="37">
        <f t="shared" si="12"/>
        <v>3943.2</v>
      </c>
      <c r="P64" s="37">
        <f t="shared" si="13"/>
        <v>70</v>
      </c>
      <c r="Q64" s="37">
        <f t="shared" si="14"/>
        <v>6561.7000000000007</v>
      </c>
      <c r="R64" s="32"/>
      <c r="S64" s="33"/>
      <c r="T64" s="21"/>
      <c r="Z64" s="43"/>
    </row>
    <row r="65" spans="1:26" s="22" customFormat="1" ht="15">
      <c r="A65" s="185">
        <v>1994</v>
      </c>
      <c r="B65" s="186"/>
      <c r="C65" s="37">
        <v>2217.3000000000002</v>
      </c>
      <c r="D65" s="37">
        <f t="shared" si="6"/>
        <v>3426.5721180105138</v>
      </c>
      <c r="E65" s="37">
        <v>3365.7</v>
      </c>
      <c r="F65" s="37">
        <v>60.872118010513866</v>
      </c>
      <c r="G65" s="38">
        <f t="shared" si="9"/>
        <v>5643.872118010514</v>
      </c>
      <c r="H65" s="44">
        <v>313.5</v>
      </c>
      <c r="I65" s="37">
        <f t="shared" si="7"/>
        <v>586.0278819894861</v>
      </c>
      <c r="J65" s="37">
        <v>581.79999999999995</v>
      </c>
      <c r="K65" s="37">
        <v>4.2278819894861295</v>
      </c>
      <c r="L65" s="40">
        <f t="shared" si="10"/>
        <v>899.5278819894861</v>
      </c>
      <c r="M65" s="45">
        <f t="shared" si="11"/>
        <v>2530.8000000000002</v>
      </c>
      <c r="N65" s="37">
        <f t="shared" si="8"/>
        <v>4012.6</v>
      </c>
      <c r="O65" s="37">
        <f t="shared" si="12"/>
        <v>3947.5</v>
      </c>
      <c r="P65" s="37">
        <f t="shared" si="13"/>
        <v>65.099999999999994</v>
      </c>
      <c r="Q65" s="37">
        <f t="shared" si="14"/>
        <v>6543.4</v>
      </c>
      <c r="R65" s="32"/>
      <c r="S65" s="33"/>
      <c r="T65" s="21"/>
      <c r="Z65" s="43"/>
    </row>
    <row r="66" spans="1:26" s="22" customFormat="1" ht="15">
      <c r="A66" s="183">
        <v>1995</v>
      </c>
      <c r="B66" s="184"/>
      <c r="C66" s="37">
        <v>2192.9</v>
      </c>
      <c r="D66" s="46">
        <f t="shared" si="6"/>
        <v>3427.063744865296</v>
      </c>
      <c r="E66" s="37">
        <v>3366.7</v>
      </c>
      <c r="F66" s="37">
        <v>60.363744865295985</v>
      </c>
      <c r="G66" s="38">
        <f t="shared" si="9"/>
        <v>5619.9637448652966</v>
      </c>
      <c r="H66" s="44">
        <v>307.94499999999999</v>
      </c>
      <c r="I66" s="46">
        <f t="shared" si="7"/>
        <v>582.69257285724541</v>
      </c>
      <c r="J66" s="37">
        <v>578.5</v>
      </c>
      <c r="K66" s="37">
        <v>4.1925728572454242</v>
      </c>
      <c r="L66" s="40">
        <f t="shared" si="10"/>
        <v>890.63757285724535</v>
      </c>
      <c r="M66" s="45">
        <f t="shared" si="11"/>
        <v>2500.8450000000003</v>
      </c>
      <c r="N66" s="46">
        <f t="shared" si="8"/>
        <v>4009.7563177225411</v>
      </c>
      <c r="O66" s="37">
        <f t="shared" si="12"/>
        <v>3945.2</v>
      </c>
      <c r="P66" s="37">
        <f t="shared" si="13"/>
        <v>64.556317722541408</v>
      </c>
      <c r="Q66" s="37">
        <f t="shared" si="14"/>
        <v>6510.6013177225423</v>
      </c>
      <c r="R66" s="32"/>
      <c r="S66" s="33"/>
      <c r="T66" s="21"/>
    </row>
    <row r="67" spans="1:26" s="22" customFormat="1" ht="12.75" customHeight="1">
      <c r="A67" s="181">
        <v>1996</v>
      </c>
      <c r="B67" s="182"/>
      <c r="C67" s="27">
        <v>2239.328</v>
      </c>
      <c r="D67" s="28">
        <f>E67+F67</f>
        <v>3576.79</v>
      </c>
      <c r="E67" s="27">
        <v>3515.864</v>
      </c>
      <c r="F67" s="27">
        <v>60.926000000000002</v>
      </c>
      <c r="G67" s="28">
        <f t="shared" si="9"/>
        <v>5816.1180000000004</v>
      </c>
      <c r="H67" s="47">
        <v>309.07</v>
      </c>
      <c r="I67" s="28">
        <f>J67+K67</f>
        <v>595.34799999999996</v>
      </c>
      <c r="J67" s="27">
        <v>590.55499999999995</v>
      </c>
      <c r="K67" s="27">
        <v>4.7930000000000001</v>
      </c>
      <c r="L67" s="30">
        <f t="shared" si="10"/>
        <v>904.41800000000001</v>
      </c>
      <c r="M67" s="48">
        <f t="shared" si="11"/>
        <v>2548.3980000000001</v>
      </c>
      <c r="N67" s="28">
        <f>O67+P67</f>
        <v>4172.1379999999999</v>
      </c>
      <c r="O67" s="27">
        <f t="shared" si="12"/>
        <v>4106.4189999999999</v>
      </c>
      <c r="P67" s="27">
        <f t="shared" si="13"/>
        <v>65.719000000000008</v>
      </c>
      <c r="Q67" s="27">
        <f t="shared" si="14"/>
        <v>6720.5360000000001</v>
      </c>
      <c r="R67" s="32"/>
      <c r="S67" s="33"/>
      <c r="T67" s="21"/>
    </row>
    <row r="68" spans="1:26" s="22" customFormat="1" ht="15">
      <c r="A68" s="177">
        <v>1997</v>
      </c>
      <c r="B68" s="178"/>
      <c r="C68" s="37">
        <v>2192.3620000000001</v>
      </c>
      <c r="D68" s="38">
        <f>E68+F68</f>
        <v>3557.297</v>
      </c>
      <c r="E68" s="37">
        <v>3498.116</v>
      </c>
      <c r="F68" s="37">
        <v>59.180999999999997</v>
      </c>
      <c r="G68" s="38">
        <f t="shared" si="9"/>
        <v>5749.6589999999997</v>
      </c>
      <c r="H68" s="44">
        <v>307.34800000000001</v>
      </c>
      <c r="I68" s="38">
        <f>J68+K68</f>
        <v>592.91899999999998</v>
      </c>
      <c r="J68" s="37">
        <v>588.06100000000004</v>
      </c>
      <c r="K68" s="37">
        <v>4.8579999999999997</v>
      </c>
      <c r="L68" s="40">
        <f t="shared" si="10"/>
        <v>900.26700000000005</v>
      </c>
      <c r="M68" s="45">
        <f t="shared" si="11"/>
        <v>2499.71</v>
      </c>
      <c r="N68" s="38">
        <f>O68+P68</f>
        <v>4150.2160000000003</v>
      </c>
      <c r="O68" s="37">
        <f t="shared" si="12"/>
        <v>4086.1770000000001</v>
      </c>
      <c r="P68" s="37">
        <f t="shared" si="13"/>
        <v>64.039000000000001</v>
      </c>
      <c r="Q68" s="37">
        <f t="shared" si="14"/>
        <v>6649.9259999999995</v>
      </c>
      <c r="R68" s="32"/>
      <c r="S68" s="33"/>
      <c r="T68" s="21"/>
    </row>
    <row r="69" spans="1:26" s="22" customFormat="1" ht="15">
      <c r="A69" s="177">
        <v>1998</v>
      </c>
      <c r="B69" s="178"/>
      <c r="C69" s="37">
        <v>2180.7820000000002</v>
      </c>
      <c r="D69" s="38">
        <f t="shared" ref="D69:D78" si="15">E69+F69</f>
        <v>3529.165</v>
      </c>
      <c r="E69" s="37">
        <v>3470.5320000000002</v>
      </c>
      <c r="F69" s="37">
        <v>58.633000000000003</v>
      </c>
      <c r="G69" s="38">
        <f t="shared" si="9"/>
        <v>5709.9470000000001</v>
      </c>
      <c r="H69" s="44">
        <v>308.27499999999998</v>
      </c>
      <c r="I69" s="38">
        <f t="shared" ref="I69:I78" si="16">J69+K69</f>
        <v>588.53099999999995</v>
      </c>
      <c r="J69" s="37">
        <v>583.827</v>
      </c>
      <c r="K69" s="37">
        <v>4.7039999999999997</v>
      </c>
      <c r="L69" s="40">
        <f t="shared" si="10"/>
        <v>896.80599999999993</v>
      </c>
      <c r="M69" s="45">
        <f t="shared" si="11"/>
        <v>2489.0570000000002</v>
      </c>
      <c r="N69" s="38">
        <f t="shared" ref="N69:N78" si="17">O69+P69</f>
        <v>4117.6960000000008</v>
      </c>
      <c r="O69" s="37">
        <f t="shared" si="12"/>
        <v>4054.3590000000004</v>
      </c>
      <c r="P69" s="37">
        <f t="shared" si="13"/>
        <v>63.337000000000003</v>
      </c>
      <c r="Q69" s="37">
        <f t="shared" si="14"/>
        <v>6606.7529999999997</v>
      </c>
      <c r="R69" s="32"/>
      <c r="S69" s="33"/>
      <c r="T69" s="21"/>
    </row>
    <row r="70" spans="1:26" s="22" customFormat="1" ht="15">
      <c r="A70" s="177">
        <v>1999</v>
      </c>
      <c r="B70" s="178"/>
      <c r="C70" s="37">
        <v>2200.277</v>
      </c>
      <c r="D70" s="38">
        <f t="shared" si="15"/>
        <v>3479.768</v>
      </c>
      <c r="E70" s="37">
        <v>3424.5239999999999</v>
      </c>
      <c r="F70" s="37">
        <v>55.244</v>
      </c>
      <c r="G70" s="38">
        <f t="shared" si="9"/>
        <v>5680.0449999999992</v>
      </c>
      <c r="H70" s="44">
        <v>312.666</v>
      </c>
      <c r="I70" s="38">
        <f t="shared" si="16"/>
        <v>579.08399999999995</v>
      </c>
      <c r="J70" s="37">
        <v>574.31399999999996</v>
      </c>
      <c r="K70" s="37">
        <v>4.7699999999999996</v>
      </c>
      <c r="L70" s="40">
        <f t="shared" si="10"/>
        <v>891.75</v>
      </c>
      <c r="M70" s="45">
        <f t="shared" si="11"/>
        <v>2512.9430000000002</v>
      </c>
      <c r="N70" s="38">
        <f t="shared" si="17"/>
        <v>4058.8519999999999</v>
      </c>
      <c r="O70" s="37">
        <f t="shared" si="12"/>
        <v>3998.8379999999997</v>
      </c>
      <c r="P70" s="37">
        <f t="shared" si="13"/>
        <v>60.013999999999996</v>
      </c>
      <c r="Q70" s="37">
        <f t="shared" si="14"/>
        <v>6571.7949999999992</v>
      </c>
      <c r="R70" s="32"/>
      <c r="S70" s="33"/>
      <c r="T70" s="21"/>
    </row>
    <row r="71" spans="1:26" s="22" customFormat="1" ht="15">
      <c r="A71" s="177">
        <v>2000</v>
      </c>
      <c r="B71" s="178"/>
      <c r="C71" s="49">
        <v>2225.1979999999999</v>
      </c>
      <c r="D71" s="38">
        <f t="shared" si="15"/>
        <v>3438.6979999999999</v>
      </c>
      <c r="E71" s="49">
        <v>3384.77</v>
      </c>
      <c r="F71" s="49">
        <v>53.927999999999997</v>
      </c>
      <c r="G71" s="50">
        <f t="shared" si="9"/>
        <v>5663.8959999999997</v>
      </c>
      <c r="H71" s="51">
        <v>315.14</v>
      </c>
      <c r="I71" s="38">
        <f t="shared" si="16"/>
        <v>572.92099999999994</v>
      </c>
      <c r="J71" s="49">
        <v>568.25599999999997</v>
      </c>
      <c r="K71" s="49">
        <v>4.665</v>
      </c>
      <c r="L71" s="52">
        <f t="shared" si="10"/>
        <v>888.06099999999992</v>
      </c>
      <c r="M71" s="53">
        <f t="shared" si="11"/>
        <v>2540.3379999999997</v>
      </c>
      <c r="N71" s="38">
        <f t="shared" si="17"/>
        <v>4011.6189999999997</v>
      </c>
      <c r="O71" s="49">
        <f t="shared" si="12"/>
        <v>3953.0259999999998</v>
      </c>
      <c r="P71" s="37">
        <f t="shared" si="13"/>
        <v>58.592999999999996</v>
      </c>
      <c r="Q71" s="49">
        <f t="shared" si="14"/>
        <v>6551.9569999999994</v>
      </c>
      <c r="R71" s="32"/>
      <c r="S71" s="33"/>
      <c r="T71" s="21"/>
    </row>
    <row r="72" spans="1:26" s="22" customFormat="1" ht="15">
      <c r="A72" s="177">
        <v>2001</v>
      </c>
      <c r="B72" s="178"/>
      <c r="C72" s="37">
        <v>2238.2060000000001</v>
      </c>
      <c r="D72" s="38">
        <f t="shared" si="15"/>
        <v>3412.1840000000002</v>
      </c>
      <c r="E72" s="37">
        <v>3360.2530000000002</v>
      </c>
      <c r="F72" s="37">
        <v>51.930999999999997</v>
      </c>
      <c r="G72" s="38">
        <f t="shared" si="9"/>
        <v>5650.39</v>
      </c>
      <c r="H72" s="44">
        <v>316.214</v>
      </c>
      <c r="I72" s="38">
        <f t="shared" si="16"/>
        <v>568.36700000000008</v>
      </c>
      <c r="J72" s="37">
        <v>563.81500000000005</v>
      </c>
      <c r="K72" s="37">
        <v>4.5519999999999996</v>
      </c>
      <c r="L72" s="40">
        <f t="shared" si="10"/>
        <v>884.58100000000002</v>
      </c>
      <c r="M72" s="45">
        <f t="shared" si="11"/>
        <v>2554.42</v>
      </c>
      <c r="N72" s="38">
        <f t="shared" si="17"/>
        <v>3980.5510000000004</v>
      </c>
      <c r="O72" s="37">
        <f t="shared" si="12"/>
        <v>3924.0680000000002</v>
      </c>
      <c r="P72" s="37">
        <f t="shared" si="13"/>
        <v>56.482999999999997</v>
      </c>
      <c r="Q72" s="37">
        <f t="shared" si="14"/>
        <v>6534.9710000000005</v>
      </c>
      <c r="R72" s="32"/>
      <c r="S72" s="33"/>
      <c r="T72" s="21"/>
    </row>
    <row r="73" spans="1:26" s="22" customFormat="1" ht="15">
      <c r="A73" s="177">
        <v>2002</v>
      </c>
      <c r="B73" s="178"/>
      <c r="C73" s="37">
        <v>2248.37</v>
      </c>
      <c r="D73" s="38">
        <f t="shared" si="15"/>
        <v>3397.2249999999999</v>
      </c>
      <c r="E73" s="37">
        <v>3347.4470000000001</v>
      </c>
      <c r="F73" s="37">
        <v>49.777999999999999</v>
      </c>
      <c r="G73" s="38">
        <f t="shared" si="9"/>
        <v>5645.5950000000003</v>
      </c>
      <c r="H73" s="44">
        <v>317.64299999999997</v>
      </c>
      <c r="I73" s="38">
        <f t="shared" si="16"/>
        <v>565.95500000000004</v>
      </c>
      <c r="J73" s="37">
        <v>561.49900000000002</v>
      </c>
      <c r="K73" s="37">
        <v>4.4560000000000004</v>
      </c>
      <c r="L73" s="40">
        <f t="shared" si="10"/>
        <v>883.59800000000007</v>
      </c>
      <c r="M73" s="45">
        <f t="shared" si="11"/>
        <v>2566.0129999999999</v>
      </c>
      <c r="N73" s="38">
        <f t="shared" si="17"/>
        <v>3963.18</v>
      </c>
      <c r="O73" s="37">
        <f t="shared" si="12"/>
        <v>3908.9459999999999</v>
      </c>
      <c r="P73" s="37">
        <f t="shared" si="13"/>
        <v>54.234000000000002</v>
      </c>
      <c r="Q73" s="37">
        <f t="shared" si="14"/>
        <v>6529.1930000000002</v>
      </c>
      <c r="R73" s="32"/>
      <c r="S73" s="33"/>
      <c r="T73" s="21"/>
    </row>
    <row r="74" spans="1:26" s="22" customFormat="1" ht="15">
      <c r="A74" s="177">
        <v>2003</v>
      </c>
      <c r="B74" s="178"/>
      <c r="C74" s="37">
        <v>2273.355</v>
      </c>
      <c r="D74" s="38">
        <f t="shared" si="15"/>
        <v>3382.837</v>
      </c>
      <c r="E74" s="37">
        <v>3333.7420000000002</v>
      </c>
      <c r="F74" s="37">
        <v>49.094999999999999</v>
      </c>
      <c r="G74" s="38">
        <f t="shared" si="9"/>
        <v>5656.192</v>
      </c>
      <c r="H74" s="44">
        <v>325.33600000000001</v>
      </c>
      <c r="I74" s="38">
        <f t="shared" si="16"/>
        <v>570.44600000000003</v>
      </c>
      <c r="J74" s="37">
        <v>566.23800000000006</v>
      </c>
      <c r="K74" s="37">
        <v>4.2080000000000002</v>
      </c>
      <c r="L74" s="40">
        <f t="shared" si="10"/>
        <v>895.78200000000004</v>
      </c>
      <c r="M74" s="45">
        <f t="shared" si="11"/>
        <v>2598.6909999999998</v>
      </c>
      <c r="N74" s="38">
        <f t="shared" si="17"/>
        <v>3953.2830000000004</v>
      </c>
      <c r="O74" s="37">
        <f t="shared" si="12"/>
        <v>3899.9800000000005</v>
      </c>
      <c r="P74" s="37">
        <f t="shared" si="13"/>
        <v>53.302999999999997</v>
      </c>
      <c r="Q74" s="37">
        <f t="shared" si="14"/>
        <v>6551.9740000000002</v>
      </c>
      <c r="R74" s="32"/>
      <c r="S74" s="33"/>
      <c r="T74" s="21"/>
    </row>
    <row r="75" spans="1:26" s="22" customFormat="1" ht="15">
      <c r="A75" s="177">
        <v>2004</v>
      </c>
      <c r="B75" s="178"/>
      <c r="C75" s="37">
        <v>2285.0970000000002</v>
      </c>
      <c r="D75" s="38">
        <f t="shared" si="15"/>
        <v>3403.0219999999999</v>
      </c>
      <c r="E75" s="37">
        <v>3355.5189999999998</v>
      </c>
      <c r="F75" s="37">
        <v>47.503</v>
      </c>
      <c r="G75" s="38">
        <f t="shared" si="9"/>
        <v>5688.1189999999997</v>
      </c>
      <c r="H75" s="44">
        <v>324.37099999999998</v>
      </c>
      <c r="I75" s="38">
        <f t="shared" si="16"/>
        <v>573.01499999999999</v>
      </c>
      <c r="J75" s="37">
        <v>569.07899999999995</v>
      </c>
      <c r="K75" s="37">
        <v>3.9359999999999999</v>
      </c>
      <c r="L75" s="40">
        <f t="shared" si="10"/>
        <v>897.38599999999997</v>
      </c>
      <c r="M75" s="45">
        <f t="shared" si="11"/>
        <v>2609.4680000000003</v>
      </c>
      <c r="N75" s="38">
        <f t="shared" si="17"/>
        <v>3976.0369999999998</v>
      </c>
      <c r="O75" s="37">
        <f t="shared" si="12"/>
        <v>3924.598</v>
      </c>
      <c r="P75" s="37">
        <f t="shared" si="13"/>
        <v>51.439</v>
      </c>
      <c r="Q75" s="37">
        <f t="shared" si="14"/>
        <v>6585.5049999999992</v>
      </c>
      <c r="R75" s="32"/>
      <c r="S75" s="33"/>
      <c r="T75" s="21"/>
    </row>
    <row r="76" spans="1:26" s="22" customFormat="1" ht="15">
      <c r="A76" s="177">
        <v>2005</v>
      </c>
      <c r="B76" s="178"/>
      <c r="C76" s="37">
        <v>2288.2530000000002</v>
      </c>
      <c r="D76" s="38">
        <f t="shared" si="15"/>
        <v>3438.165</v>
      </c>
      <c r="E76" s="37">
        <v>3391.4470000000001</v>
      </c>
      <c r="F76" s="37">
        <v>46.718000000000004</v>
      </c>
      <c r="G76" s="38">
        <f t="shared" si="9"/>
        <v>5726.4180000000006</v>
      </c>
      <c r="H76" s="44">
        <v>323.79199999999997</v>
      </c>
      <c r="I76" s="38">
        <f t="shared" si="16"/>
        <v>574.38800000000003</v>
      </c>
      <c r="J76" s="37">
        <v>570.59100000000001</v>
      </c>
      <c r="K76" s="37">
        <v>3.7970000000000002</v>
      </c>
      <c r="L76" s="40">
        <f t="shared" si="10"/>
        <v>898.18000000000006</v>
      </c>
      <c r="M76" s="45">
        <f t="shared" si="11"/>
        <v>2612.0450000000001</v>
      </c>
      <c r="N76" s="38">
        <f t="shared" si="17"/>
        <v>4012.5529999999999</v>
      </c>
      <c r="O76" s="37">
        <f t="shared" si="12"/>
        <v>3962.038</v>
      </c>
      <c r="P76" s="37">
        <f t="shared" si="13"/>
        <v>50.515000000000001</v>
      </c>
      <c r="Q76" s="37">
        <f t="shared" si="14"/>
        <v>6624.5980000000009</v>
      </c>
      <c r="R76" s="32"/>
      <c r="S76" s="33"/>
      <c r="T76" s="21"/>
    </row>
    <row r="77" spans="1:26" s="22" customFormat="1" ht="15">
      <c r="A77" s="177">
        <v>2006</v>
      </c>
      <c r="B77" s="178"/>
      <c r="C77" s="37">
        <v>2257.7310000000002</v>
      </c>
      <c r="D77" s="38">
        <f t="shared" si="15"/>
        <v>3486.7650000000003</v>
      </c>
      <c r="E77" s="37">
        <v>3441.4920000000002</v>
      </c>
      <c r="F77" s="37">
        <v>45.273000000000003</v>
      </c>
      <c r="G77" s="38">
        <f t="shared" si="9"/>
        <v>5744.4960000000001</v>
      </c>
      <c r="H77" s="44">
        <v>320.714</v>
      </c>
      <c r="I77" s="38">
        <f t="shared" si="16"/>
        <v>578.89799999999991</v>
      </c>
      <c r="J77" s="37">
        <v>575.43899999999996</v>
      </c>
      <c r="K77" s="37">
        <v>3.4590000000000001</v>
      </c>
      <c r="L77" s="40">
        <f t="shared" si="10"/>
        <v>899.61199999999997</v>
      </c>
      <c r="M77" s="45">
        <f t="shared" si="11"/>
        <v>2578.4450000000002</v>
      </c>
      <c r="N77" s="38">
        <f t="shared" si="17"/>
        <v>4065.663</v>
      </c>
      <c r="O77" s="37">
        <f t="shared" si="12"/>
        <v>4016.931</v>
      </c>
      <c r="P77" s="37">
        <f t="shared" si="13"/>
        <v>48.732000000000006</v>
      </c>
      <c r="Q77" s="37">
        <f t="shared" si="14"/>
        <v>6644.1080000000002</v>
      </c>
      <c r="R77" s="32"/>
      <c r="S77" s="33"/>
      <c r="T77" s="21"/>
    </row>
    <row r="78" spans="1:26" s="22" customFormat="1" ht="15">
      <c r="A78" s="177">
        <v>2007</v>
      </c>
      <c r="B78" s="178"/>
      <c r="C78" s="37">
        <v>2232.02</v>
      </c>
      <c r="D78" s="38">
        <f t="shared" si="15"/>
        <v>3511.5149999999999</v>
      </c>
      <c r="E78" s="37">
        <v>3467.855</v>
      </c>
      <c r="F78" s="37">
        <v>43.66</v>
      </c>
      <c r="G78" s="38">
        <f t="shared" si="9"/>
        <v>5743.5349999999999</v>
      </c>
      <c r="H78" s="44">
        <v>319.03199999999998</v>
      </c>
      <c r="I78" s="38">
        <f t="shared" si="16"/>
        <v>582.54899999999998</v>
      </c>
      <c r="J78" s="37">
        <v>579.45100000000002</v>
      </c>
      <c r="K78" s="37">
        <v>3.0979999999999999</v>
      </c>
      <c r="L78" s="40">
        <f t="shared" si="10"/>
        <v>901.5809999999999</v>
      </c>
      <c r="M78" s="45">
        <f t="shared" si="11"/>
        <v>2551.0520000000001</v>
      </c>
      <c r="N78" s="38">
        <f t="shared" si="17"/>
        <v>4094.0639999999999</v>
      </c>
      <c r="O78" s="37">
        <f t="shared" si="12"/>
        <v>4047.306</v>
      </c>
      <c r="P78" s="37">
        <f t="shared" si="13"/>
        <v>46.757999999999996</v>
      </c>
      <c r="Q78" s="37">
        <f t="shared" si="14"/>
        <v>6645.116</v>
      </c>
      <c r="R78" s="32"/>
      <c r="S78" s="33"/>
      <c r="T78" s="21"/>
    </row>
    <row r="79" spans="1:26" s="22" customFormat="1" ht="15">
      <c r="A79" s="177">
        <v>2008</v>
      </c>
      <c r="B79" s="178"/>
      <c r="C79" s="46">
        <v>2219.2809999999999</v>
      </c>
      <c r="D79" s="54">
        <f>E79+F79</f>
        <v>3526.8530000000001</v>
      </c>
      <c r="E79" s="46">
        <v>3484.1590000000001</v>
      </c>
      <c r="F79" s="46">
        <v>42.694000000000003</v>
      </c>
      <c r="G79" s="54">
        <f t="shared" si="9"/>
        <v>5746.1340000000009</v>
      </c>
      <c r="H79" s="55">
        <v>316.07100000000003</v>
      </c>
      <c r="I79" s="54">
        <f>J79+K79</f>
        <v>581.38699999999994</v>
      </c>
      <c r="J79" s="46">
        <v>578.09699999999998</v>
      </c>
      <c r="K79" s="46">
        <v>3.29</v>
      </c>
      <c r="L79" s="56">
        <f t="shared" si="10"/>
        <v>897.45799999999997</v>
      </c>
      <c r="M79" s="57">
        <f t="shared" si="11"/>
        <v>2535.3519999999999</v>
      </c>
      <c r="N79" s="54">
        <f>O79+P79</f>
        <v>4108.2400000000007</v>
      </c>
      <c r="O79" s="46">
        <f t="shared" si="12"/>
        <v>4062.2560000000003</v>
      </c>
      <c r="P79" s="46">
        <f t="shared" si="13"/>
        <v>45.984000000000002</v>
      </c>
      <c r="Q79" s="46">
        <f t="shared" si="14"/>
        <v>6643.5920000000006</v>
      </c>
      <c r="R79" s="32"/>
      <c r="S79" s="33"/>
      <c r="T79" s="21"/>
    </row>
    <row r="80" spans="1:26" s="22" customFormat="1" ht="12.75" customHeight="1">
      <c r="A80" s="181">
        <v>2009</v>
      </c>
      <c r="B80" s="182"/>
      <c r="C80" s="27">
        <v>2218.8159999999998</v>
      </c>
      <c r="D80" s="28">
        <f>E80+F80</f>
        <v>3532.7469999999998</v>
      </c>
      <c r="E80" s="27">
        <v>3492.279</v>
      </c>
      <c r="F80" s="27">
        <v>40.468000000000004</v>
      </c>
      <c r="G80" s="28">
        <f t="shared" si="9"/>
        <v>5751.5629999999992</v>
      </c>
      <c r="H80" s="47">
        <v>307.613</v>
      </c>
      <c r="I80" s="28">
        <f>J80+K80</f>
        <v>571.34900000000005</v>
      </c>
      <c r="J80" s="27">
        <v>568.11099999999999</v>
      </c>
      <c r="K80" s="28">
        <v>3.238</v>
      </c>
      <c r="L80" s="30">
        <f t="shared" si="10"/>
        <v>878.96199999999999</v>
      </c>
      <c r="M80" s="48">
        <f t="shared" si="11"/>
        <v>2526.4289999999996</v>
      </c>
      <c r="N80" s="28">
        <f>O80+P80</f>
        <v>4104.0959999999995</v>
      </c>
      <c r="O80" s="27">
        <f t="shared" si="12"/>
        <v>4060.39</v>
      </c>
      <c r="P80" s="28">
        <f t="shared" si="13"/>
        <v>43.706000000000003</v>
      </c>
      <c r="Q80" s="27">
        <f t="shared" si="14"/>
        <v>6630.5249999999996</v>
      </c>
      <c r="R80" s="32"/>
      <c r="S80" s="33"/>
      <c r="T80" s="21"/>
    </row>
    <row r="81" spans="1:24" s="22" customFormat="1" ht="12.75" customHeight="1">
      <c r="A81" s="183">
        <v>2010</v>
      </c>
      <c r="B81" s="184"/>
      <c r="C81" s="46">
        <v>2226.1550000000002</v>
      </c>
      <c r="D81" s="54">
        <f>E81+F81</f>
        <v>3544.6879999999996</v>
      </c>
      <c r="E81" s="46">
        <v>3503.5349999999999</v>
      </c>
      <c r="F81" s="46">
        <v>41.152999999999999</v>
      </c>
      <c r="G81" s="54">
        <f t="shared" si="9"/>
        <v>5770.8430000000008</v>
      </c>
      <c r="H81" s="55">
        <v>306.69200000000001</v>
      </c>
      <c r="I81" s="54">
        <f>J81+K81</f>
        <v>571.04099999999994</v>
      </c>
      <c r="J81" s="46">
        <v>567.90899999999999</v>
      </c>
      <c r="K81" s="54">
        <v>3.1320000000000001</v>
      </c>
      <c r="L81" s="56">
        <f t="shared" si="10"/>
        <v>877.73299999999995</v>
      </c>
      <c r="M81" s="57">
        <f t="shared" si="11"/>
        <v>2532.8470000000002</v>
      </c>
      <c r="N81" s="54">
        <f>O81+P81</f>
        <v>4115.7290000000003</v>
      </c>
      <c r="O81" s="46">
        <f t="shared" si="12"/>
        <v>4071.444</v>
      </c>
      <c r="P81" s="54">
        <f t="shared" si="13"/>
        <v>44.284999999999997</v>
      </c>
      <c r="Q81" s="46">
        <f t="shared" si="14"/>
        <v>6648.5760000000009</v>
      </c>
      <c r="R81" s="32"/>
      <c r="S81" s="33"/>
      <c r="T81" s="21"/>
    </row>
    <row r="82" spans="1:24" s="22" customFormat="1" ht="15" customHeight="1">
      <c r="A82" s="181">
        <v>2011</v>
      </c>
      <c r="B82" s="182"/>
      <c r="C82" s="37">
        <v>2246.6329999999998</v>
      </c>
      <c r="D82" s="38">
        <f t="shared" ref="D82:D93" si="18">E82+F82</f>
        <v>3564.0450000000001</v>
      </c>
      <c r="E82" s="37">
        <v>3520.6190000000001</v>
      </c>
      <c r="F82" s="37">
        <v>43.426000000000002</v>
      </c>
      <c r="G82" s="38">
        <f t="shared" si="9"/>
        <v>5810.6780000000008</v>
      </c>
      <c r="H82" s="44">
        <v>306.93400000000003</v>
      </c>
      <c r="I82" s="38">
        <f t="shared" ref="I82:I92" si="19">J82+K82</f>
        <v>572.83399999999995</v>
      </c>
      <c r="J82" s="37">
        <v>569.62199999999996</v>
      </c>
      <c r="K82" s="38">
        <v>3.2120000000000002</v>
      </c>
      <c r="L82" s="40">
        <f t="shared" si="10"/>
        <v>879.76800000000003</v>
      </c>
      <c r="M82" s="45">
        <f t="shared" si="11"/>
        <v>2553.567</v>
      </c>
      <c r="N82" s="38">
        <f t="shared" ref="N82:N92" si="20">O82+P82</f>
        <v>4136.8789999999999</v>
      </c>
      <c r="O82" s="37">
        <f t="shared" si="12"/>
        <v>4090.241</v>
      </c>
      <c r="P82" s="38">
        <f t="shared" si="13"/>
        <v>46.638000000000005</v>
      </c>
      <c r="Q82" s="27">
        <f t="shared" si="14"/>
        <v>6690.4460000000008</v>
      </c>
      <c r="R82" s="32"/>
      <c r="S82" s="33"/>
      <c r="T82" s="21"/>
    </row>
    <row r="83" spans="1:24" s="22" customFormat="1" ht="15">
      <c r="A83" s="177">
        <v>2012</v>
      </c>
      <c r="B83" s="178"/>
      <c r="C83" s="37">
        <v>2243.98</v>
      </c>
      <c r="D83" s="38">
        <f t="shared" si="18"/>
        <v>3576.9650000000001</v>
      </c>
      <c r="E83" s="37">
        <v>3533.8180000000002</v>
      </c>
      <c r="F83" s="37">
        <v>43.146999999999998</v>
      </c>
      <c r="G83" s="38">
        <f t="shared" si="9"/>
        <v>5820.9450000000006</v>
      </c>
      <c r="H83" s="44">
        <v>303.43400000000003</v>
      </c>
      <c r="I83" s="38">
        <f t="shared" si="19"/>
        <v>571.29999999999995</v>
      </c>
      <c r="J83" s="37">
        <v>568.298</v>
      </c>
      <c r="K83" s="38">
        <v>3.0019999999999998</v>
      </c>
      <c r="L83" s="40">
        <f t="shared" si="10"/>
        <v>874.73399999999992</v>
      </c>
      <c r="M83" s="45">
        <f t="shared" si="11"/>
        <v>2547.4140000000002</v>
      </c>
      <c r="N83" s="38">
        <f t="shared" si="20"/>
        <v>4148.2650000000003</v>
      </c>
      <c r="O83" s="37">
        <f t="shared" si="12"/>
        <v>4102.116</v>
      </c>
      <c r="P83" s="38">
        <f t="shared" si="13"/>
        <v>46.149000000000001</v>
      </c>
      <c r="Q83" s="37">
        <f t="shared" si="14"/>
        <v>6695.6790000000001</v>
      </c>
      <c r="R83" s="32"/>
      <c r="S83" s="33"/>
      <c r="T83" s="21"/>
    </row>
    <row r="84" spans="1:24" s="130" customFormat="1" ht="15">
      <c r="A84" s="179">
        <v>2013</v>
      </c>
      <c r="B84" s="180"/>
      <c r="C84" s="37">
        <v>2267.145</v>
      </c>
      <c r="D84" s="38">
        <f t="shared" si="18"/>
        <v>3596.076</v>
      </c>
      <c r="E84" s="37">
        <v>3552.0619999999999</v>
      </c>
      <c r="F84" s="37">
        <v>44.014000000000003</v>
      </c>
      <c r="G84" s="38">
        <f t="shared" si="9"/>
        <v>5863.2210000000005</v>
      </c>
      <c r="H84" s="44">
        <v>303.755</v>
      </c>
      <c r="I84" s="38">
        <f t="shared" si="19"/>
        <v>569.24400000000003</v>
      </c>
      <c r="J84" s="37">
        <v>566.13900000000001</v>
      </c>
      <c r="K84" s="38">
        <v>3.105</v>
      </c>
      <c r="L84" s="40">
        <f t="shared" si="10"/>
        <v>872.99900000000002</v>
      </c>
      <c r="M84" s="45">
        <f t="shared" si="11"/>
        <v>2570.9</v>
      </c>
      <c r="N84" s="38">
        <f t="shared" si="20"/>
        <v>4165.32</v>
      </c>
      <c r="O84" s="37">
        <f t="shared" si="12"/>
        <v>4118.201</v>
      </c>
      <c r="P84" s="38">
        <f t="shared" si="13"/>
        <v>47.119</v>
      </c>
      <c r="Q84" s="37">
        <f t="shared" si="14"/>
        <v>6736.22</v>
      </c>
      <c r="R84" s="32"/>
      <c r="S84" s="33"/>
      <c r="X84" s="131"/>
    </row>
    <row r="85" spans="1:24" s="22" customFormat="1" ht="15">
      <c r="A85" s="177">
        <v>2014</v>
      </c>
      <c r="B85" s="178"/>
      <c r="C85" s="37">
        <v>2258.4810000000002</v>
      </c>
      <c r="D85" s="38">
        <f t="shared" si="18"/>
        <v>3622.4160000000002</v>
      </c>
      <c r="E85" s="37">
        <v>3577.645</v>
      </c>
      <c r="F85" s="37">
        <v>44.771000000000001</v>
      </c>
      <c r="G85" s="38">
        <f t="shared" si="9"/>
        <v>5880.8969999999999</v>
      </c>
      <c r="H85" s="44">
        <v>306.125</v>
      </c>
      <c r="I85" s="38">
        <f t="shared" si="19"/>
        <v>576.69499999999994</v>
      </c>
      <c r="J85" s="37">
        <v>573.53499999999997</v>
      </c>
      <c r="K85" s="38">
        <v>3.16</v>
      </c>
      <c r="L85" s="40">
        <f t="shared" si="10"/>
        <v>882.81999999999994</v>
      </c>
      <c r="M85" s="45">
        <f t="shared" si="11"/>
        <v>2564.6060000000002</v>
      </c>
      <c r="N85" s="38">
        <f t="shared" si="20"/>
        <v>4199.1109999999999</v>
      </c>
      <c r="O85" s="37">
        <f t="shared" si="12"/>
        <v>4151.18</v>
      </c>
      <c r="P85" s="38">
        <f t="shared" si="13"/>
        <v>47.930999999999997</v>
      </c>
      <c r="Q85" s="37">
        <f t="shared" si="14"/>
        <v>6763.7169999999996</v>
      </c>
      <c r="R85" s="32"/>
      <c r="S85" s="33"/>
      <c r="T85" s="21"/>
      <c r="X85" s="58"/>
    </row>
    <row r="86" spans="1:24" s="22" customFormat="1" ht="15">
      <c r="A86" s="177">
        <v>2015</v>
      </c>
      <c r="B86" s="178"/>
      <c r="C86" s="37">
        <v>2245.1260000000002</v>
      </c>
      <c r="D86" s="38">
        <f t="shared" si="18"/>
        <v>3640.1439999999998</v>
      </c>
      <c r="E86" s="37">
        <v>3594.703</v>
      </c>
      <c r="F86" s="37">
        <v>45.441000000000003</v>
      </c>
      <c r="G86" s="38">
        <f t="shared" si="9"/>
        <v>5885.2699999999995</v>
      </c>
      <c r="H86" s="44">
        <v>306.88799999999998</v>
      </c>
      <c r="I86" s="38">
        <f t="shared" si="19"/>
        <v>584.24</v>
      </c>
      <c r="J86" s="37">
        <v>581.01400000000001</v>
      </c>
      <c r="K86" s="38">
        <v>3.226</v>
      </c>
      <c r="L86" s="40">
        <f t="shared" si="10"/>
        <v>891.12800000000004</v>
      </c>
      <c r="M86" s="45">
        <f t="shared" si="11"/>
        <v>2552.0140000000001</v>
      </c>
      <c r="N86" s="38">
        <f t="shared" si="20"/>
        <v>4224.384</v>
      </c>
      <c r="O86" s="37">
        <f t="shared" si="12"/>
        <v>4175.7169999999996</v>
      </c>
      <c r="P86" s="38">
        <f t="shared" si="13"/>
        <v>48.667000000000002</v>
      </c>
      <c r="Q86" s="37">
        <f t="shared" si="14"/>
        <v>6776.3979999999992</v>
      </c>
      <c r="R86" s="32"/>
      <c r="S86" s="33"/>
      <c r="T86" s="21"/>
      <c r="X86" s="58"/>
    </row>
    <row r="87" spans="1:24" s="22" customFormat="1" ht="15">
      <c r="A87" s="177">
        <v>2016</v>
      </c>
      <c r="B87" s="178"/>
      <c r="C87" s="37">
        <v>2216.808</v>
      </c>
      <c r="D87" s="38">
        <f t="shared" si="18"/>
        <v>3655.9970000000003</v>
      </c>
      <c r="E87" s="37">
        <v>3609.7910000000002</v>
      </c>
      <c r="F87" s="37">
        <v>46.206000000000003</v>
      </c>
      <c r="G87" s="38">
        <f t="shared" si="9"/>
        <v>5872.8050000000003</v>
      </c>
      <c r="H87" s="44">
        <v>308.65699999999998</v>
      </c>
      <c r="I87" s="38">
        <f t="shared" si="19"/>
        <v>590.86699999999996</v>
      </c>
      <c r="J87" s="37">
        <v>587.65499999999997</v>
      </c>
      <c r="K87" s="38">
        <v>3.2120000000000002</v>
      </c>
      <c r="L87" s="40">
        <f t="shared" si="10"/>
        <v>899.52399999999989</v>
      </c>
      <c r="M87" s="45">
        <f t="shared" si="11"/>
        <v>2525.4650000000001</v>
      </c>
      <c r="N87" s="38">
        <f t="shared" si="20"/>
        <v>4246.8639999999996</v>
      </c>
      <c r="O87" s="37">
        <f t="shared" si="12"/>
        <v>4197.4459999999999</v>
      </c>
      <c r="P87" s="38">
        <f t="shared" si="13"/>
        <v>49.418000000000006</v>
      </c>
      <c r="Q87" s="37">
        <f t="shared" si="14"/>
        <v>6772.3289999999997</v>
      </c>
      <c r="R87" s="32"/>
      <c r="S87" s="33"/>
      <c r="T87" s="21"/>
      <c r="X87" s="58"/>
    </row>
    <row r="88" spans="1:24" s="22" customFormat="1" ht="15">
      <c r="A88" s="177">
        <v>2017</v>
      </c>
      <c r="B88" s="178"/>
      <c r="C88" s="37">
        <v>2197.3560000000002</v>
      </c>
      <c r="D88" s="38">
        <f t="shared" si="18"/>
        <v>3645.3519999999999</v>
      </c>
      <c r="E88" s="37">
        <v>3598.069</v>
      </c>
      <c r="F88" s="37">
        <v>47.283000000000001</v>
      </c>
      <c r="G88" s="38">
        <f t="shared" si="9"/>
        <v>5842.7080000000005</v>
      </c>
      <c r="H88" s="44">
        <v>308.29700000000003</v>
      </c>
      <c r="I88" s="38">
        <f t="shared" si="19"/>
        <v>592.95699999999999</v>
      </c>
      <c r="J88" s="37">
        <v>589.62</v>
      </c>
      <c r="K88" s="38">
        <v>3.3370000000000002</v>
      </c>
      <c r="L88" s="40">
        <f t="shared" si="10"/>
        <v>901.25400000000002</v>
      </c>
      <c r="M88" s="45">
        <f t="shared" si="11"/>
        <v>2505.6530000000002</v>
      </c>
      <c r="N88" s="38">
        <f t="shared" si="20"/>
        <v>4238.3090000000002</v>
      </c>
      <c r="O88" s="37">
        <f t="shared" si="12"/>
        <v>4187.6890000000003</v>
      </c>
      <c r="P88" s="38">
        <f t="shared" si="13"/>
        <v>50.620000000000005</v>
      </c>
      <c r="Q88" s="37">
        <f t="shared" si="14"/>
        <v>6743.9620000000004</v>
      </c>
      <c r="R88" s="32"/>
      <c r="S88" s="33"/>
      <c r="T88" s="21"/>
      <c r="X88" s="58"/>
    </row>
    <row r="89" spans="1:24" s="22" customFormat="1" ht="15">
      <c r="A89" s="177">
        <v>2018</v>
      </c>
      <c r="B89" s="178"/>
      <c r="C89" s="37">
        <v>2168.114</v>
      </c>
      <c r="D89" s="38">
        <f t="shared" si="18"/>
        <v>3639.6509999999998</v>
      </c>
      <c r="E89" s="37">
        <v>3591.9569999999999</v>
      </c>
      <c r="F89" s="37">
        <v>47.694000000000003</v>
      </c>
      <c r="G89" s="38">
        <f t="shared" si="9"/>
        <v>5807.7650000000003</v>
      </c>
      <c r="H89" s="44">
        <v>304.94400000000002</v>
      </c>
      <c r="I89" s="38">
        <f t="shared" si="19"/>
        <v>591.61</v>
      </c>
      <c r="J89" s="37">
        <v>588.26599999999996</v>
      </c>
      <c r="K89" s="38">
        <v>3.3439999999999999</v>
      </c>
      <c r="L89" s="40">
        <f t="shared" si="10"/>
        <v>896.55400000000009</v>
      </c>
      <c r="M89" s="45">
        <f t="shared" si="11"/>
        <v>2473.058</v>
      </c>
      <c r="N89" s="38">
        <f t="shared" si="20"/>
        <v>4231.2609999999995</v>
      </c>
      <c r="O89" s="37">
        <f t="shared" si="12"/>
        <v>4180.223</v>
      </c>
      <c r="P89" s="38">
        <f t="shared" si="13"/>
        <v>51.038000000000004</v>
      </c>
      <c r="Q89" s="37">
        <f t="shared" si="14"/>
        <v>6704.3190000000004</v>
      </c>
      <c r="R89" s="32"/>
      <c r="S89" s="33"/>
      <c r="T89" s="34"/>
      <c r="X89" s="58"/>
    </row>
    <row r="90" spans="1:24" s="22" customFormat="1" ht="15">
      <c r="A90" s="177">
        <v>2019</v>
      </c>
      <c r="B90" s="178"/>
      <c r="C90" s="37">
        <v>2141.855</v>
      </c>
      <c r="D90" s="38">
        <f t="shared" si="18"/>
        <v>3623.0260000000003</v>
      </c>
      <c r="E90" s="37">
        <v>3575.4650000000001</v>
      </c>
      <c r="F90" s="37">
        <v>47.561</v>
      </c>
      <c r="G90" s="38">
        <f t="shared" si="9"/>
        <v>5764.8809999999994</v>
      </c>
      <c r="H90" s="44">
        <v>299.96499999999997</v>
      </c>
      <c r="I90" s="38">
        <f t="shared" si="19"/>
        <v>588.61899999999991</v>
      </c>
      <c r="J90" s="37">
        <v>585.38199999999995</v>
      </c>
      <c r="K90" s="38">
        <v>3.2370000000000001</v>
      </c>
      <c r="L90" s="40">
        <f t="shared" si="10"/>
        <v>888.58399999999995</v>
      </c>
      <c r="M90" s="45">
        <f t="shared" si="11"/>
        <v>2441.8200000000002</v>
      </c>
      <c r="N90" s="38">
        <f t="shared" si="20"/>
        <v>4211.6449999999995</v>
      </c>
      <c r="O90" s="37">
        <f t="shared" si="12"/>
        <v>4160.8469999999998</v>
      </c>
      <c r="P90" s="38">
        <f t="shared" si="13"/>
        <v>50.798000000000002</v>
      </c>
      <c r="Q90" s="37">
        <f t="shared" si="14"/>
        <v>6653.4649999999992</v>
      </c>
      <c r="R90" s="32"/>
      <c r="S90" s="33"/>
      <c r="T90" s="34"/>
      <c r="X90" s="58"/>
    </row>
    <row r="91" spans="1:24" s="22" customFormat="1" ht="15">
      <c r="A91" s="177">
        <v>2020</v>
      </c>
      <c r="B91" s="178"/>
      <c r="C91" s="37">
        <v>2083.6480000000001</v>
      </c>
      <c r="D91" s="38">
        <f t="shared" si="18"/>
        <v>3608.0729999999999</v>
      </c>
      <c r="E91" s="37">
        <v>3558.498</v>
      </c>
      <c r="F91" s="37">
        <v>49.575000000000003</v>
      </c>
      <c r="G91" s="38">
        <f t="shared" si="9"/>
        <v>5691.7210000000005</v>
      </c>
      <c r="H91" s="44">
        <v>291.33199999999999</v>
      </c>
      <c r="I91" s="38">
        <f t="shared" si="19"/>
        <v>582.79399999999998</v>
      </c>
      <c r="J91" s="37">
        <v>579.46199999999999</v>
      </c>
      <c r="K91" s="38">
        <v>3.3319999999999999</v>
      </c>
      <c r="L91" s="40">
        <f t="shared" si="10"/>
        <v>874.12599999999998</v>
      </c>
      <c r="M91" s="45">
        <f t="shared" si="11"/>
        <v>2374.98</v>
      </c>
      <c r="N91" s="38">
        <f t="shared" si="20"/>
        <v>4190.8670000000002</v>
      </c>
      <c r="O91" s="37">
        <f t="shared" si="12"/>
        <v>4137.96</v>
      </c>
      <c r="P91" s="38">
        <f t="shared" si="13"/>
        <v>52.907000000000004</v>
      </c>
      <c r="Q91" s="37">
        <f t="shared" si="14"/>
        <v>6565.8470000000007</v>
      </c>
      <c r="R91" s="32"/>
      <c r="S91" s="33"/>
      <c r="T91" s="34"/>
      <c r="X91" s="58"/>
    </row>
    <row r="92" spans="1:24" s="22" customFormat="1" ht="15">
      <c r="A92" s="177">
        <v>2021</v>
      </c>
      <c r="B92" s="178"/>
      <c r="C92" s="37">
        <v>2048.1170000000002</v>
      </c>
      <c r="D92" s="38">
        <f t="shared" si="18"/>
        <v>3565.6959999999999</v>
      </c>
      <c r="E92" s="37">
        <v>3515.1659999999997</v>
      </c>
      <c r="F92" s="37">
        <v>50.53</v>
      </c>
      <c r="G92" s="38">
        <f t="shared" si="9"/>
        <v>5613.8129999999992</v>
      </c>
      <c r="H92" s="44">
        <v>289.25400000000002</v>
      </c>
      <c r="I92" s="38">
        <f t="shared" si="19"/>
        <v>578.45000000000005</v>
      </c>
      <c r="J92" s="37">
        <v>574.85599999999999</v>
      </c>
      <c r="K92" s="38">
        <v>3.5939999999999999</v>
      </c>
      <c r="L92" s="40">
        <f t="shared" si="10"/>
        <v>867.70400000000006</v>
      </c>
      <c r="M92" s="45">
        <f t="shared" si="11"/>
        <v>2337.3710000000001</v>
      </c>
      <c r="N92" s="38">
        <f t="shared" si="20"/>
        <v>4144.1459999999997</v>
      </c>
      <c r="O92" s="37">
        <f t="shared" si="12"/>
        <v>4090.0219999999999</v>
      </c>
      <c r="P92" s="38">
        <f t="shared" si="13"/>
        <v>54.124000000000002</v>
      </c>
      <c r="Q92" s="37">
        <f t="shared" si="14"/>
        <v>6481.5169999999989</v>
      </c>
      <c r="R92" s="32"/>
      <c r="S92" s="33"/>
      <c r="T92" s="59"/>
      <c r="U92" s="34"/>
      <c r="V92" s="60"/>
      <c r="X92" s="58"/>
    </row>
    <row r="93" spans="1:24" s="22" customFormat="1" ht="15">
      <c r="A93" s="177">
        <v>2022</v>
      </c>
      <c r="B93" s="178"/>
      <c r="C93" s="37">
        <v>2028.383</v>
      </c>
      <c r="D93" s="38">
        <f t="shared" si="18"/>
        <v>3535.7310000000002</v>
      </c>
      <c r="E93" s="37">
        <v>3483.9560000000001</v>
      </c>
      <c r="F93" s="37">
        <v>51.774999999999999</v>
      </c>
      <c r="G93" s="38">
        <f>C93+D93</f>
        <v>5564.1140000000005</v>
      </c>
      <c r="H93" s="44">
        <v>286.51</v>
      </c>
      <c r="I93" s="38">
        <f>J93+K93</f>
        <v>572.16700000000003</v>
      </c>
      <c r="J93" s="37">
        <v>568.505</v>
      </c>
      <c r="K93" s="38">
        <v>3.6619999999999999</v>
      </c>
      <c r="L93" s="40">
        <f t="shared" si="10"/>
        <v>858.67700000000002</v>
      </c>
      <c r="M93" s="44">
        <f t="shared" si="11"/>
        <v>2314.893</v>
      </c>
      <c r="N93" s="38">
        <f t="shared" ref="N93" si="21">D93+I93</f>
        <v>4107.8980000000001</v>
      </c>
      <c r="O93" s="37">
        <f t="shared" si="12"/>
        <v>4052.4610000000002</v>
      </c>
      <c r="P93" s="38">
        <f t="shared" si="13"/>
        <v>55.436999999999998</v>
      </c>
      <c r="Q93" s="37">
        <f t="shared" si="14"/>
        <v>6422.7910000000002</v>
      </c>
      <c r="R93" s="32"/>
      <c r="S93" s="33"/>
      <c r="T93" s="33"/>
      <c r="U93" s="61"/>
      <c r="V93" s="60"/>
      <c r="X93" s="58"/>
    </row>
    <row r="94" spans="1:24" s="22" customFormat="1" ht="15">
      <c r="A94" s="171">
        <v>2023</v>
      </c>
      <c r="B94" s="172"/>
      <c r="C94" s="49">
        <v>1998.7180000000001</v>
      </c>
      <c r="D94" s="50">
        <f>E94+F94</f>
        <v>3487.7419999999997</v>
      </c>
      <c r="E94" s="49">
        <v>3435.5039999999999</v>
      </c>
      <c r="F94" s="49">
        <v>52.238</v>
      </c>
      <c r="G94" s="50">
        <f>C94+D94</f>
        <v>5486.46</v>
      </c>
      <c r="H94" s="51">
        <v>286.88099999999997</v>
      </c>
      <c r="I94" s="50">
        <f>J94+K94</f>
        <v>566.572</v>
      </c>
      <c r="J94" s="49">
        <v>562.90800000000002</v>
      </c>
      <c r="K94" s="50">
        <v>3.6640000000000001</v>
      </c>
      <c r="L94" s="52">
        <f>H94+J94+K94</f>
        <v>853.45299999999997</v>
      </c>
      <c r="M94" s="51">
        <f>C94+H94</f>
        <v>2285.5990000000002</v>
      </c>
      <c r="N94" s="50">
        <f t="shared" ref="N94:Q99" si="22">D94+I94</f>
        <v>4054.3139999999999</v>
      </c>
      <c r="O94" s="49">
        <f t="shared" si="22"/>
        <v>3998.4119999999998</v>
      </c>
      <c r="P94" s="50">
        <f t="shared" si="22"/>
        <v>55.902000000000001</v>
      </c>
      <c r="Q94" s="49">
        <f t="shared" si="22"/>
        <v>6339.9130000000005</v>
      </c>
      <c r="R94" s="135"/>
      <c r="S94" s="136"/>
      <c r="T94" s="136"/>
      <c r="U94" s="60"/>
      <c r="V94" s="60"/>
      <c r="X94" s="58"/>
    </row>
    <row r="95" spans="1:24" s="22" customFormat="1" ht="15">
      <c r="A95" s="122">
        <v>2024</v>
      </c>
      <c r="B95" s="124" t="s">
        <v>161</v>
      </c>
      <c r="C95" s="49">
        <v>1988.098</v>
      </c>
      <c r="D95" s="50">
        <f t="shared" ref="D95:D98" si="23">E95+F95</f>
        <v>3440.712</v>
      </c>
      <c r="E95" s="49">
        <v>3387.5050000000001</v>
      </c>
      <c r="F95" s="49">
        <v>53.207000000000001</v>
      </c>
      <c r="G95" s="50">
        <f t="shared" ref="G95:G97" si="24">C95+D95</f>
        <v>5428.8099999999995</v>
      </c>
      <c r="H95" s="51">
        <v>285.45499999999998</v>
      </c>
      <c r="I95" s="50">
        <f t="shared" ref="I95:I97" si="25">J95+K95</f>
        <v>558.77499999999998</v>
      </c>
      <c r="J95" s="49">
        <v>555.04300000000001</v>
      </c>
      <c r="K95" s="50">
        <v>3.7320000000000002</v>
      </c>
      <c r="L95" s="52">
        <f t="shared" ref="L95:L98" si="26">H95+J95+K95</f>
        <v>844.23</v>
      </c>
      <c r="M95" s="51">
        <f t="shared" ref="M95:M99" si="27">C95+H95</f>
        <v>2273.5529999999999</v>
      </c>
      <c r="N95" s="50">
        <f t="shared" si="22"/>
        <v>3999.4870000000001</v>
      </c>
      <c r="O95" s="49">
        <f t="shared" si="22"/>
        <v>3942.5480000000002</v>
      </c>
      <c r="P95" s="50">
        <f t="shared" si="22"/>
        <v>56.939</v>
      </c>
      <c r="Q95" s="49">
        <f t="shared" si="22"/>
        <v>6273.0399999999991</v>
      </c>
      <c r="R95" s="132"/>
      <c r="S95" s="33"/>
      <c r="T95" s="33"/>
      <c r="U95" s="61"/>
      <c r="V95" s="60"/>
      <c r="X95" s="58"/>
    </row>
    <row r="96" spans="1:24" s="22" customFormat="1" ht="15">
      <c r="A96" s="122">
        <v>2025</v>
      </c>
      <c r="B96" s="124" t="s">
        <v>161</v>
      </c>
      <c r="C96" s="49">
        <v>1966.192</v>
      </c>
      <c r="D96" s="50">
        <f t="shared" si="23"/>
        <v>3388.36</v>
      </c>
      <c r="E96" s="49">
        <v>3334.1660000000002</v>
      </c>
      <c r="F96" s="49">
        <v>54.194000000000003</v>
      </c>
      <c r="G96" s="50">
        <f t="shared" si="24"/>
        <v>5354.5519999999997</v>
      </c>
      <c r="H96" s="51">
        <v>282.26299999999998</v>
      </c>
      <c r="I96" s="50">
        <f t="shared" si="25"/>
        <v>550.10500000000002</v>
      </c>
      <c r="J96" s="49">
        <v>546.30399999999997</v>
      </c>
      <c r="K96" s="50">
        <v>3.8010000000000002</v>
      </c>
      <c r="L96" s="52">
        <f t="shared" si="26"/>
        <v>832.36800000000005</v>
      </c>
      <c r="M96" s="51">
        <f t="shared" si="27"/>
        <v>2248.4549999999999</v>
      </c>
      <c r="N96" s="50">
        <f t="shared" si="22"/>
        <v>3938.4650000000001</v>
      </c>
      <c r="O96" s="49">
        <f t="shared" si="22"/>
        <v>3880.4700000000003</v>
      </c>
      <c r="P96" s="50">
        <f t="shared" si="22"/>
        <v>57.995000000000005</v>
      </c>
      <c r="Q96" s="49">
        <f t="shared" si="22"/>
        <v>6186.92</v>
      </c>
      <c r="R96" s="132"/>
      <c r="S96" s="33"/>
      <c r="T96" s="33"/>
      <c r="U96" s="61"/>
      <c r="V96" s="60"/>
      <c r="X96" s="58"/>
    </row>
    <row r="97" spans="1:26" s="22" customFormat="1" ht="15">
      <c r="A97" s="122">
        <v>2026</v>
      </c>
      <c r="B97" s="124" t="s">
        <v>161</v>
      </c>
      <c r="C97" s="49">
        <v>1950.202</v>
      </c>
      <c r="D97" s="50">
        <f t="shared" si="23"/>
        <v>3339.1510000000003</v>
      </c>
      <c r="E97" s="49">
        <v>3283.9520000000002</v>
      </c>
      <c r="F97" s="49">
        <v>55.198999999999998</v>
      </c>
      <c r="G97" s="50">
        <f t="shared" si="24"/>
        <v>5289.3530000000001</v>
      </c>
      <c r="H97" s="51">
        <v>280.00799999999998</v>
      </c>
      <c r="I97" s="50">
        <f t="shared" si="25"/>
        <v>541.94799999999998</v>
      </c>
      <c r="J97" s="49">
        <v>538.07600000000002</v>
      </c>
      <c r="K97" s="50">
        <v>3.8719999999999999</v>
      </c>
      <c r="L97" s="52">
        <f t="shared" si="26"/>
        <v>821.95600000000002</v>
      </c>
      <c r="M97" s="51">
        <f t="shared" si="27"/>
        <v>2230.21</v>
      </c>
      <c r="N97" s="50">
        <f t="shared" si="22"/>
        <v>3881.0990000000002</v>
      </c>
      <c r="O97" s="49">
        <f t="shared" si="22"/>
        <v>3822.0280000000002</v>
      </c>
      <c r="P97" s="50">
        <f t="shared" si="22"/>
        <v>59.070999999999998</v>
      </c>
      <c r="Q97" s="49">
        <f t="shared" si="22"/>
        <v>6111.3090000000002</v>
      </c>
      <c r="R97" s="132"/>
      <c r="S97" s="33"/>
      <c r="T97" s="33"/>
      <c r="U97" s="61"/>
      <c r="V97" s="60"/>
      <c r="X97" s="58"/>
    </row>
    <row r="98" spans="1:26" s="22" customFormat="1" ht="15">
      <c r="A98" s="122">
        <v>2027</v>
      </c>
      <c r="B98" s="124" t="s">
        <v>161</v>
      </c>
      <c r="C98" s="49">
        <v>1924.989</v>
      </c>
      <c r="D98" s="50">
        <f t="shared" si="23"/>
        <v>3308.8249999999998</v>
      </c>
      <c r="E98" s="49">
        <v>3252.6019999999999</v>
      </c>
      <c r="F98" s="49">
        <v>56.222999999999999</v>
      </c>
      <c r="G98" s="50">
        <f>C98+D98</f>
        <v>5233.8140000000003</v>
      </c>
      <c r="H98" s="51">
        <v>276.47699999999998</v>
      </c>
      <c r="I98" s="50">
        <f>J98+K98</f>
        <v>536.88299999999992</v>
      </c>
      <c r="J98" s="49">
        <v>532.93899999999996</v>
      </c>
      <c r="K98" s="50">
        <v>3.944</v>
      </c>
      <c r="L98" s="52">
        <f t="shared" si="26"/>
        <v>813.3599999999999</v>
      </c>
      <c r="M98" s="51">
        <f t="shared" ref="M98" si="28">C98+H98</f>
        <v>2201.4659999999999</v>
      </c>
      <c r="N98" s="50">
        <f t="shared" ref="N98" si="29">D98+I98</f>
        <v>3845.7079999999996</v>
      </c>
      <c r="O98" s="49">
        <f t="shared" ref="O98" si="30">E98+J98</f>
        <v>3785.5409999999997</v>
      </c>
      <c r="P98" s="50">
        <f t="shared" ref="P98" si="31">F98+K98</f>
        <v>60.167000000000002</v>
      </c>
      <c r="Q98" s="49">
        <f t="shared" ref="Q98" si="32">G98+L98</f>
        <v>6047.174</v>
      </c>
      <c r="R98" s="132"/>
      <c r="S98" s="33"/>
      <c r="T98" s="33"/>
      <c r="U98" s="61"/>
      <c r="V98" s="60"/>
      <c r="X98" s="58"/>
    </row>
    <row r="99" spans="1:26" s="22" customFormat="1" ht="15">
      <c r="A99" s="123">
        <v>2028</v>
      </c>
      <c r="B99" s="125" t="s">
        <v>161</v>
      </c>
      <c r="C99" s="118">
        <v>1911.4399396914446</v>
      </c>
      <c r="D99" s="119">
        <f>E99+F99</f>
        <v>3275.7069999999999</v>
      </c>
      <c r="E99" s="118">
        <v>3218.4409999999998</v>
      </c>
      <c r="F99" s="118">
        <v>57.265999999999998</v>
      </c>
      <c r="G99" s="119">
        <f>C99+D99</f>
        <v>5187.1469396914445</v>
      </c>
      <c r="H99" s="120">
        <v>274.58206030855536</v>
      </c>
      <c r="I99" s="119">
        <f>J99+K99</f>
        <v>531.35900000000004</v>
      </c>
      <c r="J99" s="118">
        <v>527.34199999999998</v>
      </c>
      <c r="K99" s="118">
        <v>4.0170000000000003</v>
      </c>
      <c r="L99" s="121">
        <f>H99+J99+K99</f>
        <v>805.94106030855539</v>
      </c>
      <c r="M99" s="120">
        <f t="shared" si="27"/>
        <v>2186.0219999999999</v>
      </c>
      <c r="N99" s="119">
        <f t="shared" si="22"/>
        <v>3807.0659999999998</v>
      </c>
      <c r="O99" s="118">
        <f t="shared" si="22"/>
        <v>3745.7829999999999</v>
      </c>
      <c r="P99" s="118">
        <f t="shared" si="22"/>
        <v>61.283000000000001</v>
      </c>
      <c r="Q99" s="118">
        <f t="shared" si="22"/>
        <v>5993.0879999999997</v>
      </c>
      <c r="R99" s="132"/>
      <c r="S99" s="33"/>
      <c r="T99" s="33"/>
      <c r="U99" s="61"/>
      <c r="V99" s="61"/>
      <c r="W99" s="21"/>
      <c r="X99" s="58"/>
      <c r="Y99" s="21"/>
      <c r="Z99" s="21"/>
    </row>
    <row r="100" spans="1:26" s="22" customFormat="1" ht="15">
      <c r="A100" s="21"/>
      <c r="B100" s="21"/>
      <c r="C100" s="21"/>
      <c r="D100" s="21"/>
      <c r="E100" s="21"/>
      <c r="G100" s="21"/>
      <c r="H100" s="21"/>
      <c r="I100" s="21"/>
      <c r="J100" s="21"/>
      <c r="K100" s="21"/>
      <c r="L100" s="21"/>
      <c r="M100" s="61"/>
      <c r="N100" s="61"/>
      <c r="O100" s="61"/>
      <c r="P100" s="34"/>
      <c r="Q100" s="62"/>
      <c r="S100" s="33"/>
    </row>
    <row r="101" spans="1:26" s="22" customFormat="1" ht="15">
      <c r="A101" s="21"/>
      <c r="B101" s="21"/>
      <c r="C101" s="21"/>
      <c r="D101" s="21"/>
      <c r="E101" s="21"/>
      <c r="F101" s="21"/>
      <c r="G101" s="21"/>
      <c r="H101" s="21"/>
      <c r="I101" s="21"/>
      <c r="J101" s="21"/>
      <c r="K101" s="21"/>
      <c r="L101" s="21"/>
      <c r="M101" s="62"/>
      <c r="N101" s="62"/>
      <c r="O101" s="62"/>
      <c r="P101" s="34"/>
      <c r="Q101" s="62"/>
      <c r="S101" s="33"/>
    </row>
    <row r="102" spans="1:26" s="22" customFormat="1" ht="15">
      <c r="A102" s="21"/>
      <c r="B102" s="21"/>
      <c r="C102" s="21"/>
      <c r="D102" s="21"/>
      <c r="E102" s="21"/>
      <c r="F102" s="21"/>
      <c r="G102" s="21"/>
      <c r="H102" s="21"/>
      <c r="I102" s="34"/>
      <c r="J102" s="21"/>
      <c r="K102" s="21"/>
      <c r="L102" s="21"/>
      <c r="M102" s="61"/>
      <c r="N102" s="61"/>
      <c r="O102" s="61"/>
      <c r="P102" s="34"/>
      <c r="Q102" s="62"/>
    </row>
    <row r="103" spans="1:26" s="22" customFormat="1" ht="15">
      <c r="A103" s="21"/>
      <c r="B103" s="21"/>
      <c r="C103" s="21"/>
      <c r="D103" s="21"/>
      <c r="E103" s="21"/>
      <c r="F103" s="21"/>
      <c r="G103" s="21"/>
      <c r="H103" s="21"/>
      <c r="I103" s="34"/>
      <c r="J103" s="21"/>
      <c r="K103" s="21"/>
      <c r="L103" s="21"/>
      <c r="M103" s="61"/>
      <c r="N103" s="61"/>
      <c r="O103" s="61"/>
      <c r="P103" s="61"/>
      <c r="Q103" s="62"/>
    </row>
    <row r="104" spans="1:26" s="22" customFormat="1" ht="15">
      <c r="A104" s="21"/>
      <c r="B104" s="21"/>
      <c r="C104" s="21"/>
      <c r="D104" s="21"/>
      <c r="E104" s="21"/>
      <c r="F104" s="21"/>
      <c r="G104" s="21"/>
      <c r="H104" s="21"/>
      <c r="I104" s="34"/>
      <c r="J104" s="62"/>
      <c r="K104" s="21"/>
      <c r="L104" s="21"/>
      <c r="M104" s="61"/>
      <c r="N104" s="61"/>
      <c r="O104" s="61"/>
      <c r="P104" s="61"/>
      <c r="Q104" s="62"/>
    </row>
    <row r="105" spans="1:26" s="22" customFormat="1" ht="15">
      <c r="A105" s="21"/>
      <c r="B105" s="21"/>
      <c r="C105" s="21"/>
      <c r="D105" s="21"/>
      <c r="E105" s="21"/>
      <c r="F105" s="21"/>
      <c r="G105" s="21"/>
      <c r="H105" s="21"/>
      <c r="I105" s="34"/>
      <c r="J105" s="62"/>
      <c r="K105" s="21"/>
      <c r="L105" s="21"/>
      <c r="M105" s="61"/>
      <c r="N105" s="61"/>
      <c r="O105" s="61"/>
      <c r="P105" s="61"/>
      <c r="Q105" s="62"/>
    </row>
    <row r="106" spans="1:26" s="22" customFormat="1" ht="15">
      <c r="A106" s="21"/>
      <c r="B106" s="21"/>
      <c r="C106" s="21"/>
      <c r="D106" s="21"/>
      <c r="E106" s="21"/>
      <c r="F106" s="21"/>
      <c r="G106" s="21"/>
      <c r="H106" s="21"/>
      <c r="I106" s="34"/>
      <c r="J106" s="62"/>
      <c r="K106" s="21"/>
      <c r="L106" s="21"/>
      <c r="M106" s="61"/>
      <c r="N106" s="61"/>
      <c r="O106" s="61"/>
      <c r="P106" s="61"/>
      <c r="Q106" s="62"/>
    </row>
    <row r="107" spans="1:26" s="22" customFormat="1" ht="15">
      <c r="A107" s="21"/>
      <c r="B107" s="21"/>
      <c r="C107" s="21"/>
      <c r="D107" s="21"/>
      <c r="E107" s="21"/>
      <c r="F107" s="21"/>
      <c r="G107" s="21"/>
      <c r="H107" s="21"/>
      <c r="I107" s="34"/>
      <c r="J107" s="62"/>
      <c r="K107" s="21"/>
      <c r="L107" s="21"/>
      <c r="M107" s="61"/>
      <c r="N107" s="61"/>
      <c r="O107" s="61"/>
      <c r="P107" s="61"/>
      <c r="Q107" s="61"/>
    </row>
    <row r="108" spans="1:26" s="22" customFormat="1" ht="15">
      <c r="A108" s="21"/>
      <c r="B108" s="21"/>
      <c r="C108" s="21"/>
      <c r="D108" s="21"/>
      <c r="E108" s="21"/>
      <c r="F108" s="21"/>
      <c r="G108" s="21"/>
      <c r="H108" s="21"/>
      <c r="I108" s="21"/>
      <c r="J108" s="21"/>
      <c r="K108" s="21"/>
      <c r="L108" s="21"/>
      <c r="M108" s="61"/>
      <c r="N108" s="61"/>
      <c r="O108" s="61"/>
      <c r="P108" s="61"/>
      <c r="Q108" s="61"/>
    </row>
    <row r="109" spans="1:26" s="22" customFormat="1" ht="15">
      <c r="A109" s="21"/>
      <c r="B109" s="21"/>
      <c r="C109" s="21"/>
      <c r="D109" s="21"/>
      <c r="E109" s="21"/>
      <c r="F109" s="21"/>
      <c r="G109" s="21"/>
      <c r="H109" s="21"/>
      <c r="I109" s="21"/>
      <c r="J109" s="21"/>
      <c r="K109" s="21"/>
      <c r="L109" s="21"/>
      <c r="M109" s="61"/>
      <c r="N109" s="61"/>
      <c r="O109" s="61"/>
      <c r="P109" s="61"/>
      <c r="Q109" s="61"/>
    </row>
    <row r="110" spans="1:26" s="22" customFormat="1" ht="15">
      <c r="A110" s="21"/>
      <c r="B110" s="21"/>
      <c r="C110" s="21"/>
      <c r="D110" s="21"/>
      <c r="E110" s="21"/>
      <c r="F110" s="21"/>
      <c r="G110" s="21"/>
      <c r="H110" s="21"/>
      <c r="I110" s="21"/>
      <c r="J110" s="21"/>
      <c r="K110" s="21"/>
      <c r="L110" s="21"/>
      <c r="M110" s="61"/>
      <c r="N110" s="61"/>
      <c r="O110" s="61"/>
      <c r="P110" s="61"/>
      <c r="Q110" s="61"/>
    </row>
    <row r="111" spans="1:26" s="22" customFormat="1" ht="15">
      <c r="A111" s="21"/>
      <c r="B111" s="21"/>
      <c r="C111" s="21"/>
      <c r="D111" s="21"/>
      <c r="E111" s="21"/>
      <c r="F111" s="21"/>
      <c r="G111" s="21"/>
      <c r="H111" s="21"/>
      <c r="I111" s="21"/>
      <c r="J111" s="21"/>
      <c r="K111" s="21"/>
      <c r="L111" s="21"/>
      <c r="M111" s="61"/>
      <c r="N111" s="61"/>
      <c r="O111" s="61"/>
      <c r="P111" s="61"/>
      <c r="Q111" s="61"/>
    </row>
    <row r="112" spans="1:26">
      <c r="M112" s="15"/>
      <c r="N112" s="15"/>
      <c r="O112" s="15"/>
      <c r="P112" s="15"/>
      <c r="Q112" s="15"/>
    </row>
    <row r="113" spans="13:17">
      <c r="M113" s="15"/>
      <c r="N113" s="15"/>
      <c r="O113" s="15"/>
      <c r="P113" s="15"/>
      <c r="Q113" s="15"/>
    </row>
    <row r="114" spans="13:17">
      <c r="M114" s="15"/>
      <c r="N114" s="15"/>
      <c r="O114" s="15"/>
      <c r="P114" s="15"/>
      <c r="Q114" s="15"/>
    </row>
  </sheetData>
  <mergeCells count="71">
    <mergeCell ref="A23:N23"/>
    <mergeCell ref="C29:G29"/>
    <mergeCell ref="H29:L29"/>
    <mergeCell ref="M29:Q29"/>
    <mergeCell ref="A24:I24"/>
    <mergeCell ref="A25:I26"/>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49:B49"/>
    <mergeCell ref="A50:B50"/>
    <mergeCell ref="A51:B51"/>
    <mergeCell ref="A52:B52"/>
    <mergeCell ref="A53:B53"/>
    <mergeCell ref="A54:B54"/>
    <mergeCell ref="A55:B55"/>
    <mergeCell ref="A56:B56"/>
    <mergeCell ref="A57:B57"/>
    <mergeCell ref="A58:B58"/>
    <mergeCell ref="A59:B59"/>
    <mergeCell ref="A60:B60"/>
    <mergeCell ref="A61:B61"/>
    <mergeCell ref="A62:B62"/>
    <mergeCell ref="A63:B63"/>
    <mergeCell ref="A64:B64"/>
    <mergeCell ref="A65:B65"/>
    <mergeCell ref="A66:B66"/>
    <mergeCell ref="A67:B67"/>
    <mergeCell ref="A68:B68"/>
    <mergeCell ref="A69:B69"/>
    <mergeCell ref="A70:B70"/>
    <mergeCell ref="A71:B71"/>
    <mergeCell ref="A72:B72"/>
    <mergeCell ref="A73:B73"/>
    <mergeCell ref="A83:B83"/>
    <mergeCell ref="A74:B74"/>
    <mergeCell ref="A75:B75"/>
    <mergeCell ref="A76:B76"/>
    <mergeCell ref="A77:B77"/>
    <mergeCell ref="A78:B78"/>
    <mergeCell ref="A94:B94"/>
    <mergeCell ref="A29:B30"/>
    <mergeCell ref="A89:B89"/>
    <mergeCell ref="A90:B90"/>
    <mergeCell ref="A91:B91"/>
    <mergeCell ref="A92:B92"/>
    <mergeCell ref="A93:B93"/>
    <mergeCell ref="A84:B84"/>
    <mergeCell ref="A85:B85"/>
    <mergeCell ref="A86:B86"/>
    <mergeCell ref="A87:B87"/>
    <mergeCell ref="A88:B88"/>
    <mergeCell ref="A79:B79"/>
    <mergeCell ref="A80:B80"/>
    <mergeCell ref="A81:B81"/>
    <mergeCell ref="A82:B82"/>
  </mergeCells>
  <pageMargins left="0.37" right="0.75" top="1" bottom="1" header="0.4921259845" footer="0.4921259845"/>
  <pageSetup paperSize="9" orientation="landscape" r:id="rId1"/>
  <headerFooter alignWithMargins="0">
    <oddFooter>&amp;L&amp;Z&amp;F</oddFooter>
  </headerFooter>
  <ignoredErrors>
    <ignoredError sqref="N31:N99"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1"/>
  <sheetViews>
    <sheetView showGridLines="0" zoomScale="95" zoomScaleNormal="95" workbookViewId="0">
      <selection activeCell="K51" sqref="K51"/>
    </sheetView>
  </sheetViews>
  <sheetFormatPr baseColWidth="10" defaultColWidth="11.42578125" defaultRowHeight="15.75"/>
  <cols>
    <col min="1" max="1" width="21" style="16" customWidth="1"/>
    <col min="2" max="2" width="15.140625" style="16" customWidth="1"/>
    <col min="3" max="3" width="14" style="16" customWidth="1"/>
    <col min="4" max="4" width="13.140625" style="16" customWidth="1"/>
    <col min="5" max="5" width="11.85546875" style="16" bestFit="1" customWidth="1"/>
    <col min="6" max="8" width="11.42578125" style="16"/>
    <col min="9" max="9" width="23.85546875" style="16" bestFit="1" customWidth="1"/>
    <col min="10" max="10" width="15.140625" style="16" customWidth="1"/>
    <col min="11" max="16384" width="11.42578125" style="16"/>
  </cols>
  <sheetData>
    <row r="1" spans="1:9" ht="21" customHeight="1">
      <c r="A1" s="73" t="s">
        <v>153</v>
      </c>
      <c r="B1" s="64"/>
      <c r="C1" s="64"/>
      <c r="D1" s="64"/>
      <c r="E1" s="64"/>
      <c r="F1" s="64"/>
      <c r="G1" s="64"/>
      <c r="H1" s="65"/>
      <c r="I1" s="66"/>
    </row>
    <row r="2" spans="1:9" s="17" customFormat="1"/>
    <row r="3" spans="1:9" s="17" customFormat="1"/>
    <row r="4" spans="1:9" s="17" customFormat="1"/>
    <row r="5" spans="1:9" s="17" customFormat="1"/>
    <row r="6" spans="1:9" s="17" customFormat="1"/>
    <row r="7" spans="1:9" s="17" customFormat="1"/>
    <row r="8" spans="1:9" s="17" customFormat="1"/>
    <row r="9" spans="1:9" s="17" customFormat="1">
      <c r="D9" s="18"/>
    </row>
    <row r="10" spans="1:9" s="17" customFormat="1"/>
    <row r="11" spans="1:9" s="17" customFormat="1"/>
    <row r="12" spans="1:9" s="17" customFormat="1"/>
    <row r="13" spans="1:9" s="17" customFormat="1"/>
    <row r="14" spans="1:9" s="17" customFormat="1"/>
    <row r="15" spans="1:9" s="17" customFormat="1"/>
    <row r="16" spans="1:9" s="17" customFormat="1"/>
    <row r="17" spans="1:10" s="17" customFormat="1"/>
    <row r="18" spans="1:10" s="17" customFormat="1"/>
    <row r="19" spans="1:10" s="17" customFormat="1"/>
    <row r="20" spans="1:10" s="17" customFormat="1"/>
    <row r="21" spans="1:10" s="17" customFormat="1"/>
    <row r="22" spans="1:10" s="17" customFormat="1">
      <c r="F22" s="67"/>
      <c r="G22" s="68"/>
    </row>
    <row r="23" spans="1:10" s="17" customFormat="1">
      <c r="A23" s="23" t="s">
        <v>183</v>
      </c>
      <c r="F23" s="67"/>
      <c r="G23" s="68"/>
    </row>
    <row r="24" spans="1:10" s="19" customFormat="1" ht="15" customHeight="1">
      <c r="A24" s="23" t="s">
        <v>166</v>
      </c>
      <c r="B24" s="23"/>
      <c r="C24" s="23"/>
      <c r="D24" s="69"/>
      <c r="E24" s="69"/>
      <c r="F24" s="69"/>
      <c r="G24" s="21"/>
    </row>
    <row r="25" spans="1:10" ht="14.25" customHeight="1">
      <c r="A25" s="24" t="s">
        <v>163</v>
      </c>
      <c r="B25" s="74"/>
      <c r="C25" s="74"/>
      <c r="D25" s="74"/>
      <c r="J25" s="70"/>
    </row>
    <row r="26" spans="1:10" ht="16.5" thickBot="1">
      <c r="A26" s="74"/>
      <c r="B26" s="74"/>
      <c r="C26" s="74"/>
      <c r="D26" s="74"/>
    </row>
    <row r="27" spans="1:10" ht="15.75" customHeight="1" thickBot="1">
      <c r="A27" s="82"/>
      <c r="B27" s="126" t="s">
        <v>154</v>
      </c>
      <c r="C27" s="126" t="s">
        <v>155</v>
      </c>
      <c r="D27" s="83" t="s">
        <v>32</v>
      </c>
    </row>
    <row r="28" spans="1:10">
      <c r="A28" s="80" t="s">
        <v>2</v>
      </c>
      <c r="B28" s="127">
        <v>40959</v>
      </c>
      <c r="C28" s="127">
        <v>30895</v>
      </c>
      <c r="D28" s="81">
        <v>-24.6</v>
      </c>
      <c r="E28" s="71"/>
      <c r="H28" s="133"/>
    </row>
    <row r="29" spans="1:10">
      <c r="A29" s="78" t="s">
        <v>8</v>
      </c>
      <c r="B29" s="128">
        <v>53997</v>
      </c>
      <c r="C29" s="128">
        <v>40838</v>
      </c>
      <c r="D29" s="79">
        <v>-24.4</v>
      </c>
      <c r="E29" s="71"/>
      <c r="H29" s="133"/>
    </row>
    <row r="30" spans="1:10">
      <c r="A30" s="78" t="s">
        <v>21</v>
      </c>
      <c r="B30" s="128">
        <v>172393</v>
      </c>
      <c r="C30" s="128">
        <v>141038</v>
      </c>
      <c r="D30" s="79">
        <v>-18.2</v>
      </c>
      <c r="E30" s="71"/>
      <c r="H30" s="133"/>
    </row>
    <row r="31" spans="1:10">
      <c r="A31" s="78" t="s">
        <v>9</v>
      </c>
      <c r="B31" s="128">
        <v>119591</v>
      </c>
      <c r="C31" s="128">
        <v>103259</v>
      </c>
      <c r="D31" s="79">
        <v>-13.7</v>
      </c>
      <c r="E31" s="71"/>
      <c r="H31" s="133"/>
    </row>
    <row r="32" spans="1:10">
      <c r="A32" s="78" t="s">
        <v>3</v>
      </c>
      <c r="B32" s="128">
        <v>131502</v>
      </c>
      <c r="C32" s="128">
        <v>114651</v>
      </c>
      <c r="D32" s="79">
        <v>-12.8</v>
      </c>
      <c r="E32" s="71"/>
      <c r="H32" s="133"/>
    </row>
    <row r="33" spans="1:8">
      <c r="A33" s="78" t="s">
        <v>5</v>
      </c>
      <c r="B33" s="128">
        <v>150044</v>
      </c>
      <c r="C33" s="128">
        <v>132064</v>
      </c>
      <c r="D33" s="79">
        <v>-12</v>
      </c>
      <c r="E33" s="71"/>
      <c r="H33" s="133"/>
    </row>
    <row r="34" spans="1:8">
      <c r="A34" s="78" t="s">
        <v>6</v>
      </c>
      <c r="B34" s="128">
        <v>460324</v>
      </c>
      <c r="C34" s="128">
        <v>405753</v>
      </c>
      <c r="D34" s="79">
        <v>-11.9</v>
      </c>
      <c r="E34" s="71"/>
      <c r="H34" s="133"/>
    </row>
    <row r="35" spans="1:8">
      <c r="A35" s="78" t="s">
        <v>13</v>
      </c>
      <c r="B35" s="128">
        <v>60882</v>
      </c>
      <c r="C35" s="128">
        <v>53895</v>
      </c>
      <c r="D35" s="79">
        <v>-11.5</v>
      </c>
      <c r="E35" s="71"/>
      <c r="H35" s="133"/>
    </row>
    <row r="36" spans="1:8">
      <c r="A36" s="78" t="s">
        <v>7</v>
      </c>
      <c r="B36" s="128">
        <v>205614</v>
      </c>
      <c r="C36" s="128">
        <v>182025</v>
      </c>
      <c r="D36" s="79">
        <v>-11.5</v>
      </c>
      <c r="E36" s="71"/>
      <c r="H36" s="133"/>
    </row>
    <row r="37" spans="1:8">
      <c r="A37" s="78" t="s">
        <v>14</v>
      </c>
      <c r="B37" s="128">
        <v>162293</v>
      </c>
      <c r="C37" s="128">
        <v>143916</v>
      </c>
      <c r="D37" s="79">
        <v>-11.3</v>
      </c>
      <c r="E37" s="71"/>
      <c r="H37" s="133"/>
    </row>
    <row r="38" spans="1:8">
      <c r="A38" s="78" t="s">
        <v>31</v>
      </c>
      <c r="B38" s="128">
        <v>333596</v>
      </c>
      <c r="C38" s="128">
        <v>298440</v>
      </c>
      <c r="D38" s="79">
        <v>-10.5</v>
      </c>
      <c r="E38" s="71"/>
      <c r="H38" s="133"/>
    </row>
    <row r="39" spans="1:8">
      <c r="A39" s="78" t="s">
        <v>4</v>
      </c>
      <c r="B39" s="128">
        <v>218815</v>
      </c>
      <c r="C39" s="128">
        <v>196601</v>
      </c>
      <c r="D39" s="79">
        <v>-10.199999999999999</v>
      </c>
      <c r="E39" s="71"/>
      <c r="H39" s="133"/>
    </row>
    <row r="40" spans="1:8">
      <c r="A40" s="78" t="s">
        <v>10</v>
      </c>
      <c r="B40" s="128">
        <v>255218</v>
      </c>
      <c r="C40" s="128">
        <v>230591</v>
      </c>
      <c r="D40" s="79">
        <v>-9.6</v>
      </c>
      <c r="E40" s="71"/>
      <c r="H40" s="133"/>
    </row>
    <row r="41" spans="1:8">
      <c r="A41" s="78" t="s">
        <v>19</v>
      </c>
      <c r="B41" s="128">
        <v>331356</v>
      </c>
      <c r="C41" s="128">
        <v>299807</v>
      </c>
      <c r="D41" s="79">
        <v>-9.5</v>
      </c>
      <c r="E41" s="71"/>
      <c r="H41" s="133"/>
    </row>
    <row r="42" spans="1:8">
      <c r="A42" s="78" t="s">
        <v>12</v>
      </c>
      <c r="B42" s="128">
        <v>120682</v>
      </c>
      <c r="C42" s="128">
        <v>109945</v>
      </c>
      <c r="D42" s="79">
        <v>-8.9</v>
      </c>
      <c r="E42" s="71"/>
      <c r="H42" s="133"/>
    </row>
    <row r="43" spans="1:8">
      <c r="A43" s="78" t="s">
        <v>25</v>
      </c>
      <c r="B43" s="128">
        <v>392709</v>
      </c>
      <c r="C43" s="128">
        <v>360692</v>
      </c>
      <c r="D43" s="79">
        <v>-8.1999999999999993</v>
      </c>
      <c r="E43" s="71"/>
      <c r="H43" s="133"/>
    </row>
    <row r="44" spans="1:8">
      <c r="A44" s="78" t="s">
        <v>17</v>
      </c>
      <c r="B44" s="128">
        <v>119141</v>
      </c>
      <c r="C44" s="128">
        <v>113312</v>
      </c>
      <c r="D44" s="79">
        <v>-4.9000000000000004</v>
      </c>
      <c r="E44" s="71"/>
      <c r="H44" s="133"/>
    </row>
    <row r="45" spans="1:8">
      <c r="A45" s="78" t="s">
        <v>15</v>
      </c>
      <c r="B45" s="128">
        <v>178923</v>
      </c>
      <c r="C45" s="128">
        <v>170171</v>
      </c>
      <c r="D45" s="79">
        <v>-4.9000000000000004</v>
      </c>
      <c r="E45" s="71"/>
      <c r="H45" s="133"/>
    </row>
    <row r="46" spans="1:8">
      <c r="A46" s="78" t="s">
        <v>24</v>
      </c>
      <c r="B46" s="128">
        <v>338860</v>
      </c>
      <c r="C46" s="128">
        <v>324850</v>
      </c>
      <c r="D46" s="79">
        <v>-4.0999999999999996</v>
      </c>
      <c r="E46" s="71"/>
      <c r="H46" s="133"/>
    </row>
    <row r="47" spans="1:8">
      <c r="A47" s="78" t="s">
        <v>11</v>
      </c>
      <c r="B47" s="128">
        <v>25123</v>
      </c>
      <c r="C47" s="128">
        <v>24293</v>
      </c>
      <c r="D47" s="79">
        <v>-3.3</v>
      </c>
      <c r="E47" s="71"/>
      <c r="H47" s="133"/>
    </row>
    <row r="48" spans="1:8">
      <c r="A48" s="78" t="s">
        <v>28</v>
      </c>
      <c r="B48" s="128">
        <v>272365</v>
      </c>
      <c r="C48" s="128">
        <v>263561</v>
      </c>
      <c r="D48" s="79">
        <v>-3.2</v>
      </c>
      <c r="E48" s="71"/>
      <c r="H48" s="133"/>
    </row>
    <row r="49" spans="1:8">
      <c r="A49" s="78" t="s">
        <v>26</v>
      </c>
      <c r="B49" s="128">
        <v>301924</v>
      </c>
      <c r="C49" s="128">
        <v>293366</v>
      </c>
      <c r="D49" s="79">
        <v>-2.8</v>
      </c>
      <c r="E49" s="71"/>
      <c r="H49" s="133"/>
    </row>
    <row r="50" spans="1:8">
      <c r="A50" s="78" t="s">
        <v>27</v>
      </c>
      <c r="B50" s="128">
        <v>260401</v>
      </c>
      <c r="C50" s="128">
        <v>256321</v>
      </c>
      <c r="D50" s="79">
        <v>-1.6</v>
      </c>
      <c r="E50" s="71"/>
      <c r="H50" s="133"/>
    </row>
    <row r="51" spans="1:8">
      <c r="A51" s="78" t="s">
        <v>22</v>
      </c>
      <c r="B51" s="128">
        <v>338808</v>
      </c>
      <c r="C51" s="128">
        <v>334852</v>
      </c>
      <c r="D51" s="79">
        <v>-1.2</v>
      </c>
      <c r="E51" s="71"/>
      <c r="H51" s="133"/>
    </row>
    <row r="52" spans="1:8">
      <c r="A52" s="78" t="s">
        <v>16</v>
      </c>
      <c r="B52" s="128">
        <v>285297</v>
      </c>
      <c r="C52" s="128">
        <v>285307</v>
      </c>
      <c r="D52" s="79">
        <v>0</v>
      </c>
      <c r="E52" s="71"/>
      <c r="H52" s="133"/>
    </row>
    <row r="53" spans="1:8">
      <c r="A53" s="78" t="s">
        <v>18</v>
      </c>
      <c r="B53" s="128">
        <v>619995</v>
      </c>
      <c r="C53" s="128">
        <v>621785</v>
      </c>
      <c r="D53" s="79">
        <v>0.3</v>
      </c>
      <c r="E53" s="71"/>
      <c r="H53" s="133"/>
    </row>
    <row r="54" spans="1:8">
      <c r="A54" s="78" t="s">
        <v>23</v>
      </c>
      <c r="B54" s="128">
        <v>498888</v>
      </c>
      <c r="C54" s="128">
        <v>500392</v>
      </c>
      <c r="D54" s="79">
        <v>0.3</v>
      </c>
      <c r="E54" s="71"/>
      <c r="H54" s="133"/>
    </row>
    <row r="55" spans="1:8">
      <c r="A55" s="78" t="s">
        <v>20</v>
      </c>
      <c r="B55" s="128">
        <v>192783</v>
      </c>
      <c r="C55" s="128">
        <v>195540</v>
      </c>
      <c r="D55" s="79">
        <v>1.4</v>
      </c>
      <c r="E55" s="71"/>
      <c r="H55" s="133"/>
    </row>
    <row r="56" spans="1:8">
      <c r="A56" s="78" t="s">
        <v>29</v>
      </c>
      <c r="B56" s="128">
        <v>43671</v>
      </c>
      <c r="C56" s="128">
        <v>49073</v>
      </c>
      <c r="D56" s="79">
        <v>12.4</v>
      </c>
      <c r="E56" s="71"/>
      <c r="H56" s="133"/>
    </row>
    <row r="57" spans="1:8">
      <c r="A57" s="78" t="s">
        <v>30</v>
      </c>
      <c r="B57" s="128">
        <v>50066</v>
      </c>
      <c r="C57" s="128">
        <v>62680</v>
      </c>
      <c r="D57" s="79">
        <v>25.2</v>
      </c>
      <c r="E57" s="71"/>
      <c r="F57" s="71"/>
      <c r="G57" s="71"/>
      <c r="H57" s="133"/>
    </row>
    <row r="58" spans="1:8" ht="16.5" thickBot="1">
      <c r="A58" s="137" t="s">
        <v>159</v>
      </c>
      <c r="B58" s="138">
        <v>6736220</v>
      </c>
      <c r="C58" s="138">
        <v>6339913</v>
      </c>
      <c r="D58" s="139">
        <v>-5.9</v>
      </c>
      <c r="E58" s="71"/>
      <c r="H58" s="133"/>
    </row>
    <row r="59" spans="1:8">
      <c r="A59" s="72"/>
    </row>
    <row r="60" spans="1:8">
      <c r="B60" s="71"/>
      <c r="C60" s="71"/>
      <c r="D60" s="71"/>
      <c r="E60" s="129"/>
      <c r="F60" s="71"/>
    </row>
    <row r="61" spans="1:8">
      <c r="B61" s="71"/>
      <c r="C61" s="71"/>
      <c r="D61" s="71"/>
    </row>
  </sheetData>
  <sortState ref="A30:D59">
    <sortCondition ref="D30:D59"/>
  </sortState>
  <pageMargins left="0.37" right="0.75" top="1" bottom="1" header="0.4921259845" footer="0.4921259845"/>
  <pageSetup paperSize="9" scale="93" orientation="landscape" r:id="rId1"/>
  <headerFooter alignWithMargins="0">
    <oddFooter>&amp;L&amp;Z&amp;F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N215"/>
  <sheetViews>
    <sheetView showGridLines="0" zoomScaleNormal="100" workbookViewId="0">
      <selection activeCell="F52" sqref="F52"/>
    </sheetView>
  </sheetViews>
  <sheetFormatPr baseColWidth="10" defaultColWidth="11.42578125" defaultRowHeight="15"/>
  <cols>
    <col min="1" max="1" width="8.85546875" style="21" customWidth="1"/>
    <col min="2" max="2" width="14" style="21" customWidth="1"/>
    <col min="3" max="3" width="13.7109375" style="21" customWidth="1"/>
    <col min="4" max="4" width="15.28515625" style="21" customWidth="1"/>
    <col min="5" max="5" width="14.140625" style="21" customWidth="1"/>
    <col min="6" max="6" width="15.28515625" style="21" customWidth="1"/>
    <col min="7" max="7" width="21.42578125" style="21" bestFit="1" customWidth="1"/>
    <col min="8" max="8" width="17.28515625" style="21" customWidth="1"/>
    <col min="9" max="14" width="11.42578125" style="21"/>
    <col min="15" max="15" width="20.28515625" style="21" customWidth="1"/>
    <col min="16" max="16384" width="11.42578125" style="21"/>
  </cols>
  <sheetData>
    <row r="1" spans="1:8" ht="21" customHeight="1">
      <c r="A1" s="73" t="s">
        <v>160</v>
      </c>
      <c r="B1" s="84"/>
      <c r="C1" s="84"/>
      <c r="D1" s="84"/>
      <c r="E1" s="84"/>
      <c r="F1" s="84"/>
      <c r="G1" s="84"/>
      <c r="H1" s="84"/>
    </row>
    <row r="2" spans="1:8" s="85" customFormat="1">
      <c r="G2" s="86"/>
    </row>
    <row r="3" spans="1:8" s="85" customFormat="1"/>
    <row r="4" spans="1:8" s="85" customFormat="1"/>
    <row r="5" spans="1:8" s="85" customFormat="1"/>
    <row r="6" spans="1:8" s="85" customFormat="1"/>
    <row r="7" spans="1:8" s="85" customFormat="1"/>
    <row r="8" spans="1:8" s="85" customFormat="1"/>
    <row r="9" spans="1:8" s="85" customFormat="1"/>
    <row r="10" spans="1:8" s="85" customFormat="1"/>
    <row r="11" spans="1:8" s="85" customFormat="1"/>
    <row r="12" spans="1:8" s="85" customFormat="1">
      <c r="D12" s="85" t="s">
        <v>0</v>
      </c>
    </row>
    <row r="13" spans="1:8" s="85" customFormat="1"/>
    <row r="14" spans="1:8" s="85" customFormat="1"/>
    <row r="15" spans="1:8" s="85" customFormat="1"/>
    <row r="16" spans="1:8" s="85" customFormat="1"/>
    <row r="17" spans="1:14" s="85" customFormat="1"/>
    <row r="18" spans="1:14" s="85" customFormat="1"/>
    <row r="19" spans="1:14" s="85" customFormat="1"/>
    <row r="20" spans="1:14" s="85" customFormat="1"/>
    <row r="21" spans="1:14" s="85" customFormat="1"/>
    <row r="22" spans="1:14" s="85" customFormat="1"/>
    <row r="23" spans="1:14" s="85" customFormat="1"/>
    <row r="24" spans="1:14" s="85" customFormat="1"/>
    <row r="25" spans="1:14" s="85" customFormat="1"/>
    <row r="26" spans="1:14" s="85" customFormat="1">
      <c r="A26" s="189" t="s">
        <v>171</v>
      </c>
      <c r="B26" s="189"/>
      <c r="C26" s="190"/>
      <c r="D26" s="190"/>
      <c r="E26" s="190"/>
      <c r="F26" s="190"/>
      <c r="G26" s="190"/>
      <c r="H26" s="190"/>
      <c r="I26" s="190"/>
      <c r="J26" s="190"/>
      <c r="K26" s="190"/>
      <c r="L26" s="190"/>
      <c r="M26" s="190"/>
      <c r="N26" s="190"/>
    </row>
    <row r="27" spans="1:14" ht="16.5" customHeight="1">
      <c r="A27" s="23" t="s">
        <v>167</v>
      </c>
      <c r="B27" s="87"/>
      <c r="C27" s="87"/>
      <c r="D27" s="87"/>
      <c r="E27" s="87"/>
      <c r="F27" s="87"/>
      <c r="G27" s="87"/>
    </row>
    <row r="28" spans="1:14" ht="16.5" customHeight="1">
      <c r="A28" s="23" t="s">
        <v>168</v>
      </c>
      <c r="B28" s="87"/>
      <c r="C28" s="87"/>
      <c r="D28" s="87"/>
      <c r="E28" s="87"/>
      <c r="F28" s="87"/>
      <c r="G28" s="87"/>
    </row>
    <row r="29" spans="1:14" ht="15.75" customHeight="1">
      <c r="A29" s="24" t="s">
        <v>169</v>
      </c>
      <c r="B29" s="87"/>
      <c r="C29" s="87"/>
      <c r="D29" s="87"/>
    </row>
    <row r="30" spans="1:14" ht="12.75" customHeight="1">
      <c r="A30" s="24"/>
      <c r="B30" s="87"/>
      <c r="C30" s="87"/>
      <c r="D30" s="87"/>
    </row>
    <row r="31" spans="1:14" ht="15.75" thickBot="1"/>
    <row r="32" spans="1:14" ht="45.75" thickBot="1">
      <c r="A32" s="99" t="s">
        <v>1</v>
      </c>
      <c r="B32" s="98" t="s">
        <v>162</v>
      </c>
      <c r="C32"/>
    </row>
    <row r="33" spans="1:3" ht="12.75" customHeight="1">
      <c r="A33" s="91">
        <v>1970</v>
      </c>
      <c r="B33" s="90">
        <v>17.899999999999999</v>
      </c>
      <c r="C33"/>
    </row>
    <row r="34" spans="1:3">
      <c r="A34" s="92">
        <v>1971</v>
      </c>
      <c r="B34" s="88">
        <v>19.5</v>
      </c>
      <c r="C34"/>
    </row>
    <row r="35" spans="1:3">
      <c r="A35" s="92">
        <v>1972</v>
      </c>
      <c r="B35" s="88">
        <v>21.7</v>
      </c>
      <c r="C35"/>
    </row>
    <row r="36" spans="1:3">
      <c r="A36" s="92">
        <v>1973</v>
      </c>
      <c r="B36" s="88">
        <v>23.8</v>
      </c>
      <c r="C36"/>
    </row>
    <row r="37" spans="1:3">
      <c r="A37" s="92">
        <v>1974</v>
      </c>
      <c r="B37" s="88">
        <v>26.02</v>
      </c>
      <c r="C37"/>
    </row>
    <row r="38" spans="1:3">
      <c r="A38" s="92">
        <v>1975</v>
      </c>
      <c r="B38" s="88">
        <v>26.55</v>
      </c>
      <c r="C38"/>
    </row>
    <row r="39" spans="1:3">
      <c r="A39" s="92">
        <v>1976</v>
      </c>
      <c r="B39" s="88">
        <v>26.15</v>
      </c>
      <c r="C39"/>
    </row>
    <row r="40" spans="1:3">
      <c r="A40" s="92">
        <v>1977</v>
      </c>
      <c r="B40" s="88">
        <v>28.35</v>
      </c>
      <c r="C40"/>
    </row>
    <row r="41" spans="1:3">
      <c r="A41" s="92">
        <v>1978</v>
      </c>
      <c r="B41" s="88">
        <v>31.12</v>
      </c>
      <c r="C41"/>
    </row>
    <row r="42" spans="1:3">
      <c r="A42" s="92">
        <v>1979</v>
      </c>
      <c r="B42" s="88">
        <v>34.450000000000003</v>
      </c>
      <c r="C42"/>
    </row>
    <row r="43" spans="1:3">
      <c r="A43" s="92">
        <v>1980</v>
      </c>
      <c r="B43" s="88">
        <v>35.700000000000003</v>
      </c>
      <c r="C43"/>
    </row>
    <row r="44" spans="1:3">
      <c r="A44" s="92">
        <v>1981</v>
      </c>
      <c r="B44" s="88">
        <v>35.200000000000003</v>
      </c>
      <c r="C44"/>
    </row>
    <row r="45" spans="1:3">
      <c r="A45" s="92">
        <v>1982</v>
      </c>
      <c r="B45" s="88">
        <v>32.799999999999997</v>
      </c>
      <c r="C45"/>
    </row>
    <row r="46" spans="1:3">
      <c r="A46" s="92">
        <v>1983</v>
      </c>
      <c r="B46" s="88">
        <v>32</v>
      </c>
      <c r="C46"/>
    </row>
    <row r="47" spans="1:3">
      <c r="A47" s="92">
        <v>1984</v>
      </c>
      <c r="B47" s="88">
        <v>31.261347544064961</v>
      </c>
      <c r="C47"/>
    </row>
    <row r="48" spans="1:3">
      <c r="A48" s="92">
        <v>1985</v>
      </c>
      <c r="B48" s="88">
        <v>31.864914391991686</v>
      </c>
      <c r="C48"/>
    </row>
    <row r="49" spans="1:3">
      <c r="A49" s="92">
        <v>1986</v>
      </c>
      <c r="B49" s="88">
        <v>33.34437161868378</v>
      </c>
      <c r="C49"/>
    </row>
    <row r="50" spans="1:3">
      <c r="A50" s="92">
        <v>1987</v>
      </c>
      <c r="B50" s="88">
        <v>35.302587923025882</v>
      </c>
      <c r="C50"/>
    </row>
    <row r="51" spans="1:3">
      <c r="A51" s="92">
        <v>1988</v>
      </c>
      <c r="B51" s="88">
        <v>35.580736988623876</v>
      </c>
      <c r="C51"/>
    </row>
    <row r="52" spans="1:3">
      <c r="A52" s="92">
        <v>1989</v>
      </c>
      <c r="B52" s="88">
        <v>35.339588315206598</v>
      </c>
      <c r="C52"/>
    </row>
    <row r="53" spans="1:3">
      <c r="A53" s="92">
        <v>1990</v>
      </c>
      <c r="B53" s="88">
        <v>35.246601787697678</v>
      </c>
      <c r="C53"/>
    </row>
    <row r="54" spans="1:3">
      <c r="A54" s="92">
        <v>1991</v>
      </c>
      <c r="B54" s="88">
        <v>34.453369631956996</v>
      </c>
      <c r="C54"/>
    </row>
    <row r="55" spans="1:3">
      <c r="A55" s="92">
        <v>1992</v>
      </c>
      <c r="B55" s="88">
        <v>34.875142377976552</v>
      </c>
      <c r="C55"/>
    </row>
    <row r="56" spans="1:3">
      <c r="A56" s="92">
        <v>1993</v>
      </c>
      <c r="B56" s="88">
        <v>35.445835213003051</v>
      </c>
      <c r="C56"/>
    </row>
    <row r="57" spans="1:3">
      <c r="A57" s="92">
        <v>1994</v>
      </c>
      <c r="B57" s="88">
        <v>35.543631952200442</v>
      </c>
      <c r="C57"/>
    </row>
    <row r="58" spans="1:3">
      <c r="A58" s="92">
        <v>1995</v>
      </c>
      <c r="B58" s="88">
        <v>35.257798361846383</v>
      </c>
      <c r="C58"/>
    </row>
    <row r="59" spans="1:3">
      <c r="A59" s="92">
        <v>1996</v>
      </c>
      <c r="B59" s="88">
        <v>34.82928705405898</v>
      </c>
      <c r="C59"/>
    </row>
    <row r="60" spans="1:3">
      <c r="A60" s="92">
        <v>1997</v>
      </c>
      <c r="B60" s="88">
        <v>34.989809215611189</v>
      </c>
      <c r="C60"/>
    </row>
    <row r="61" spans="1:3">
      <c r="A61" s="92">
        <v>1998</v>
      </c>
      <c r="B61" s="88">
        <v>35.436958064830407</v>
      </c>
      <c r="C61"/>
    </row>
    <row r="62" spans="1:3">
      <c r="A62" s="92">
        <v>1999</v>
      </c>
      <c r="B62" s="88">
        <v>35.168602741110767</v>
      </c>
      <c r="C62"/>
    </row>
    <row r="63" spans="1:3">
      <c r="A63" s="92">
        <v>1999</v>
      </c>
      <c r="B63" s="88">
        <v>34.6</v>
      </c>
      <c r="C63"/>
    </row>
    <row r="64" spans="1:3">
      <c r="A64" s="92">
        <v>2000</v>
      </c>
      <c r="B64" s="88">
        <v>34.299999999999997</v>
      </c>
      <c r="C64"/>
    </row>
    <row r="65" spans="1:8">
      <c r="A65" s="92">
        <v>2001</v>
      </c>
      <c r="B65" s="88">
        <v>34</v>
      </c>
      <c r="C65"/>
    </row>
    <row r="66" spans="1:8">
      <c r="A66" s="92">
        <v>2002</v>
      </c>
      <c r="B66" s="88">
        <v>31.7</v>
      </c>
      <c r="C66"/>
    </row>
    <row r="67" spans="1:8">
      <c r="A67" s="92">
        <v>2003</v>
      </c>
      <c r="B67" s="88">
        <v>29.2</v>
      </c>
      <c r="C67"/>
    </row>
    <row r="68" spans="1:8">
      <c r="A68" s="92">
        <v>2004</v>
      </c>
      <c r="B68" s="88">
        <v>25.9</v>
      </c>
      <c r="C68"/>
    </row>
    <row r="69" spans="1:8" ht="12.75" customHeight="1">
      <c r="A69" s="92">
        <v>2005</v>
      </c>
      <c r="B69" s="88">
        <v>24.5</v>
      </c>
      <c r="C69"/>
    </row>
    <row r="70" spans="1:8">
      <c r="A70" s="92">
        <v>2006</v>
      </c>
      <c r="B70" s="88">
        <v>22.9</v>
      </c>
      <c r="C70"/>
    </row>
    <row r="71" spans="1:8">
      <c r="A71" s="92">
        <v>2007</v>
      </c>
      <c r="B71" s="88">
        <v>20.9</v>
      </c>
      <c r="C71"/>
    </row>
    <row r="72" spans="1:8">
      <c r="A72" s="92">
        <v>2008</v>
      </c>
      <c r="B72" s="88">
        <v>18.100000000000001</v>
      </c>
      <c r="C72"/>
    </row>
    <row r="73" spans="1:8" ht="12.75" customHeight="1">
      <c r="A73" s="92">
        <v>2009</v>
      </c>
      <c r="B73" s="88">
        <v>15.059877108922826</v>
      </c>
      <c r="C73"/>
    </row>
    <row r="74" spans="1:8">
      <c r="A74" s="92">
        <v>2010</v>
      </c>
      <c r="B74" s="88">
        <v>13.378299226481973</v>
      </c>
      <c r="C74"/>
    </row>
    <row r="75" spans="1:8">
      <c r="A75" s="92">
        <v>2011</v>
      </c>
      <c r="B75" s="88">
        <v>11.353833023380995</v>
      </c>
      <c r="C75"/>
    </row>
    <row r="76" spans="1:8">
      <c r="A76" s="92">
        <v>2012</v>
      </c>
      <c r="B76" s="88">
        <v>10.772701162175743</v>
      </c>
      <c r="C76"/>
    </row>
    <row r="77" spans="1:8" ht="12.75" customHeight="1">
      <c r="A77" s="92">
        <v>2013</v>
      </c>
      <c r="B77" s="88">
        <v>11.519358125318391</v>
      </c>
      <c r="C77"/>
      <c r="H77" s="61"/>
    </row>
    <row r="78" spans="1:8">
      <c r="A78" s="92">
        <v>2014</v>
      </c>
      <c r="B78" s="88">
        <v>11.440540595913713</v>
      </c>
      <c r="C78"/>
      <c r="H78" s="61"/>
    </row>
    <row r="79" spans="1:8">
      <c r="A79" s="92">
        <v>2015</v>
      </c>
      <c r="B79" s="88">
        <v>11.244260548815381</v>
      </c>
      <c r="C79"/>
      <c r="H79" s="61"/>
    </row>
    <row r="80" spans="1:8">
      <c r="A80" s="92">
        <v>2016</v>
      </c>
      <c r="B80" s="88">
        <v>11.558776697962994</v>
      </c>
      <c r="C80"/>
      <c r="H80" s="61"/>
    </row>
    <row r="81" spans="1:8">
      <c r="A81" s="92">
        <v>2017</v>
      </c>
      <c r="B81" s="88">
        <v>11.397427671305463</v>
      </c>
      <c r="C81"/>
      <c r="H81" s="61"/>
    </row>
    <row r="82" spans="1:8" ht="12.75" customHeight="1">
      <c r="A82" s="92">
        <v>2018</v>
      </c>
      <c r="B82" s="88">
        <v>11.067572430019828</v>
      </c>
      <c r="C82"/>
      <c r="H82" s="61"/>
    </row>
    <row r="83" spans="1:8">
      <c r="A83" s="92">
        <v>2019</v>
      </c>
      <c r="B83" s="88">
        <v>10.437138897108062</v>
      </c>
      <c r="C83"/>
      <c r="H83" s="61"/>
    </row>
    <row r="84" spans="1:8">
      <c r="A84" s="92">
        <v>2020</v>
      </c>
      <c r="B84" s="88">
        <v>9.0511131274080494</v>
      </c>
      <c r="C84"/>
      <c r="H84" s="61"/>
    </row>
    <row r="85" spans="1:8">
      <c r="A85" s="92">
        <v>2021</v>
      </c>
      <c r="B85" s="88">
        <v>9.4312887298273527</v>
      </c>
      <c r="C85"/>
      <c r="H85" s="61"/>
    </row>
    <row r="86" spans="1:8">
      <c r="A86" s="92">
        <v>2022</v>
      </c>
      <c r="B86" s="88">
        <v>9.5182656475260448</v>
      </c>
      <c r="C86"/>
      <c r="H86" s="61"/>
    </row>
    <row r="87" spans="1:8" ht="15.75" thickBot="1">
      <c r="A87" s="93">
        <v>2023</v>
      </c>
      <c r="B87" s="89">
        <v>9.3158294725853086</v>
      </c>
      <c r="C87"/>
      <c r="H87" s="61"/>
    </row>
    <row r="88" spans="1:8">
      <c r="C88"/>
    </row>
    <row r="89" spans="1:8">
      <c r="C89"/>
    </row>
    <row r="90" spans="1:8">
      <c r="C90"/>
    </row>
    <row r="91" spans="1:8">
      <c r="C91"/>
    </row>
    <row r="92" spans="1:8">
      <c r="C92"/>
    </row>
    <row r="93" spans="1:8">
      <c r="C93"/>
    </row>
    <row r="94" spans="1:8">
      <c r="C94"/>
    </row>
    <row r="95" spans="1:8">
      <c r="C95"/>
    </row>
    <row r="96" spans="1:8">
      <c r="C96"/>
    </row>
    <row r="97" spans="3:3">
      <c r="C97"/>
    </row>
    <row r="98" spans="3:3">
      <c r="C98"/>
    </row>
    <row r="99" spans="3:3">
      <c r="C99"/>
    </row>
    <row r="100" spans="3:3">
      <c r="C100"/>
    </row>
    <row r="101" spans="3:3">
      <c r="C101"/>
    </row>
    <row r="102" spans="3:3">
      <c r="C102"/>
    </row>
    <row r="103" spans="3:3">
      <c r="C103"/>
    </row>
    <row r="104" spans="3:3">
      <c r="C104"/>
    </row>
    <row r="105" spans="3:3">
      <c r="C105"/>
    </row>
    <row r="106" spans="3:3">
      <c r="C106"/>
    </row>
    <row r="107" spans="3:3">
      <c r="C107"/>
    </row>
    <row r="108" spans="3:3">
      <c r="C108"/>
    </row>
    <row r="109" spans="3:3">
      <c r="C109"/>
    </row>
    <row r="110" spans="3:3">
      <c r="C110"/>
    </row>
    <row r="111" spans="3:3">
      <c r="C111"/>
    </row>
    <row r="112" spans="3:3">
      <c r="C112"/>
    </row>
    <row r="113" spans="3:3">
      <c r="C113"/>
    </row>
    <row r="114" spans="3:3">
      <c r="C114"/>
    </row>
    <row r="115" spans="3:3">
      <c r="C115"/>
    </row>
    <row r="116" spans="3:3">
      <c r="C116"/>
    </row>
    <row r="117" spans="3:3">
      <c r="C117"/>
    </row>
    <row r="118" spans="3:3">
      <c r="C118"/>
    </row>
    <row r="119" spans="3:3">
      <c r="C119"/>
    </row>
    <row r="120" spans="3:3">
      <c r="C120"/>
    </row>
    <row r="121" spans="3:3">
      <c r="C121"/>
    </row>
    <row r="122" spans="3:3">
      <c r="C122"/>
    </row>
    <row r="123" spans="3:3">
      <c r="C123"/>
    </row>
    <row r="124" spans="3:3">
      <c r="C124"/>
    </row>
    <row r="125" spans="3:3">
      <c r="C125"/>
    </row>
    <row r="126" spans="3:3">
      <c r="C126"/>
    </row>
    <row r="127" spans="3:3">
      <c r="C127"/>
    </row>
    <row r="128" spans="3:3">
      <c r="C128"/>
    </row>
    <row r="129" spans="3:3">
      <c r="C129"/>
    </row>
    <row r="130" spans="3:3">
      <c r="C130"/>
    </row>
    <row r="131" spans="3:3">
      <c r="C131"/>
    </row>
    <row r="132" spans="3:3">
      <c r="C132"/>
    </row>
    <row r="133" spans="3:3">
      <c r="C133"/>
    </row>
    <row r="134" spans="3:3">
      <c r="C134"/>
    </row>
    <row r="135" spans="3:3">
      <c r="C135"/>
    </row>
    <row r="136" spans="3:3">
      <c r="C136"/>
    </row>
    <row r="137" spans="3:3">
      <c r="C137"/>
    </row>
    <row r="138" spans="3:3">
      <c r="C138"/>
    </row>
    <row r="139" spans="3:3">
      <c r="C139"/>
    </row>
    <row r="140" spans="3:3">
      <c r="C140"/>
    </row>
    <row r="141" spans="3:3">
      <c r="C141"/>
    </row>
    <row r="142" spans="3:3">
      <c r="C142"/>
    </row>
    <row r="143" spans="3:3">
      <c r="C143"/>
    </row>
    <row r="144" spans="3:3">
      <c r="C144"/>
    </row>
    <row r="145" spans="3:3">
      <c r="C145"/>
    </row>
    <row r="146" spans="3:3">
      <c r="C146"/>
    </row>
    <row r="147" spans="3:3">
      <c r="C147"/>
    </row>
    <row r="148" spans="3:3">
      <c r="C148"/>
    </row>
    <row r="149" spans="3:3">
      <c r="C149"/>
    </row>
    <row r="150" spans="3:3">
      <c r="C150"/>
    </row>
    <row r="151" spans="3:3">
      <c r="C151"/>
    </row>
    <row r="152" spans="3:3">
      <c r="C152"/>
    </row>
    <row r="153" spans="3:3">
      <c r="C153"/>
    </row>
    <row r="154" spans="3:3">
      <c r="C154"/>
    </row>
    <row r="155" spans="3:3">
      <c r="C155"/>
    </row>
    <row r="156" spans="3:3">
      <c r="C156"/>
    </row>
    <row r="157" spans="3:3">
      <c r="C157"/>
    </row>
    <row r="158" spans="3:3">
      <c r="C158"/>
    </row>
    <row r="159" spans="3:3">
      <c r="C159"/>
    </row>
    <row r="160" spans="3:3">
      <c r="C160"/>
    </row>
    <row r="161" spans="3:3">
      <c r="C161"/>
    </row>
    <row r="162" spans="3:3">
      <c r="C162"/>
    </row>
    <row r="163" spans="3:3">
      <c r="C163"/>
    </row>
    <row r="164" spans="3:3">
      <c r="C164"/>
    </row>
    <row r="165" spans="3:3">
      <c r="C165"/>
    </row>
    <row r="166" spans="3:3">
      <c r="C166"/>
    </row>
    <row r="167" spans="3:3">
      <c r="C167"/>
    </row>
    <row r="168" spans="3:3">
      <c r="C168"/>
    </row>
    <row r="169" spans="3:3">
      <c r="C169"/>
    </row>
    <row r="170" spans="3:3">
      <c r="C170"/>
    </row>
    <row r="171" spans="3:3">
      <c r="C171"/>
    </row>
    <row r="172" spans="3:3">
      <c r="C172"/>
    </row>
    <row r="173" spans="3:3">
      <c r="C173"/>
    </row>
    <row r="174" spans="3:3">
      <c r="C174"/>
    </row>
    <row r="175" spans="3:3">
      <c r="C175"/>
    </row>
    <row r="176" spans="3:3">
      <c r="C176"/>
    </row>
    <row r="177" spans="3:3">
      <c r="C177"/>
    </row>
    <row r="178" spans="3:3">
      <c r="C178"/>
    </row>
    <row r="179" spans="3:3">
      <c r="C179"/>
    </row>
    <row r="180" spans="3:3">
      <c r="C180"/>
    </row>
    <row r="181" spans="3:3">
      <c r="C181"/>
    </row>
    <row r="182" spans="3:3">
      <c r="C182"/>
    </row>
    <row r="183" spans="3:3">
      <c r="C183"/>
    </row>
    <row r="184" spans="3:3">
      <c r="C184"/>
    </row>
    <row r="185" spans="3:3">
      <c r="C185"/>
    </row>
    <row r="186" spans="3:3">
      <c r="C186"/>
    </row>
    <row r="187" spans="3:3">
      <c r="C187"/>
    </row>
    <row r="188" spans="3:3">
      <c r="C188"/>
    </row>
    <row r="189" spans="3:3">
      <c r="C189"/>
    </row>
    <row r="190" spans="3:3">
      <c r="C190"/>
    </row>
    <row r="191" spans="3:3">
      <c r="C191"/>
    </row>
    <row r="192" spans="3:3">
      <c r="C192"/>
    </row>
    <row r="193" spans="3:3">
      <c r="C193"/>
    </row>
    <row r="194" spans="3:3">
      <c r="C194"/>
    </row>
    <row r="195" spans="3:3">
      <c r="C195"/>
    </row>
    <row r="196" spans="3:3">
      <c r="C196"/>
    </row>
    <row r="197" spans="3:3">
      <c r="C197"/>
    </row>
    <row r="198" spans="3:3">
      <c r="C198"/>
    </row>
    <row r="199" spans="3:3">
      <c r="C199"/>
    </row>
    <row r="200" spans="3:3">
      <c r="C200"/>
    </row>
    <row r="201" spans="3:3">
      <c r="C201"/>
    </row>
    <row r="202" spans="3:3">
      <c r="C202"/>
    </row>
    <row r="203" spans="3:3">
      <c r="C203"/>
    </row>
    <row r="204" spans="3:3">
      <c r="C204"/>
    </row>
    <row r="205" spans="3:3">
      <c r="C205"/>
    </row>
    <row r="206" spans="3:3">
      <c r="C206"/>
    </row>
    <row r="207" spans="3:3">
      <c r="C207"/>
    </row>
    <row r="208" spans="3:3">
      <c r="C208"/>
    </row>
    <row r="209" spans="3:3">
      <c r="C209"/>
    </row>
    <row r="210" spans="3:3">
      <c r="C210"/>
    </row>
    <row r="211" spans="3:3">
      <c r="C211"/>
    </row>
    <row r="212" spans="3:3">
      <c r="C212"/>
    </row>
    <row r="213" spans="3:3">
      <c r="C213"/>
    </row>
    <row r="214" spans="3:3">
      <c r="C214"/>
    </row>
    <row r="215" spans="3:3">
      <c r="C215"/>
    </row>
  </sheetData>
  <mergeCells count="1">
    <mergeCell ref="A26:N26"/>
  </mergeCells>
  <pageMargins left="0.37" right="0.75" top="1" bottom="1" header="0.4921259845" footer="0.4921259845"/>
  <pageSetup paperSize="9" orientation="landscape" r:id="rId1"/>
  <headerFooter alignWithMargins="0">
    <oddFooter>&amp;L&amp;Z&amp;F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32"/>
  <sheetViews>
    <sheetView showGridLines="0" zoomScaleNormal="100" workbookViewId="0">
      <selection activeCell="G59" sqref="G59"/>
    </sheetView>
  </sheetViews>
  <sheetFormatPr baseColWidth="10" defaultColWidth="11.42578125" defaultRowHeight="15"/>
  <cols>
    <col min="1" max="1" width="13.28515625" style="74" customWidth="1"/>
    <col min="2" max="2" width="15.140625" style="74" customWidth="1"/>
    <col min="3" max="8" width="11.42578125" style="74"/>
    <col min="9" max="9" width="23.85546875" style="74" bestFit="1" customWidth="1"/>
    <col min="10" max="10" width="15.140625" style="74" customWidth="1"/>
    <col min="11" max="16384" width="11.42578125" style="74"/>
  </cols>
  <sheetData>
    <row r="1" spans="1:9" ht="21" customHeight="1">
      <c r="A1" s="73" t="s">
        <v>181</v>
      </c>
      <c r="B1" s="100"/>
      <c r="C1" s="100"/>
      <c r="D1" s="100"/>
      <c r="E1" s="100"/>
      <c r="F1" s="100"/>
      <c r="G1" s="100"/>
      <c r="H1" s="101"/>
      <c r="I1" s="102"/>
    </row>
    <row r="2" spans="1:9" s="105" customFormat="1" ht="12" customHeight="1">
      <c r="A2" s="103"/>
      <c r="B2" s="104"/>
      <c r="C2" s="104"/>
      <c r="D2" s="104"/>
      <c r="E2" s="104"/>
      <c r="F2" s="104"/>
      <c r="G2" s="104"/>
    </row>
    <row r="3" spans="1:9" s="105" customFormat="1" ht="12" customHeight="1"/>
    <row r="4" spans="1:9" s="105" customFormat="1"/>
    <row r="5" spans="1:9" s="105" customFormat="1"/>
    <row r="6" spans="1:9" s="105" customFormat="1"/>
    <row r="7" spans="1:9" s="105" customFormat="1"/>
    <row r="8" spans="1:9" s="105" customFormat="1"/>
    <row r="9" spans="1:9" s="105" customFormat="1"/>
    <row r="10" spans="1:9" s="105" customFormat="1"/>
    <row r="11" spans="1:9" s="105" customFormat="1">
      <c r="D11" s="85"/>
    </row>
    <row r="12" spans="1:9" s="105" customFormat="1"/>
    <row r="13" spans="1:9" s="105" customFormat="1"/>
    <row r="14" spans="1:9" s="105" customFormat="1"/>
    <row r="15" spans="1:9" s="105" customFormat="1"/>
    <row r="16" spans="1:9" s="105" customFormat="1"/>
    <row r="17" spans="1:11" s="105" customFormat="1">
      <c r="G17" s="106"/>
      <c r="H17" s="106"/>
      <c r="I17" s="106"/>
      <c r="J17" s="106"/>
      <c r="K17" s="106"/>
    </row>
    <row r="18" spans="1:11" s="105" customFormat="1">
      <c r="G18" s="106"/>
      <c r="H18" s="106"/>
      <c r="I18" s="106"/>
      <c r="J18" s="106"/>
      <c r="K18" s="106"/>
    </row>
    <row r="19" spans="1:11" s="105" customFormat="1">
      <c r="G19" s="106"/>
      <c r="H19" s="106"/>
      <c r="I19" s="106"/>
      <c r="J19" s="106"/>
      <c r="K19" s="106"/>
    </row>
    <row r="20" spans="1:11" s="105" customFormat="1">
      <c r="G20" s="106"/>
      <c r="H20" s="106"/>
      <c r="I20" s="106"/>
      <c r="J20" s="106"/>
      <c r="K20" s="106"/>
    </row>
    <row r="21" spans="1:11" s="105" customFormat="1">
      <c r="G21" s="106"/>
      <c r="H21" s="106"/>
      <c r="I21" s="107"/>
      <c r="J21" s="106"/>
      <c r="K21" s="106"/>
    </row>
    <row r="22" spans="1:11" s="105" customFormat="1">
      <c r="G22" s="106"/>
      <c r="H22" s="106"/>
      <c r="I22" s="106"/>
      <c r="J22" s="106"/>
      <c r="K22" s="106"/>
    </row>
    <row r="23" spans="1:11" s="105" customFormat="1">
      <c r="G23" s="106"/>
      <c r="H23" s="106"/>
      <c r="I23" s="106"/>
      <c r="J23" s="106"/>
      <c r="K23" s="106"/>
    </row>
    <row r="24" spans="1:11" s="105" customFormat="1">
      <c r="G24" s="108"/>
      <c r="H24" s="108"/>
      <c r="I24" s="108"/>
      <c r="J24" s="108"/>
      <c r="K24" s="108"/>
    </row>
    <row r="25" spans="1:11" s="105" customFormat="1">
      <c r="G25" s="108"/>
      <c r="H25" s="108"/>
      <c r="I25" s="108"/>
      <c r="J25" s="108"/>
      <c r="K25" s="108"/>
    </row>
    <row r="26" spans="1:11" s="21" customFormat="1" ht="15" customHeight="1">
      <c r="A26" s="23" t="s">
        <v>170</v>
      </c>
      <c r="B26" s="23"/>
      <c r="C26" s="23"/>
      <c r="D26" s="69"/>
      <c r="E26" s="69"/>
      <c r="F26" s="69"/>
    </row>
    <row r="27" spans="1:11" s="21" customFormat="1" ht="15" customHeight="1">
      <c r="A27" s="23" t="s">
        <v>166</v>
      </c>
      <c r="B27" s="23"/>
      <c r="C27" s="23"/>
      <c r="D27" s="69"/>
      <c r="E27" s="69"/>
      <c r="F27" s="69"/>
    </row>
    <row r="28" spans="1:11" ht="14.25" customHeight="1">
      <c r="A28" s="24" t="s">
        <v>185</v>
      </c>
    </row>
    <row r="29" spans="1:11" ht="15.75" thickBot="1"/>
    <row r="30" spans="1:11" ht="45.75" thickBot="1">
      <c r="A30" s="115" t="s">
        <v>51</v>
      </c>
      <c r="B30" s="134" t="s">
        <v>165</v>
      </c>
    </row>
    <row r="31" spans="1:11">
      <c r="A31" s="109" t="s">
        <v>52</v>
      </c>
      <c r="B31" s="110">
        <v>11.43</v>
      </c>
    </row>
    <row r="32" spans="1:11">
      <c r="A32" s="111" t="s">
        <v>53</v>
      </c>
      <c r="B32" s="112">
        <v>26.29</v>
      </c>
    </row>
    <row r="33" spans="1:2">
      <c r="A33" s="111" t="s">
        <v>54</v>
      </c>
      <c r="B33" s="112">
        <v>42.31</v>
      </c>
    </row>
    <row r="34" spans="1:2">
      <c r="A34" s="111" t="s">
        <v>55</v>
      </c>
      <c r="B34" s="112">
        <v>34.159999999999997</v>
      </c>
    </row>
    <row r="35" spans="1:2">
      <c r="A35" s="111" t="s">
        <v>56</v>
      </c>
      <c r="B35" s="112">
        <v>38.06</v>
      </c>
    </row>
    <row r="36" spans="1:2">
      <c r="A36" s="111" t="s">
        <v>57</v>
      </c>
      <c r="B36" s="112">
        <v>7.25</v>
      </c>
    </row>
    <row r="37" spans="1:2">
      <c r="A37" s="111" t="s">
        <v>58</v>
      </c>
      <c r="B37" s="112">
        <v>33.43</v>
      </c>
    </row>
    <row r="38" spans="1:2">
      <c r="A38" s="111" t="s">
        <v>59</v>
      </c>
      <c r="B38" s="112">
        <v>16.84</v>
      </c>
    </row>
    <row r="39" spans="1:2">
      <c r="A39" s="111" t="s">
        <v>60</v>
      </c>
      <c r="B39" s="112">
        <v>45.83</v>
      </c>
    </row>
    <row r="40" spans="1:2">
      <c r="A40" s="111" t="s">
        <v>61</v>
      </c>
      <c r="B40" s="112">
        <v>25.3</v>
      </c>
    </row>
    <row r="41" spans="1:2">
      <c r="A41" s="111" t="s">
        <v>62</v>
      </c>
      <c r="B41" s="112">
        <v>35.39</v>
      </c>
    </row>
    <row r="42" spans="1:2">
      <c r="A42" s="111" t="s">
        <v>63</v>
      </c>
      <c r="B42" s="112">
        <v>49.2</v>
      </c>
    </row>
    <row r="43" spans="1:2">
      <c r="A43" s="111" t="s">
        <v>64</v>
      </c>
      <c r="B43" s="112">
        <v>2.0499999999999998</v>
      </c>
    </row>
    <row r="44" spans="1:2">
      <c r="A44" s="111" t="s">
        <v>65</v>
      </c>
      <c r="B44" s="112">
        <v>4.66</v>
      </c>
    </row>
    <row r="45" spans="1:2">
      <c r="A45" s="111" t="s">
        <v>66</v>
      </c>
      <c r="B45" s="112">
        <v>43.62</v>
      </c>
    </row>
    <row r="46" spans="1:2">
      <c r="A46" s="111" t="s">
        <v>67</v>
      </c>
      <c r="B46" s="112">
        <v>32.479999999999997</v>
      </c>
    </row>
    <row r="47" spans="1:2">
      <c r="A47" s="111" t="s">
        <v>68</v>
      </c>
      <c r="B47" s="112">
        <v>26.89</v>
      </c>
    </row>
    <row r="48" spans="1:2">
      <c r="A48" s="111" t="s">
        <v>69</v>
      </c>
      <c r="B48" s="112">
        <v>40.58</v>
      </c>
    </row>
    <row r="49" spans="1:2">
      <c r="A49" s="111" t="s">
        <v>70</v>
      </c>
      <c r="B49" s="112">
        <v>42.25</v>
      </c>
    </row>
    <row r="50" spans="1:2">
      <c r="A50" s="111" t="s">
        <v>71</v>
      </c>
      <c r="B50" s="112">
        <v>33.14</v>
      </c>
    </row>
    <row r="51" spans="1:2">
      <c r="A51" s="111" t="s">
        <v>72</v>
      </c>
      <c r="B51" s="112">
        <v>23.59</v>
      </c>
    </row>
    <row r="52" spans="1:2">
      <c r="A52" s="111" t="s">
        <v>73</v>
      </c>
      <c r="B52" s="112">
        <v>47.68</v>
      </c>
    </row>
    <row r="53" spans="1:2">
      <c r="A53" s="111" t="s">
        <v>74</v>
      </c>
      <c r="B53" s="112">
        <v>43.54</v>
      </c>
    </row>
    <row r="54" spans="1:2">
      <c r="A54" s="111" t="s">
        <v>75</v>
      </c>
      <c r="B54" s="112">
        <v>12.59</v>
      </c>
    </row>
    <row r="55" spans="1:2">
      <c r="A55" s="111" t="s">
        <v>76</v>
      </c>
      <c r="B55" s="112">
        <v>23.5</v>
      </c>
    </row>
    <row r="56" spans="1:2">
      <c r="A56" s="111" t="s">
        <v>77</v>
      </c>
      <c r="B56" s="112">
        <v>23.9</v>
      </c>
    </row>
    <row r="57" spans="1:2">
      <c r="A57" s="111" t="s">
        <v>78</v>
      </c>
      <c r="B57" s="112">
        <v>9.42</v>
      </c>
    </row>
    <row r="58" spans="1:2">
      <c r="A58" s="111" t="s">
        <v>79</v>
      </c>
      <c r="B58" s="112">
        <v>11.28</v>
      </c>
    </row>
    <row r="59" spans="1:2">
      <c r="A59" s="111" t="s">
        <v>80</v>
      </c>
      <c r="B59" s="112">
        <v>31.48</v>
      </c>
    </row>
    <row r="60" spans="1:2">
      <c r="A60" s="111" t="s">
        <v>81</v>
      </c>
      <c r="B60" s="112">
        <v>35</v>
      </c>
    </row>
    <row r="61" spans="1:2">
      <c r="A61" s="111" t="s">
        <v>82</v>
      </c>
      <c r="B61" s="112">
        <v>19.239999999999998</v>
      </c>
    </row>
    <row r="62" spans="1:2">
      <c r="A62" s="111" t="s">
        <v>83</v>
      </c>
      <c r="B62" s="112">
        <v>15.51</v>
      </c>
    </row>
    <row r="63" spans="1:2">
      <c r="A63" s="111" t="s">
        <v>84</v>
      </c>
      <c r="B63" s="112">
        <v>37.69</v>
      </c>
    </row>
    <row r="64" spans="1:2">
      <c r="A64" s="111" t="s">
        <v>85</v>
      </c>
      <c r="B64" s="112">
        <v>12.94</v>
      </c>
    </row>
    <row r="65" spans="1:2">
      <c r="A65" s="111" t="s">
        <v>86</v>
      </c>
      <c r="B65" s="112">
        <v>10.6</v>
      </c>
    </row>
    <row r="66" spans="1:2">
      <c r="A66" s="111" t="s">
        <v>87</v>
      </c>
      <c r="B66" s="112">
        <v>6.37</v>
      </c>
    </row>
    <row r="67" spans="1:2">
      <c r="A67" s="111" t="s">
        <v>88</v>
      </c>
      <c r="B67" s="112">
        <v>38.79</v>
      </c>
    </row>
    <row r="68" spans="1:2">
      <c r="A68" s="111" t="s">
        <v>89</v>
      </c>
      <c r="B68" s="112">
        <v>20.14</v>
      </c>
    </row>
    <row r="69" spans="1:2">
      <c r="A69" s="111" t="s">
        <v>90</v>
      </c>
      <c r="B69" s="112">
        <v>12.94</v>
      </c>
    </row>
    <row r="70" spans="1:2">
      <c r="A70" s="111" t="s">
        <v>91</v>
      </c>
      <c r="B70" s="112">
        <v>30.92</v>
      </c>
    </row>
    <row r="71" spans="1:2">
      <c r="A71" s="111" t="s">
        <v>92</v>
      </c>
      <c r="B71" s="112">
        <v>38.64</v>
      </c>
    </row>
    <row r="72" spans="1:2">
      <c r="A72" s="111" t="s">
        <v>93</v>
      </c>
      <c r="B72" s="112">
        <v>28.53</v>
      </c>
    </row>
    <row r="73" spans="1:2">
      <c r="A73" s="111" t="s">
        <v>94</v>
      </c>
      <c r="B73" s="112">
        <v>17.420000000000002</v>
      </c>
    </row>
    <row r="74" spans="1:2">
      <c r="A74" s="111" t="s">
        <v>95</v>
      </c>
      <c r="B74" s="112">
        <v>35.340000000000003</v>
      </c>
    </row>
    <row r="75" spans="1:2">
      <c r="A75" s="111" t="s">
        <v>96</v>
      </c>
      <c r="B75" s="112">
        <v>2.76</v>
      </c>
    </row>
    <row r="76" spans="1:2">
      <c r="A76" s="111" t="s">
        <v>97</v>
      </c>
      <c r="B76" s="112">
        <v>9.68</v>
      </c>
    </row>
    <row r="77" spans="1:2">
      <c r="A77" s="111" t="s">
        <v>98</v>
      </c>
      <c r="B77" s="112">
        <v>51.09</v>
      </c>
    </row>
    <row r="78" spans="1:2">
      <c r="A78" s="111" t="s">
        <v>99</v>
      </c>
      <c r="B78" s="112">
        <v>37.46</v>
      </c>
    </row>
    <row r="79" spans="1:2">
      <c r="A79" s="111" t="s">
        <v>100</v>
      </c>
      <c r="B79" s="112">
        <v>40.950000000000003</v>
      </c>
    </row>
    <row r="80" spans="1:2">
      <c r="A80" s="111" t="s">
        <v>101</v>
      </c>
      <c r="B80" s="112">
        <v>15.86</v>
      </c>
    </row>
    <row r="81" spans="1:2">
      <c r="A81" s="111" t="s">
        <v>102</v>
      </c>
      <c r="B81" s="112">
        <v>17.68</v>
      </c>
    </row>
    <row r="82" spans="1:2">
      <c r="A82" s="111" t="s">
        <v>103</v>
      </c>
      <c r="B82" s="112">
        <v>14.96</v>
      </c>
    </row>
    <row r="83" spans="1:2">
      <c r="A83" s="111" t="s">
        <v>104</v>
      </c>
      <c r="B83" s="112">
        <v>30.57</v>
      </c>
    </row>
    <row r="84" spans="1:2">
      <c r="A84" s="111" t="s">
        <v>105</v>
      </c>
      <c r="B84" s="112">
        <v>24.08</v>
      </c>
    </row>
    <row r="85" spans="1:2">
      <c r="A85" s="111" t="s">
        <v>106</v>
      </c>
      <c r="B85" s="112">
        <v>19.82</v>
      </c>
    </row>
    <row r="86" spans="1:2">
      <c r="A86" s="111" t="s">
        <v>107</v>
      </c>
      <c r="B86" s="112">
        <v>16.89</v>
      </c>
    </row>
    <row r="87" spans="1:2">
      <c r="A87" s="111" t="s">
        <v>108</v>
      </c>
      <c r="B87" s="112">
        <v>13.36</v>
      </c>
    </row>
    <row r="88" spans="1:2">
      <c r="A88" s="111" t="s">
        <v>109</v>
      </c>
      <c r="B88" s="112">
        <v>36.33</v>
      </c>
    </row>
    <row r="89" spans="1:2">
      <c r="A89" s="111" t="s">
        <v>110</v>
      </c>
      <c r="B89" s="112">
        <v>47.15</v>
      </c>
    </row>
    <row r="90" spans="1:2">
      <c r="A90" s="111" t="s">
        <v>111</v>
      </c>
      <c r="B90" s="112">
        <v>7.09</v>
      </c>
    </row>
    <row r="91" spans="1:2">
      <c r="A91" s="111" t="s">
        <v>112</v>
      </c>
      <c r="B91" s="112">
        <v>30.92</v>
      </c>
    </row>
    <row r="92" spans="1:2">
      <c r="A92" s="111" t="s">
        <v>113</v>
      </c>
      <c r="B92" s="112">
        <v>13.27</v>
      </c>
    </row>
    <row r="93" spans="1:2">
      <c r="A93" s="111" t="s">
        <v>114</v>
      </c>
      <c r="B93" s="112">
        <v>27.08</v>
      </c>
    </row>
    <row r="94" spans="1:2">
      <c r="A94" s="111" t="s">
        <v>115</v>
      </c>
      <c r="B94" s="112">
        <v>28.41</v>
      </c>
    </row>
    <row r="95" spans="1:2">
      <c r="A95" s="111" t="s">
        <v>116</v>
      </c>
      <c r="B95" s="112">
        <v>35.33</v>
      </c>
    </row>
    <row r="96" spans="1:2">
      <c r="A96" s="111" t="s">
        <v>117</v>
      </c>
      <c r="B96" s="112">
        <v>44.74</v>
      </c>
    </row>
    <row r="97" spans="1:2">
      <c r="A97" s="111" t="s">
        <v>118</v>
      </c>
      <c r="B97" s="112">
        <v>12</v>
      </c>
    </row>
    <row r="98" spans="1:2">
      <c r="A98" s="111" t="s">
        <v>119</v>
      </c>
      <c r="B98" s="112">
        <v>23.81</v>
      </c>
    </row>
    <row r="99" spans="1:2">
      <c r="A99" s="111" t="s">
        <v>120</v>
      </c>
      <c r="B99" s="112">
        <v>20.99</v>
      </c>
    </row>
    <row r="100" spans="1:2">
      <c r="A100" s="111" t="s">
        <v>121</v>
      </c>
      <c r="B100" s="112">
        <v>5.49</v>
      </c>
    </row>
    <row r="101" spans="1:2">
      <c r="A101" s="111" t="s">
        <v>122</v>
      </c>
      <c r="B101" s="112">
        <v>28.02</v>
      </c>
    </row>
    <row r="102" spans="1:2">
      <c r="A102" s="111" t="s">
        <v>123</v>
      </c>
      <c r="B102" s="112">
        <v>37.43</v>
      </c>
    </row>
    <row r="103" spans="1:2">
      <c r="A103" s="111" t="s">
        <v>124</v>
      </c>
      <c r="B103" s="112">
        <v>16.09</v>
      </c>
    </row>
    <row r="104" spans="1:2">
      <c r="A104" s="111" t="s">
        <v>125</v>
      </c>
      <c r="B104" s="112">
        <v>28.11</v>
      </c>
    </row>
    <row r="105" spans="1:2">
      <c r="A105" s="111" t="s">
        <v>126</v>
      </c>
      <c r="B105" s="112">
        <v>11.36</v>
      </c>
    </row>
    <row r="106" spans="1:2">
      <c r="A106" s="111" t="s">
        <v>127</v>
      </c>
      <c r="B106" s="112">
        <v>0.27</v>
      </c>
    </row>
    <row r="107" spans="1:2">
      <c r="A107" s="111" t="s">
        <v>128</v>
      </c>
      <c r="B107" s="112">
        <v>21.63</v>
      </c>
    </row>
    <row r="108" spans="1:2">
      <c r="A108" s="111" t="s">
        <v>129</v>
      </c>
      <c r="B108" s="112">
        <v>13.62</v>
      </c>
    </row>
    <row r="109" spans="1:2">
      <c r="A109" s="111" t="s">
        <v>130</v>
      </c>
      <c r="B109" s="112">
        <v>4.8</v>
      </c>
    </row>
    <row r="110" spans="1:2">
      <c r="A110" s="111" t="s">
        <v>131</v>
      </c>
      <c r="B110" s="112">
        <v>26.97</v>
      </c>
    </row>
    <row r="111" spans="1:2">
      <c r="A111" s="111" t="s">
        <v>132</v>
      </c>
      <c r="B111" s="112">
        <v>31.95</v>
      </c>
    </row>
    <row r="112" spans="1:2">
      <c r="A112" s="111" t="s">
        <v>133</v>
      </c>
      <c r="B112" s="112">
        <v>28.9</v>
      </c>
    </row>
    <row r="113" spans="1:2">
      <c r="A113" s="111" t="s">
        <v>134</v>
      </c>
      <c r="B113" s="112">
        <v>20.440000000000001</v>
      </c>
    </row>
    <row r="114" spans="1:2">
      <c r="A114" s="111" t="s">
        <v>135</v>
      </c>
      <c r="B114" s="112">
        <v>3.69</v>
      </c>
    </row>
    <row r="115" spans="1:2">
      <c r="A115" s="111" t="s">
        <v>136</v>
      </c>
      <c r="B115" s="112">
        <v>8.57</v>
      </c>
    </row>
    <row r="116" spans="1:2">
      <c r="A116" s="111" t="s">
        <v>137</v>
      </c>
      <c r="B116" s="112">
        <v>11.96</v>
      </c>
    </row>
    <row r="117" spans="1:2">
      <c r="A117" s="111" t="s">
        <v>138</v>
      </c>
      <c r="B117" s="112">
        <v>23.1</v>
      </c>
    </row>
    <row r="118" spans="1:2">
      <c r="A118" s="111" t="s">
        <v>139</v>
      </c>
      <c r="B118" s="112">
        <v>23.62</v>
      </c>
    </row>
    <row r="119" spans="1:2">
      <c r="A119" s="111" t="s">
        <v>140</v>
      </c>
      <c r="B119" s="112">
        <v>29.18</v>
      </c>
    </row>
    <row r="120" spans="1:2">
      <c r="A120" s="111" t="s">
        <v>141</v>
      </c>
      <c r="B120" s="112">
        <v>39.78</v>
      </c>
    </row>
    <row r="121" spans="1:2">
      <c r="A121" s="111" t="s">
        <v>142</v>
      </c>
      <c r="B121" s="112">
        <v>33.58</v>
      </c>
    </row>
    <row r="122" spans="1:2">
      <c r="A122" s="111" t="s">
        <v>143</v>
      </c>
      <c r="B122" s="112">
        <v>5.71</v>
      </c>
    </row>
    <row r="123" spans="1:2">
      <c r="A123" s="111" t="s">
        <v>144</v>
      </c>
      <c r="B123" s="112">
        <v>0.16</v>
      </c>
    </row>
    <row r="124" spans="1:2">
      <c r="A124" s="111" t="s">
        <v>145</v>
      </c>
      <c r="B124" s="112">
        <v>0.11</v>
      </c>
    </row>
    <row r="125" spans="1:2">
      <c r="A125" s="111" t="s">
        <v>146</v>
      </c>
      <c r="B125" s="112">
        <v>0.15</v>
      </c>
    </row>
    <row r="126" spans="1:2">
      <c r="A126" s="111" t="s">
        <v>147</v>
      </c>
      <c r="B126" s="112">
        <v>4.0199999999999996</v>
      </c>
    </row>
    <row r="127" spans="1:2">
      <c r="A127" s="111" t="s">
        <v>148</v>
      </c>
      <c r="B127" s="112">
        <v>5.26</v>
      </c>
    </row>
    <row r="128" spans="1:2">
      <c r="A128" s="111" t="s">
        <v>149</v>
      </c>
      <c r="B128" s="112">
        <v>0</v>
      </c>
    </row>
    <row r="129" spans="1:2">
      <c r="A129" s="111" t="s">
        <v>150</v>
      </c>
      <c r="B129" s="112">
        <v>4.3499999999999996</v>
      </c>
    </row>
    <row r="130" spans="1:2">
      <c r="A130" s="111" t="s">
        <v>151</v>
      </c>
      <c r="B130" s="112">
        <v>3.86</v>
      </c>
    </row>
    <row r="131" spans="1:2">
      <c r="A131" s="111" t="s">
        <v>152</v>
      </c>
      <c r="B131" s="112">
        <v>0</v>
      </c>
    </row>
    <row r="132" spans="1:2" ht="15.75" thickBot="1">
      <c r="A132" s="114" t="s">
        <v>159</v>
      </c>
      <c r="B132" s="113">
        <v>18.399999999999999</v>
      </c>
    </row>
  </sheetData>
  <pageMargins left="0.37" right="0.75" top="1" bottom="1" header="0.4921259845" footer="0.4921259845"/>
  <pageSetup paperSize="9" scale="93" orientation="landscape" r:id="rId1"/>
  <headerFooter alignWithMargins="0">
    <oddFooter>&amp;L&amp;Z&amp;F</oddFooter>
  </headerFooter>
  <ignoredErrors>
    <ignoredError sqref="A31:A131"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Sommaire</vt:lpstr>
      <vt:lpstr>Figure 1.1</vt:lpstr>
      <vt:lpstr>Carte 1.2</vt:lpstr>
      <vt:lpstr>Figure 1.3</vt:lpstr>
      <vt:lpstr>Carte 1.4</vt:lpstr>
      <vt:lpstr>'Carte 1.2'!Zone_d_impression</vt:lpstr>
      <vt:lpstr>'Carte 1.4'!Zone_d_impression</vt:lpstr>
      <vt:lpstr>'Figure 1.1'!Zone_d_impression</vt:lpstr>
      <vt:lpstr>'Figure 1.3'!Zone_d_impression</vt:lpstr>
    </vt:vector>
  </TitlesOfParts>
  <Company>DEPP-MEN - Ministère de l'Education nationale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2024. 1 - La scolarisation dans le premier degré</dc:title>
  <dc:creator>DEPP-MEN - Ministère de l'Education nationale ; Direction de l'évaluation de la prospective et de la performance</dc:creator>
  <cp:keywords/>
  <cp:lastModifiedBy>Administration centrale</cp:lastModifiedBy>
  <cp:lastPrinted>2018-08-08T15:00:40Z</cp:lastPrinted>
  <dcterms:created xsi:type="dcterms:W3CDTF">1999-07-12T12:45:35Z</dcterms:created>
  <dcterms:modified xsi:type="dcterms:W3CDTF">2024-11-08T13:42:21Z</dcterms:modified>
  <cp:contentStatus>Publié</cp:contentStatus>
</cp:coreProperties>
</file>