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mc:AlternateContent xmlns:mc="http://schemas.openxmlformats.org/markup-compatibility/2006">
    <mc:Choice Requires="x15">
      <x15ac:absPath xmlns:x15ac="http://schemas.microsoft.com/office/spreadsheetml/2010/11/ac" url="M:\str-depp-c2\02_PUBLICATIONS\NI-2025\64-Devenir élèves de 3e\04- Web\"/>
    </mc:Choice>
  </mc:AlternateContent>
  <xr:revisionPtr revIDLastSave="0" documentId="13_ncr:1_{0734272D-730A-4C84-B819-9F619DD963ED}" xr6:coauthVersionLast="47" xr6:coauthVersionMax="47" xr10:uidLastSave="{00000000-0000-0000-0000-000000000000}"/>
  <bookViews>
    <workbookView xWindow="-120" yWindow="-120" windowWidth="29040" windowHeight="15840" tabRatio="851" xr2:uid="{00000000-000D-0000-FFFF-FFFF00000000}"/>
  </bookViews>
  <sheets>
    <sheet name="Source-Méthodologie" sheetId="35" r:id="rId1"/>
    <sheet name="Bibliographie" sheetId="36" r:id="rId2"/>
    <sheet name="Figure 1" sheetId="37" r:id="rId3"/>
    <sheet name="Figure 2" sheetId="6" r:id="rId4"/>
    <sheet name="Figure 3" sheetId="7" r:id="rId5"/>
    <sheet name="Figure 4" sheetId="30" r:id="rId6"/>
    <sheet name="Figure 5 web" sheetId="34" r:id="rId7"/>
    <sheet name="Figure 6 web" sheetId="32" r:id="rId8"/>
    <sheet name="Figure 7 web" sheetId="10" r:id="rId9"/>
    <sheet name="Figure 8 web" sheetId="8" r:id="rId10"/>
    <sheet name="Figure 9 web" sheetId="9" r:id="rId11"/>
    <sheet name="Figure 10 web" sheetId="11" r:id="rId12"/>
    <sheet name="Figure 11 web" sheetId="12" r:id="rId13"/>
    <sheet name="Figure 12 web" sheetId="13" r:id="rId14"/>
    <sheet name="Figure 13 web" sheetId="17" r:id="rId15"/>
    <sheet name="Figure 14 web" sheetId="18" r:id="rId16"/>
    <sheet name="Figure 15 web" sheetId="19" r:id="rId17"/>
    <sheet name="Figure 16 web" sheetId="22" r:id="rId1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16" i="30" l="1"/>
  <c r="B7" i="10"/>
  <c r="B6" i="10"/>
  <c r="B5" i="10"/>
  <c r="C16" i="34" l="1"/>
  <c r="F16" i="34" s="1"/>
  <c r="C15" i="34"/>
  <c r="F15" i="34" s="1"/>
  <c r="C13" i="34"/>
  <c r="F13" i="34" s="1"/>
  <c r="C12" i="34"/>
  <c r="F12" i="34" s="1"/>
  <c r="C10" i="34"/>
  <c r="F10" i="34" s="1"/>
  <c r="C9" i="34"/>
  <c r="F9" i="34" s="1"/>
  <c r="C8" i="34"/>
  <c r="F8" i="34" s="1"/>
  <c r="C7" i="34"/>
  <c r="F7" i="34" s="1"/>
  <c r="C5" i="34"/>
  <c r="F5" i="34" s="1"/>
  <c r="C4" i="34"/>
  <c r="F4" i="34" s="1"/>
</calcChain>
</file>

<file path=xl/sharedStrings.xml><?xml version="1.0" encoding="utf-8"?>
<sst xmlns="http://schemas.openxmlformats.org/spreadsheetml/2006/main" count="727" uniqueCount="128">
  <si>
    <t>Effectifs</t>
  </si>
  <si>
    <t>%</t>
  </si>
  <si>
    <t>Ensemble</t>
  </si>
  <si>
    <t>Admis</t>
  </si>
  <si>
    <t>Non inscrits</t>
  </si>
  <si>
    <t>En retard</t>
  </si>
  <si>
    <t>ULIS</t>
  </si>
  <si>
    <t>Non présents</t>
  </si>
  <si>
    <t>Admis avec mention</t>
  </si>
  <si>
    <t>Admis sans mention</t>
  </si>
  <si>
    <t>CAP</t>
  </si>
  <si>
    <t>Redoublement</t>
  </si>
  <si>
    <t>Sortie</t>
  </si>
  <si>
    <t>Refusés</t>
  </si>
  <si>
    <t>Autre formation</t>
  </si>
  <si>
    <t>Voie apprentissage</t>
  </si>
  <si>
    <t>Voie agriculture</t>
  </si>
  <si>
    <t>Autre statut</t>
  </si>
  <si>
    <t>ST CAP</t>
  </si>
  <si>
    <t>Autres formations</t>
  </si>
  <si>
    <t>UPE2A</t>
  </si>
  <si>
    <t>Seconde GT</t>
  </si>
  <si>
    <t>Autre</t>
  </si>
  <si>
    <t>Autres</t>
  </si>
  <si>
    <t>Inscrits en CFG</t>
  </si>
  <si>
    <t>Non inscrits en CFG</t>
  </si>
  <si>
    <t>Sexe</t>
  </si>
  <si>
    <t>Filles</t>
  </si>
  <si>
    <t>Garçons</t>
  </si>
  <si>
    <t>Favorisé</t>
  </si>
  <si>
    <t>Moyen</t>
  </si>
  <si>
    <t>Défavorisé</t>
  </si>
  <si>
    <t>A l'heure ou en avance</t>
  </si>
  <si>
    <t>Spécificité</t>
  </si>
  <si>
    <r>
      <rPr>
        <b/>
        <sz val="10"/>
        <rFont val="Calibri"/>
        <family val="2"/>
        <scheme val="minor"/>
      </rPr>
      <t>Source :</t>
    </r>
    <r>
      <rPr>
        <sz val="10"/>
        <rFont val="Calibri"/>
        <family val="2"/>
        <scheme val="minor"/>
      </rPr>
      <t xml:space="preserve"> DEPP, SI Scolarité, SIFA ; ministère chargé de l'agriculture, SI Safran.</t>
    </r>
  </si>
  <si>
    <r>
      <rPr>
        <b/>
        <sz val="10"/>
        <rFont val="Calibri"/>
        <family val="2"/>
        <scheme val="minor"/>
      </rPr>
      <t>Lecture</t>
    </r>
    <r>
      <rPr>
        <sz val="10"/>
        <rFont val="Calibri"/>
        <family val="2"/>
        <scheme val="minor"/>
      </rPr>
      <t xml:space="preserve"> : parmi les élèves 88 960 refusés à la session 2023 du DNB  - ou 2022 lorsqu'ils ont redoublé sans le repasser - 118 sont en classe de troisième à horaires aménagées à la rentrée 2022. 12 d'entre eux s'orientent en 2nde GT à la rentrée 2023, dont 11 en voie scolaire. </t>
    </r>
  </si>
  <si>
    <r>
      <rPr>
        <b/>
        <sz val="10"/>
        <rFont val="Calibri"/>
        <family val="2"/>
        <scheme val="minor"/>
      </rPr>
      <t>Lecture</t>
    </r>
    <r>
      <rPr>
        <sz val="10"/>
        <rFont val="Calibri"/>
        <family val="2"/>
        <scheme val="minor"/>
      </rPr>
      <t xml:space="preserve"> : parmi les élèves 152 690 admis sans mention à la session 2023 du DNB  - ou 2022 lorsqu'ils ont redoublé sans le repasser - 406 sont en classe de troisième à horaires aménagées à la rentrée 2022. 170 d'entre eux s'orientent en 2nde GT à la rentrée 2023, dont 169 en voie scolaire. </t>
    </r>
  </si>
  <si>
    <r>
      <rPr>
        <b/>
        <sz val="10"/>
        <rFont val="Calibri"/>
        <family val="2"/>
        <scheme val="minor"/>
      </rPr>
      <t>Lecture</t>
    </r>
    <r>
      <rPr>
        <sz val="10"/>
        <rFont val="Calibri"/>
        <family val="2"/>
        <scheme val="minor"/>
      </rPr>
      <t> : parmi les élèves de troisième générale à la rentrée 2022, 89% sont en voie scolaire à la rentrée 2023.</t>
    </r>
  </si>
  <si>
    <r>
      <t xml:space="preserve">L’origine sociale de l’élève est calculée à partir des PCS  </t>
    </r>
    <r>
      <rPr>
        <sz val="9"/>
        <rFont val="Marianne"/>
      </rPr>
      <t xml:space="preserve">(professions et catégories socioprofessionnelles) d’une des personnes légalement responsables de l’élève. Cette personne est définie de la manière suivante : il s’agit du père si le père est responsable légal, sinon il s’agit de la mère, puis de toute autre personne responsable légal. </t>
    </r>
  </si>
  <si>
    <t xml:space="preserve"> Très favorisée : chefs d’entreprise de dix salariés ou plus, cadres et professions intellectuelles supérieures, instituteurs, professeurs des écoles.</t>
  </si>
  <si>
    <t xml:space="preserve"> Favorisée : professions intermédiaires (sauf instituteurs et professeurs des écoles), retraités cadres et des professions intermédiaires.</t>
  </si>
  <si>
    <t xml:space="preserve"> Moyenne : agriculteurs exploitants, artisans et commerçants (et retraités correspondants), employés.</t>
  </si>
  <si>
    <t xml:space="preserve"> Défavorisée : ouvriers, retraités ouvriers et employés, inactifs (chômeurs n’ayant jamais travaillé, personnes sans activité professionnelle).</t>
  </si>
  <si>
    <t>RÉFÉRENCES BIBLIOGRAPHIQUES</t>
  </si>
  <si>
    <r>
      <rPr>
        <b/>
        <sz val="10"/>
        <rFont val="Calibri"/>
        <family val="2"/>
        <scheme val="minor"/>
      </rPr>
      <t>Source :</t>
    </r>
    <r>
      <rPr>
        <sz val="10"/>
        <rFont val="Calibri"/>
        <family val="2"/>
        <scheme val="minor"/>
      </rPr>
      <t xml:space="preserve"> DEPP, système d’information Scolarité ; DEPP, SIFA ; DEPP, système d'information Cyclades ; Système d'information du ministère chargé de l'agriculture.</t>
    </r>
  </si>
  <si>
    <t>Dont inscrits au DNB en série générale</t>
  </si>
  <si>
    <t>Dont inscrits au DNB en série professionnelle</t>
  </si>
  <si>
    <t>Dont non inscrits</t>
  </si>
  <si>
    <t>Ensemble des inscrits en troisième à la rentrée 2022</t>
  </si>
  <si>
    <r>
      <rPr>
        <b/>
        <sz val="10"/>
        <rFont val="Calibri"/>
        <family val="2"/>
        <scheme val="minor"/>
      </rPr>
      <t>Lecture</t>
    </r>
    <r>
      <rPr>
        <sz val="10"/>
        <rFont val="Calibri"/>
        <family val="2"/>
        <scheme val="minor"/>
      </rPr>
      <t> : parmi les 798 511 élèves de troisième générale de la rentrée 2022, 680 952 inscrits en DNB de série générale ont été admis à la session 2023 du DNB  - ou 2022 lorsqu'ils ont redoublé sans le repasser - 81 798 n'ont pas été admis.</t>
    </r>
  </si>
  <si>
    <r>
      <rPr>
        <b/>
        <sz val="10"/>
        <rFont val="Marianne"/>
      </rPr>
      <t>Sources :</t>
    </r>
    <r>
      <rPr>
        <sz val="10"/>
        <rFont val="Marianne"/>
      </rPr>
      <t xml:space="preserve"> 
DEPP, système d’information Scolarité.
DEPP, SIFA.
DEPP, système d'information Cyclades.
Système d'information du ministère chargé de l'agriculture.</t>
    </r>
  </si>
  <si>
    <t>Champ, sources et définitions</t>
  </si>
  <si>
    <r>
      <rPr>
        <b/>
        <sz val="10"/>
        <rFont val="Calibri"/>
        <family val="2"/>
        <scheme val="minor"/>
      </rPr>
      <t>Lecture</t>
    </r>
    <r>
      <rPr>
        <sz val="10"/>
        <rFont val="Calibri"/>
        <family val="2"/>
        <scheme val="minor"/>
      </rPr>
      <t> : parmi les élèves admis avec mention à la session 2023 du DNB voie générale  - ou 2022 lorsqu'ils ont redoublé sans le repasser - 87% sont en seconde GT à la rentrée 2023.</t>
    </r>
  </si>
  <si>
    <t>ε</t>
  </si>
  <si>
    <r>
      <t xml:space="preserve">Cette </t>
    </r>
    <r>
      <rPr>
        <i/>
        <sz val="10"/>
        <rFont val="Marianne"/>
      </rPr>
      <t>Note d’Information</t>
    </r>
    <r>
      <rPr>
        <sz val="10"/>
        <rFont val="Marianne"/>
      </rPr>
      <t xml:space="preserve"> couvre l'ensemble des élèves scolarisés en troisième (y compris Segpa) à la rentrée 2022 dans les établissements publics ou privés sous contrat, sous tutelles des ministères chargés de l'éducation nationale et de l'agriculture. Grâce à l'identifiant national propre à chaque élève (INE), les données d'inscription (yc. agriculture et apprentissage) des rentrées 2022 et 2023 sont appariées avec celles du diplôme national du brevet (DNB). Les données de l'ensemble des élèves sont collectées à partir de différents systèmes d'information : Siecle-BEE (via Sysca-sco) pour la voie scolaire dans les établissements sous tutelle du ministère chargé de l'éducation nationale, SIFA pour l'apprentissage, Fregata pour l'agriculture, Cyclades pour le DNB.</t>
    </r>
  </si>
  <si>
    <t>Figure 1 - Résultats au DNB selon la classe de troisième</t>
  </si>
  <si>
    <t>Figure 2 - Devenir des élèves à la rentrée 2023 selon la classe de troisième en 2022</t>
  </si>
  <si>
    <t>Figure 3 - Formation de l'élève à la rentrée 2023 selon la réussite au DNB</t>
  </si>
  <si>
    <t>Figure 4 - Formation de l'élève à la rentrée 2023 selon la classe et la réussite au DNB</t>
  </si>
  <si>
    <t>Figure 5 web - Résultats au DNB selon les caractéristiques des élèves</t>
  </si>
  <si>
    <t>Figure 7 web - Statut de l'élève à la rentrée 2023 selon la classe de troisième en 2022</t>
  </si>
  <si>
    <t>Avec mention</t>
  </si>
  <si>
    <t>Sans mention</t>
  </si>
  <si>
    <t>Incalculable/sans décision finale</t>
  </si>
  <si>
    <r>
      <rPr>
        <b/>
        <sz val="10"/>
        <rFont val="Calibri"/>
        <family val="2"/>
        <scheme val="minor"/>
      </rPr>
      <t>Lecture</t>
    </r>
    <r>
      <rPr>
        <sz val="10"/>
        <rFont val="Calibri"/>
        <family val="2"/>
        <scheme val="minor"/>
      </rPr>
      <t> : parmi les 798 511 élèves de troisième générale de la rentrée 2022, 690 718 ont été admis à la session 2023 du DNB  -  ou 2022 lorsqu'ils ont redoublé sans le repasser - 107 768 n'ont pas été admis.</t>
    </r>
  </si>
  <si>
    <r>
      <rPr>
        <b/>
        <sz val="10"/>
        <rFont val="Calibri"/>
        <family val="2"/>
        <scheme val="minor"/>
      </rPr>
      <t>Champ :</t>
    </r>
    <r>
      <rPr>
        <sz val="10"/>
        <rFont val="Calibri"/>
        <family val="2"/>
        <scheme val="minor"/>
      </rPr>
      <t xml:space="preserve"> élèves de troisième à la rentrée 2022. France, public + privé sous contrat.</t>
    </r>
  </si>
  <si>
    <r>
      <t>3</t>
    </r>
    <r>
      <rPr>
        <vertAlign val="superscript"/>
        <sz val="10"/>
        <color theme="1"/>
        <rFont val="Calibri"/>
        <family val="2"/>
        <scheme val="minor"/>
      </rPr>
      <t>e</t>
    </r>
    <r>
      <rPr>
        <sz val="10"/>
        <color theme="1"/>
        <rFont val="Calibri"/>
        <family val="2"/>
        <scheme val="minor"/>
      </rPr>
      <t xml:space="preserve"> générale</t>
    </r>
  </si>
  <si>
    <r>
      <t>3</t>
    </r>
    <r>
      <rPr>
        <vertAlign val="superscript"/>
        <sz val="10"/>
        <color theme="1"/>
        <rFont val="Calibri"/>
        <family val="2"/>
        <scheme val="minor"/>
      </rPr>
      <t>e</t>
    </r>
    <r>
      <rPr>
        <sz val="10"/>
        <color theme="1"/>
        <rFont val="Calibri"/>
        <family val="2"/>
        <scheme val="minor"/>
      </rPr>
      <t xml:space="preserve"> générale à horaires aménagés</t>
    </r>
  </si>
  <si>
    <r>
      <t>3</t>
    </r>
    <r>
      <rPr>
        <vertAlign val="superscript"/>
        <sz val="10"/>
        <color theme="1"/>
        <rFont val="Calibri"/>
        <family val="2"/>
        <scheme val="minor"/>
      </rPr>
      <t>e</t>
    </r>
    <r>
      <rPr>
        <sz val="10"/>
        <color theme="1"/>
        <rFont val="Calibri"/>
        <family val="2"/>
        <scheme val="minor"/>
      </rPr>
      <t xml:space="preserve"> de l'enseignement agricole</t>
    </r>
  </si>
  <si>
    <r>
      <t>3</t>
    </r>
    <r>
      <rPr>
        <vertAlign val="superscript"/>
        <sz val="10"/>
        <color theme="1"/>
        <rFont val="Calibri"/>
        <family val="2"/>
        <scheme val="minor"/>
      </rPr>
      <t>e</t>
    </r>
    <r>
      <rPr>
        <sz val="10"/>
        <color theme="1"/>
        <rFont val="Calibri"/>
        <family val="2"/>
        <scheme val="minor"/>
      </rPr>
      <t xml:space="preserve"> prépa-métiers</t>
    </r>
  </si>
  <si>
    <r>
      <t>2</t>
    </r>
    <r>
      <rPr>
        <vertAlign val="superscript"/>
        <sz val="10"/>
        <color theme="1"/>
        <rFont val="Calibri"/>
        <family val="2"/>
        <scheme val="minor"/>
      </rPr>
      <t>de</t>
    </r>
    <r>
      <rPr>
        <sz val="10"/>
        <color theme="1"/>
        <rFont val="Calibri"/>
        <family val="2"/>
        <scheme val="minor"/>
      </rPr>
      <t xml:space="preserve"> GT</t>
    </r>
  </si>
  <si>
    <r>
      <t>2</t>
    </r>
    <r>
      <rPr>
        <vertAlign val="superscript"/>
        <sz val="10"/>
        <color theme="1"/>
        <rFont val="Calibri"/>
        <family val="2"/>
        <scheme val="minor"/>
      </rPr>
      <t>de</t>
    </r>
    <r>
      <rPr>
        <sz val="10"/>
        <color theme="1"/>
        <rFont val="Calibri"/>
        <family val="2"/>
        <scheme val="minor"/>
      </rPr>
      <t xml:space="preserve"> pro</t>
    </r>
  </si>
  <si>
    <r>
      <rPr>
        <b/>
        <sz val="10"/>
        <rFont val="Calibri"/>
        <family val="2"/>
        <scheme val="minor"/>
      </rPr>
      <t>Lecture</t>
    </r>
    <r>
      <rPr>
        <sz val="10"/>
        <rFont val="Calibri"/>
        <family val="2"/>
        <scheme val="minor"/>
      </rPr>
      <t> : parmi les élèves de troisième générale de la rentrée 2022, 67 % sont en seconde GT à la rentrée 2023.</t>
    </r>
  </si>
  <si>
    <r>
      <rPr>
        <b/>
        <sz val="10"/>
        <rFont val="Calibri"/>
        <family val="2"/>
        <scheme val="minor"/>
      </rPr>
      <t>Lecture</t>
    </r>
    <r>
      <rPr>
        <sz val="10"/>
        <rFont val="Calibri"/>
        <family val="2"/>
        <scheme val="minor"/>
      </rPr>
      <t> : parmi les élèves admis avec mention à la session 2023 du DNB  - ou 2022 lorsqu'ils ont redoublé sans le repasser - 82 % sont en seconde GT à la rentrée 2023.</t>
    </r>
  </si>
  <si>
    <r>
      <t>2</t>
    </r>
    <r>
      <rPr>
        <vertAlign val="superscript"/>
        <sz val="10"/>
        <color theme="1"/>
        <rFont val="Calibri"/>
        <family val="2"/>
        <scheme val="minor"/>
      </rPr>
      <t>de</t>
    </r>
    <r>
      <rPr>
        <sz val="10"/>
        <color theme="1"/>
        <rFont val="Calibri"/>
        <family val="2"/>
        <scheme val="minor"/>
      </rPr>
      <t xml:space="preserve"> PRO</t>
    </r>
  </si>
  <si>
    <r>
      <t>3</t>
    </r>
    <r>
      <rPr>
        <vertAlign val="superscript"/>
        <sz val="10"/>
        <color theme="1"/>
        <rFont val="Calibri"/>
        <family val="2"/>
        <scheme val="minor"/>
      </rPr>
      <t>e</t>
    </r>
    <r>
      <rPr>
        <sz val="10"/>
        <color theme="1"/>
        <rFont val="Calibri"/>
        <family val="2"/>
        <scheme val="minor"/>
      </rPr>
      <t xml:space="preserve"> générale et à horaires aménagées</t>
    </r>
  </si>
  <si>
    <r>
      <t>3</t>
    </r>
    <r>
      <rPr>
        <vertAlign val="superscript"/>
        <sz val="10"/>
        <color theme="1"/>
        <rFont val="Calibri"/>
        <family val="2"/>
        <scheme val="minor"/>
      </rPr>
      <t>e</t>
    </r>
    <r>
      <rPr>
        <sz val="10"/>
        <color theme="1"/>
        <rFont val="Calibri"/>
        <family val="2"/>
        <scheme val="minor"/>
      </rPr>
      <t xml:space="preserve"> Segpa</t>
    </r>
  </si>
  <si>
    <r>
      <t>3</t>
    </r>
    <r>
      <rPr>
        <vertAlign val="superscript"/>
        <sz val="10"/>
        <color theme="1"/>
        <rFont val="Calibri"/>
        <family val="2"/>
        <scheme val="minor"/>
      </rPr>
      <t>e</t>
    </r>
    <r>
      <rPr>
        <sz val="10"/>
        <color theme="1"/>
        <rFont val="Calibri"/>
        <family val="2"/>
        <scheme val="minor"/>
      </rPr>
      <t xml:space="preserve"> agri et prépa-métiers</t>
    </r>
  </si>
  <si>
    <t>Seconde pro</t>
  </si>
  <si>
    <r>
      <t>3</t>
    </r>
    <r>
      <rPr>
        <vertAlign val="superscript"/>
        <sz val="10"/>
        <color theme="1"/>
        <rFont val="Calibri"/>
        <family val="2"/>
        <scheme val="minor"/>
      </rPr>
      <t>e</t>
    </r>
    <r>
      <rPr>
        <sz val="10"/>
        <color theme="1"/>
        <rFont val="Calibri"/>
        <family val="2"/>
        <scheme val="minor"/>
      </rPr>
      <t xml:space="preserve"> agricole et prépa-métiers</t>
    </r>
  </si>
  <si>
    <r>
      <rPr>
        <b/>
        <sz val="10"/>
        <rFont val="Calibri"/>
        <family val="2"/>
        <scheme val="minor"/>
      </rPr>
      <t>Lecture</t>
    </r>
    <r>
      <rPr>
        <sz val="10"/>
        <rFont val="Calibri"/>
        <family val="2"/>
        <scheme val="minor"/>
      </rPr>
      <t> : parmi les élèves de 3</t>
    </r>
    <r>
      <rPr>
        <vertAlign val="superscript"/>
        <sz val="10"/>
        <rFont val="Calibri"/>
        <family val="2"/>
        <scheme val="minor"/>
      </rPr>
      <t>e</t>
    </r>
    <r>
      <rPr>
        <sz val="10"/>
        <rFont val="Calibri"/>
        <family val="2"/>
        <scheme val="minor"/>
      </rPr>
      <t xml:space="preserve"> générale ou à horaires aménagées admis avec mention à la session 2023 du DNB  - ou 2022 lorsqu'ils ont redoublé sans le repasser - 86 % sont en seconde générale et technologique à la rentrée 2023.</t>
    </r>
  </si>
  <si>
    <r>
      <rPr>
        <b/>
        <sz val="10"/>
        <rFont val="Calibri"/>
        <family val="2"/>
        <scheme val="minor"/>
      </rPr>
      <t xml:space="preserve">Champ : </t>
    </r>
    <r>
      <rPr>
        <sz val="10"/>
        <rFont val="Calibri"/>
        <family val="2"/>
        <scheme val="minor"/>
      </rPr>
      <t>élèves de troisième à la rentrée 2022. France, public + privé sous contrat.</t>
    </r>
  </si>
  <si>
    <r>
      <t xml:space="preserve">Demongeot A., Lombard F, 2024, "L'apprentissage au 31 décembre 2024", </t>
    </r>
    <r>
      <rPr>
        <i/>
        <sz val="11"/>
        <color theme="1"/>
        <rFont val="Calibri "/>
      </rPr>
      <t>Note d'Information</t>
    </r>
    <r>
      <rPr>
        <sz val="11"/>
        <color theme="1"/>
        <rFont val="Calibri "/>
      </rPr>
      <t xml:space="preserve"> n°24.28, DEPP</t>
    </r>
  </si>
  <si>
    <r>
      <t xml:space="preserve">Dauphin L., Dieusaert P., Juzdzewski L., Miconnet N., "Les effectifs dans le second degré : 5,636 millions d’élèves scolarisés à la rentrée 2024", </t>
    </r>
    <r>
      <rPr>
        <i/>
        <sz val="11"/>
        <color rgb="FF000000"/>
        <rFont val="Calibri "/>
      </rPr>
      <t>Note d'Information</t>
    </r>
    <r>
      <rPr>
        <sz val="11"/>
        <color rgb="FF000000"/>
        <rFont val="Calibri "/>
      </rPr>
      <t xml:space="preserve"> n° 24-42</t>
    </r>
  </si>
  <si>
    <r>
      <t xml:space="preserve">N’guia G., 2025, "Résultats définitifs de la session 2024 du diplôme national du brevet (DNB)", </t>
    </r>
    <r>
      <rPr>
        <i/>
        <sz val="11"/>
        <color theme="1"/>
        <rFont val="Calibri "/>
      </rPr>
      <t>Note d'Information</t>
    </r>
    <r>
      <rPr>
        <sz val="11"/>
        <color theme="1"/>
        <rFont val="Calibri "/>
      </rPr>
      <t>, n° 25-09, DEPP</t>
    </r>
  </si>
  <si>
    <r>
      <t>Iasoni E., Schneider F., 2023, "L’orientation en fin de troisième reste marquée par de fortes disparités scolaires et sociales", </t>
    </r>
    <r>
      <rPr>
        <i/>
        <sz val="11"/>
        <color rgb="FF000000"/>
        <rFont val="Calibri "/>
      </rPr>
      <t>Note d'Information</t>
    </r>
    <r>
      <rPr>
        <sz val="11"/>
        <color rgb="FF000000"/>
        <rFont val="Calibri "/>
      </rPr>
      <t>, n° 23.40, DEPP.</t>
    </r>
  </si>
  <si>
    <r>
      <t>Jaspar M.-L., 2022, "L’orientation vers l’apprentissage à la fin de la troisième à la rentrée 2019", </t>
    </r>
    <r>
      <rPr>
        <i/>
        <sz val="11"/>
        <color rgb="FF000000"/>
        <rFont val="Calibri "/>
      </rPr>
      <t>Note d'Information</t>
    </r>
    <r>
      <rPr>
        <sz val="11"/>
        <color rgb="FF000000"/>
        <rFont val="Calibri "/>
      </rPr>
      <t>, n° 22.07, DEPP.</t>
    </r>
  </si>
  <si>
    <r>
      <t>Barhoumi M., « L’orientation en CAP par apprentissage ou par voie scolaire est fortement liée au niveau scolaire et à l’origine sociale des élèves »,</t>
    </r>
    <r>
      <rPr>
        <i/>
        <sz val="11"/>
        <color rgb="FF000000"/>
        <rFont val="Calibri "/>
      </rPr>
      <t> Note d’Information</t>
    </r>
    <r>
      <rPr>
        <sz val="11"/>
        <color rgb="FF000000"/>
        <rFont val="Calibri "/>
      </rPr>
      <t>, n° 24.05, DEPP. </t>
    </r>
  </si>
  <si>
    <t>Non inscrits ou absents</t>
  </si>
  <si>
    <r>
      <t>3</t>
    </r>
    <r>
      <rPr>
        <vertAlign val="superscript"/>
        <sz val="10"/>
        <color theme="1"/>
        <rFont val="Calibri"/>
        <family val="2"/>
        <scheme val="minor"/>
      </rPr>
      <t>e</t>
    </r>
    <r>
      <rPr>
        <sz val="10"/>
        <color theme="1"/>
        <rFont val="Calibri"/>
        <family val="2"/>
        <scheme val="minor"/>
      </rPr>
      <t xml:space="preserve"> agricole</t>
    </r>
  </si>
  <si>
    <t>Origine sociale</t>
  </si>
  <si>
    <t>Très favorisé</t>
  </si>
  <si>
    <t>Retard scolaire</t>
  </si>
  <si>
    <r>
      <t xml:space="preserve">Champ : </t>
    </r>
    <r>
      <rPr>
        <sz val="10"/>
        <rFont val="Calibri"/>
        <family val="2"/>
        <scheme val="minor"/>
      </rPr>
      <t>élèves de troisième à la rentrée 2022. France, public + privé sous contrat.</t>
    </r>
  </si>
  <si>
    <r>
      <rPr>
        <b/>
        <sz val="10"/>
        <rFont val="Calibri"/>
        <family val="2"/>
        <scheme val="minor"/>
      </rPr>
      <t>Lecture</t>
    </r>
    <r>
      <rPr>
        <sz val="10"/>
        <rFont val="Calibri"/>
        <family val="2"/>
        <scheme val="minor"/>
      </rPr>
      <t> :  88,6 % des filles en troisième à la rentrée 2022 ont obtenu leur DNB, contre 81,8 % des garçons</t>
    </r>
  </si>
  <si>
    <t>Figure 6 web - Résultats au DNB selon la classe de troisième en 2022 et la série du DNB</t>
  </si>
  <si>
    <t>Voie scolaire</t>
  </si>
  <si>
    <r>
      <t>Champ :</t>
    </r>
    <r>
      <rPr>
        <sz val="10"/>
        <rFont val="Calibri"/>
        <family val="2"/>
        <scheme val="minor"/>
      </rPr>
      <t xml:space="preserve"> élèves de troisième à la rentrée 2022. France, public + privé sous contrat.</t>
    </r>
  </si>
  <si>
    <t>Voie sccolaire</t>
  </si>
  <si>
    <t>Figure 9 web - Devenir à la rentrée 2023 des élèves en troisième en 2022 selon leur résultat au DNB - série professionnelle</t>
  </si>
  <si>
    <t>Figure 8 web - Devenir à la rentrée 2023 des élèves en troisième en 2022 selon leur résultat au DNB - série générale</t>
  </si>
  <si>
    <r>
      <t>2</t>
    </r>
    <r>
      <rPr>
        <vertAlign val="superscript"/>
        <sz val="10"/>
        <color theme="1"/>
        <rFont val="Calibri"/>
        <family val="2"/>
        <scheme val="minor"/>
      </rPr>
      <t>de</t>
    </r>
    <r>
      <rPr>
        <sz val="10"/>
        <color theme="1"/>
        <rFont val="Calibri"/>
        <family val="2"/>
        <scheme val="minor"/>
      </rPr>
      <t xml:space="preserve">  pro</t>
    </r>
  </si>
  <si>
    <r>
      <rPr>
        <b/>
        <sz val="10"/>
        <rFont val="Calibri"/>
        <family val="2"/>
        <scheme val="minor"/>
      </rPr>
      <t>Lecture</t>
    </r>
    <r>
      <rPr>
        <sz val="10"/>
        <rFont val="Calibri"/>
        <family val="2"/>
        <scheme val="minor"/>
      </rPr>
      <t> : parmi les élèves admis avec mention à la session 2023 du DNB voie professionnelle - ou 2022 lorsqu'ils ont redoublé sans le repasser - 4 % sont en seconde GT à la rentrée 2023.</t>
    </r>
  </si>
  <si>
    <t>Figure 10 web - Statut de l'élève à la rentrée 2023 selon la réussite au DNB</t>
  </si>
  <si>
    <r>
      <rPr>
        <b/>
        <sz val="10"/>
        <rFont val="Calibri"/>
        <family val="2"/>
        <scheme val="minor"/>
      </rPr>
      <t>Lecture</t>
    </r>
    <r>
      <rPr>
        <sz val="10"/>
        <rFont val="Calibri"/>
        <family val="2"/>
        <scheme val="minor"/>
      </rPr>
      <t> : parmi les élèves admis avec mention à la session 2023 du DNB  - ou 2022 lorsqu'ils ont redoublé sans le repasser - 93 % sont en voie scolaire à la rentrée 2023.</t>
    </r>
  </si>
  <si>
    <t>Figure 11 web - Statut de l'élève à la rentrée 2023 selon la réussite au DNB -Voie Générale (session 2023)</t>
  </si>
  <si>
    <r>
      <rPr>
        <b/>
        <sz val="10"/>
        <rFont val="Calibri"/>
        <family val="2"/>
        <scheme val="minor"/>
      </rPr>
      <t>Lecture</t>
    </r>
    <r>
      <rPr>
        <sz val="10"/>
        <rFont val="Calibri"/>
        <family val="2"/>
        <scheme val="minor"/>
      </rPr>
      <t> : parmi les élèves admis avec mention à la session 2023 du DNB général  - ou 2022 lorsqu'ils ont redoublé sans le repasser - 95 % sont en voie scolaire à la rentrée 2023.</t>
    </r>
  </si>
  <si>
    <t>Figure 12 web - Statut de l'élève à la rentrée 2023 selon la réussite au DNB - Voie professionnelle (session 2023)</t>
  </si>
  <si>
    <r>
      <rPr>
        <b/>
        <sz val="10"/>
        <rFont val="Calibri"/>
        <family val="2"/>
        <scheme val="minor"/>
      </rPr>
      <t>Lecture</t>
    </r>
    <r>
      <rPr>
        <sz val="10"/>
        <rFont val="Calibri"/>
        <family val="2"/>
        <scheme val="minor"/>
      </rPr>
      <t> : parmi les élèves admis avec mention à la session 2023 du DNB professionnel  - ou 2022 lorsqu'ils ont redoublé sans le repasser - 60 % sont en voie scolaire à la rentrée 2023.</t>
    </r>
  </si>
  <si>
    <t>Figure 13 web - Formation et statut de l'élève à la rentrée 2023 selon la formation de l'année précédente, pour les élèves qui ont obtenu le DNB avec mention</t>
  </si>
  <si>
    <r>
      <t>3</t>
    </r>
    <r>
      <rPr>
        <b/>
        <vertAlign val="superscript"/>
        <sz val="10"/>
        <color theme="1"/>
        <rFont val="Calibri"/>
        <family val="2"/>
        <scheme val="minor"/>
      </rPr>
      <t>e</t>
    </r>
  </si>
  <si>
    <r>
      <t>3</t>
    </r>
    <r>
      <rPr>
        <b/>
        <vertAlign val="superscript"/>
        <sz val="10"/>
        <color theme="1"/>
        <rFont val="Calibri"/>
        <family val="2"/>
        <scheme val="minor"/>
      </rPr>
      <t>e</t>
    </r>
    <r>
      <rPr>
        <b/>
        <sz val="10"/>
        <color theme="1"/>
        <rFont val="Calibri"/>
        <family val="2"/>
        <scheme val="minor"/>
      </rPr>
      <t xml:space="preserve"> horaires aménagés</t>
    </r>
  </si>
  <si>
    <r>
      <t>3</t>
    </r>
    <r>
      <rPr>
        <b/>
        <vertAlign val="superscript"/>
        <sz val="10"/>
        <color theme="1"/>
        <rFont val="Calibri"/>
        <family val="2"/>
        <scheme val="minor"/>
      </rPr>
      <t>e</t>
    </r>
    <r>
      <rPr>
        <b/>
        <sz val="10"/>
        <color theme="1"/>
        <rFont val="Calibri"/>
        <family val="2"/>
        <scheme val="minor"/>
      </rPr>
      <t xml:space="preserve"> de l'enseignement agricole</t>
    </r>
  </si>
  <si>
    <r>
      <t>3</t>
    </r>
    <r>
      <rPr>
        <b/>
        <vertAlign val="superscript"/>
        <sz val="10"/>
        <color theme="1"/>
        <rFont val="Calibri"/>
        <family val="2"/>
        <scheme val="minor"/>
      </rPr>
      <t>e</t>
    </r>
    <r>
      <rPr>
        <b/>
        <sz val="10"/>
        <color theme="1"/>
        <rFont val="Calibri"/>
        <family val="2"/>
        <scheme val="minor"/>
      </rPr>
      <t xml:space="preserve"> prépa-métiers</t>
    </r>
  </si>
  <si>
    <r>
      <t>3</t>
    </r>
    <r>
      <rPr>
        <b/>
        <vertAlign val="superscript"/>
        <sz val="10"/>
        <color theme="1"/>
        <rFont val="Calibri"/>
        <family val="2"/>
        <scheme val="minor"/>
      </rPr>
      <t>e</t>
    </r>
    <r>
      <rPr>
        <b/>
        <sz val="10"/>
        <color theme="1"/>
        <rFont val="Calibri"/>
        <family val="2"/>
        <scheme val="minor"/>
      </rPr>
      <t xml:space="preserve"> Segpa</t>
    </r>
  </si>
  <si>
    <t>ST seconde GT</t>
  </si>
  <si>
    <t>Voie agricole</t>
  </si>
  <si>
    <t>ST seconde pro</t>
  </si>
  <si>
    <r>
      <rPr>
        <b/>
        <sz val="10"/>
        <rFont val="Calibri"/>
        <family val="2"/>
        <scheme val="minor"/>
      </rPr>
      <t>Lecture</t>
    </r>
    <r>
      <rPr>
        <sz val="10"/>
        <rFont val="Calibri"/>
        <family val="2"/>
        <scheme val="minor"/>
      </rPr>
      <t xml:space="preserve"> : parmi les élèves 597 706 admis avec mention à la session 2023 du DNB  - ou 2022 lorsqu'ils ont redoublé sans le repasser - 5 628 sont en classe de troisième à horaires aménagées à la rentrée 2022. 5 313 d'entre eux s'orientent en seconde GT à la rentrée 2023, dont 5 274 en voie scolaire. </t>
    </r>
  </si>
  <si>
    <t>Figure 14 web - Formation et statut de l'élève à la rentrée 2023 selon la formation de l'année précédente, pour les élèves qui ont obtenu le DNB sans mention</t>
  </si>
  <si>
    <t>Figure 15 web - Formation et statut de l'élève à la rentrée 2023 selon la formation de l'année précédente, pour les élèves qui n'ont pas obtenu le DNB</t>
  </si>
  <si>
    <t>Figure 16 web - Formation et statut de l'élève à la rentrée 2023 selon la formation de l'année précédente, pour les élèves qui n'ont pas obtenu le DNB</t>
  </si>
  <si>
    <r>
      <rPr>
        <b/>
        <sz val="10"/>
        <rFont val="Calibri"/>
        <family val="2"/>
        <scheme val="minor"/>
      </rPr>
      <t>Lecture</t>
    </r>
    <r>
      <rPr>
        <sz val="10"/>
        <rFont val="Calibri"/>
        <family val="2"/>
        <scheme val="minor"/>
      </rPr>
      <t xml:space="preserve"> : parmi les élèves 42 777 non inscrits ou non présents à la session 2023 du DNB, 122 sont en classe de troisième à horaires aménagées à la rentrée 2022. 19 d'entre eux s'orientent en seconde GT à la rentrée 2023, dont 12 en voie scolaire. </t>
    </r>
  </si>
  <si>
    <t>Refusés/non présents/non inscrits</t>
  </si>
  <si>
    <t>Refusés/Non présents</t>
  </si>
  <si>
    <t>Refusés/non présents</t>
  </si>
  <si>
    <r>
      <rPr>
        <i/>
        <sz val="10"/>
        <rFont val="Marianne"/>
      </rPr>
      <t>Réf : Note d'Information</t>
    </r>
    <r>
      <rPr>
        <sz val="10"/>
        <rFont val="Marianne"/>
      </rPr>
      <t xml:space="preserve"> n° 25-64 DEPP</t>
    </r>
  </si>
  <si>
    <r>
      <rPr>
        <i/>
        <sz val="10"/>
        <rFont val="Calibri "/>
      </rPr>
      <t>Réf : Note d'Information</t>
    </r>
    <r>
      <rPr>
        <sz val="10"/>
        <rFont val="Calibri "/>
      </rPr>
      <t xml:space="preserve"> n° 25-64 DEPP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</si>
</sst>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0\ [$€];[Red]\-#,##0.00\ [$€]"/>
  </numFmts>
  <fonts count="34">
    <font>
      <sz val="11"/>
      <color theme="1"/>
      <name val="Calibri"/>
      <family val="2"/>
      <scheme val="minor"/>
    </font>
    <font>
      <sz val="11"/>
      <color theme="1"/>
      <name val="Calibri"/>
      <family val="2"/>
      <scheme val="minor"/>
    </font>
    <font>
      <sz val="10"/>
      <color theme="1"/>
      <name val="Calibri"/>
      <family val="2"/>
      <scheme val="minor"/>
    </font>
    <font>
      <sz val="11"/>
      <color rgb="FF000000"/>
      <name val="Calibri"/>
      <family val="2"/>
      <scheme val="minor"/>
    </font>
    <font>
      <b/>
      <sz val="10"/>
      <color theme="1"/>
      <name val="Calibri"/>
      <family val="2"/>
      <scheme val="minor"/>
    </font>
    <font>
      <sz val="11"/>
      <color rgb="FF9C6500"/>
      <name val="Calibri"/>
      <family val="2"/>
      <scheme val="minor"/>
    </font>
    <font>
      <sz val="10"/>
      <name val="MS Sans Serif"/>
      <family val="2"/>
    </font>
    <font>
      <sz val="10"/>
      <name val="Arial"/>
      <family val="2"/>
    </font>
    <font>
      <b/>
      <sz val="10"/>
      <name val="Calibri"/>
      <family val="2"/>
      <scheme val="minor"/>
    </font>
    <font>
      <sz val="10"/>
      <name val="Calibri"/>
      <family val="2"/>
      <scheme val="minor"/>
    </font>
    <font>
      <i/>
      <sz val="10"/>
      <name val="Calibri"/>
      <family val="2"/>
      <scheme val="minor"/>
    </font>
    <font>
      <b/>
      <sz val="10"/>
      <color rgb="FF000000"/>
      <name val="Calibri"/>
      <family val="2"/>
      <scheme val="minor"/>
    </font>
    <font>
      <sz val="10"/>
      <color rgb="FF000000"/>
      <name val="Calibri"/>
      <family val="2"/>
      <scheme val="minor"/>
    </font>
    <font>
      <i/>
      <sz val="10"/>
      <color rgb="FF000000"/>
      <name val="Calibri"/>
      <family val="2"/>
      <scheme val="minor"/>
    </font>
    <font>
      <b/>
      <sz val="9"/>
      <color theme="1"/>
      <name val="Marianne"/>
    </font>
    <font>
      <b/>
      <sz val="10"/>
      <color theme="1"/>
      <name val="Arial"/>
      <family val="2"/>
    </font>
    <font>
      <sz val="10"/>
      <color theme="1"/>
      <name val="Marianne"/>
    </font>
    <font>
      <b/>
      <sz val="9"/>
      <name val="Marianne"/>
    </font>
    <font>
      <sz val="9"/>
      <name val="Marianne"/>
    </font>
    <font>
      <sz val="9"/>
      <color rgb="FF000000"/>
      <name val="Marianne"/>
    </font>
    <font>
      <sz val="10"/>
      <name val="Marianne"/>
    </font>
    <font>
      <b/>
      <sz val="10"/>
      <name val="Marianne"/>
    </font>
    <font>
      <i/>
      <sz val="10"/>
      <name val="Marianne"/>
    </font>
    <font>
      <b/>
      <sz val="11"/>
      <color theme="1"/>
      <name val="Calibri"/>
      <family val="2"/>
      <scheme val="minor"/>
    </font>
    <font>
      <vertAlign val="superscript"/>
      <sz val="10"/>
      <color theme="1"/>
      <name val="Calibri"/>
      <family val="2"/>
      <scheme val="minor"/>
    </font>
    <font>
      <vertAlign val="superscript"/>
      <sz val="10"/>
      <name val="Calibri"/>
      <family val="2"/>
      <scheme val="minor"/>
    </font>
    <font>
      <b/>
      <sz val="10"/>
      <color rgb="FF000000"/>
      <name val="Calibri "/>
    </font>
    <font>
      <sz val="11"/>
      <color theme="1"/>
      <name val="Calibri "/>
    </font>
    <font>
      <i/>
      <sz val="11"/>
      <color theme="1"/>
      <name val="Calibri "/>
    </font>
    <font>
      <sz val="11"/>
      <color rgb="FF000000"/>
      <name val="Calibri "/>
    </font>
    <font>
      <i/>
      <sz val="11"/>
      <color rgb="FF000000"/>
      <name val="Calibri "/>
    </font>
    <font>
      <sz val="10"/>
      <name val="Calibri "/>
    </font>
    <font>
      <i/>
      <sz val="10"/>
      <name val="Calibri "/>
    </font>
    <font>
      <b/>
      <vertAlign val="superscript"/>
      <sz val="10"/>
      <color theme="1"/>
      <name val="Calibri"/>
      <family val="2"/>
      <scheme val="minor"/>
    </font>
  </fonts>
  <fills count="5">
    <fill>
      <patternFill patternType="none"/>
    </fill>
    <fill>
      <patternFill patternType="gray125"/>
    </fill>
    <fill>
      <patternFill patternType="solid">
        <fgColor rgb="FFFFEB9C"/>
      </patternFill>
    </fill>
    <fill>
      <patternFill patternType="solid">
        <fgColor rgb="FFFFEB9C"/>
        <bgColor rgb="FFFFFFFF"/>
      </patternFill>
    </fill>
    <fill>
      <patternFill patternType="solid">
        <fgColor theme="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2">
    <xf numFmtId="0" fontId="0" fillId="0" borderId="0"/>
    <xf numFmtId="0" fontId="3" fillId="0" borderId="0"/>
    <xf numFmtId="0" fontId="7" fillId="0" borderId="0"/>
    <xf numFmtId="9" fontId="7" fillId="0" borderId="0" applyFont="0" applyFill="0" applyBorder="0" applyAlignment="0" applyProtection="0"/>
    <xf numFmtId="165" fontId="6" fillId="0" borderId="0" applyFont="0" applyFill="0" applyBorder="0" applyAlignment="0" applyProtection="0"/>
    <xf numFmtId="0" fontId="5" fillId="3" borderId="0" applyNumberFormat="0" applyBorder="0" applyAlignment="0" applyProtection="0"/>
    <xf numFmtId="0" fontId="5" fillId="2" borderId="0" applyNumberFormat="0" applyBorder="0" applyAlignment="0" applyProtection="0"/>
    <xf numFmtId="0" fontId="7" fillId="0" borderId="0"/>
    <xf numFmtId="164" fontId="1" fillId="0" borderId="0" applyFont="0" applyFill="0" applyBorder="0" applyAlignment="0" applyProtection="0"/>
    <xf numFmtId="0" fontId="3" fillId="0" borderId="0"/>
    <xf numFmtId="9" fontId="1" fillId="0" borderId="0" applyFont="0" applyFill="0" applyBorder="0" applyAlignment="0" applyProtection="0"/>
    <xf numFmtId="0" fontId="7" fillId="0" borderId="0"/>
  </cellStyleXfs>
  <cellXfs count="204">
    <xf numFmtId="0" fontId="0" fillId="0" borderId="0" xfId="0"/>
    <xf numFmtId="0" fontId="2" fillId="0" borderId="0" xfId="0" applyFont="1" applyAlignment="1">
      <alignment vertical="center"/>
    </xf>
    <xf numFmtId="0" fontId="9" fillId="0" borderId="1" xfId="0" applyFont="1" applyFill="1" applyBorder="1"/>
    <xf numFmtId="0" fontId="9" fillId="0" borderId="1" xfId="0" applyFont="1" applyFill="1" applyBorder="1" applyAlignment="1">
      <alignment horizontal="center"/>
    </xf>
    <xf numFmtId="0" fontId="2" fillId="0" borderId="0" xfId="0" applyFont="1"/>
    <xf numFmtId="3" fontId="8" fillId="0" borderId="1" xfId="0" applyNumberFormat="1" applyFont="1" applyFill="1" applyBorder="1"/>
    <xf numFmtId="0" fontId="8" fillId="0" borderId="1" xfId="0" applyFont="1" applyFill="1" applyBorder="1" applyAlignment="1">
      <alignment horizontal="left"/>
    </xf>
    <xf numFmtId="0" fontId="9" fillId="0" borderId="1" xfId="0" applyFont="1" applyFill="1" applyBorder="1" applyAlignment="1">
      <alignment horizontal="left" indent="1"/>
    </xf>
    <xf numFmtId="3" fontId="9" fillId="0" borderId="1" xfId="0" applyNumberFormat="1" applyFont="1" applyFill="1" applyBorder="1" applyAlignment="1">
      <alignment vertical="center"/>
    </xf>
    <xf numFmtId="3" fontId="4" fillId="0" borderId="3" xfId="0" applyNumberFormat="1" applyFont="1" applyBorder="1" applyAlignment="1">
      <alignment wrapText="1"/>
    </xf>
    <xf numFmtId="3" fontId="4" fillId="0" borderId="2" xfId="0" applyNumberFormat="1" applyFont="1" applyBorder="1" applyAlignment="1">
      <alignment wrapText="1"/>
    </xf>
    <xf numFmtId="3" fontId="2" fillId="0" borderId="1" xfId="0" applyNumberFormat="1" applyFont="1" applyBorder="1" applyAlignment="1">
      <alignment wrapText="1"/>
    </xf>
    <xf numFmtId="3" fontId="2" fillId="0" borderId="1" xfId="0" applyNumberFormat="1" applyFont="1" applyBorder="1"/>
    <xf numFmtId="3" fontId="2" fillId="0" borderId="1" xfId="0" applyNumberFormat="1" applyFont="1" applyBorder="1" applyAlignment="1">
      <alignment horizontal="center" vertical="center" wrapText="1"/>
    </xf>
    <xf numFmtId="3" fontId="2" fillId="0" borderId="1" xfId="0" applyNumberFormat="1" applyFont="1" applyFill="1" applyBorder="1"/>
    <xf numFmtId="3" fontId="2" fillId="0" borderId="0" xfId="0" applyNumberFormat="1" applyFont="1" applyBorder="1"/>
    <xf numFmtId="3" fontId="2" fillId="0" borderId="1" xfId="0" applyNumberFormat="1" applyFont="1" applyBorder="1" applyAlignment="1">
      <alignment horizontal="right"/>
    </xf>
    <xf numFmtId="3" fontId="10" fillId="0" borderId="15" xfId="0" applyNumberFormat="1" applyFont="1" applyFill="1" applyBorder="1" applyAlignment="1">
      <alignment horizontal="center"/>
    </xf>
    <xf numFmtId="3" fontId="9" fillId="0" borderId="0" xfId="0" applyNumberFormat="1" applyFont="1"/>
    <xf numFmtId="3" fontId="11" fillId="0" borderId="5" xfId="0" applyNumberFormat="1" applyFont="1" applyFill="1" applyBorder="1"/>
    <xf numFmtId="3" fontId="11" fillId="0" borderId="6"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20" xfId="0" applyNumberFormat="1" applyFont="1" applyFill="1" applyBorder="1"/>
    <xf numFmtId="3" fontId="11" fillId="0" borderId="27" xfId="0" applyNumberFormat="1" applyFont="1" applyFill="1" applyBorder="1" applyAlignment="1">
      <alignment horizontal="center"/>
    </xf>
    <xf numFmtId="3" fontId="12" fillId="0" borderId="28" xfId="0" applyNumberFormat="1" applyFont="1" applyFill="1" applyBorder="1" applyAlignment="1">
      <alignment horizontal="center"/>
    </xf>
    <xf numFmtId="3" fontId="12" fillId="0" borderId="20" xfId="0" applyNumberFormat="1" applyFont="1" applyFill="1" applyBorder="1"/>
    <xf numFmtId="3" fontId="12" fillId="0" borderId="27" xfId="0" applyNumberFormat="1" applyFont="1" applyFill="1" applyBorder="1" applyAlignment="1">
      <alignment horizontal="center" vertical="center"/>
    </xf>
    <xf numFmtId="3" fontId="12" fillId="0" borderId="27" xfId="0" applyNumberFormat="1" applyFont="1" applyFill="1" applyBorder="1" applyAlignment="1">
      <alignment horizontal="center"/>
    </xf>
    <xf numFmtId="3" fontId="12" fillId="0" borderId="2" xfId="0" applyNumberFormat="1" applyFont="1" applyFill="1" applyBorder="1"/>
    <xf numFmtId="3" fontId="12" fillId="0" borderId="9" xfId="0" applyNumberFormat="1" applyFont="1" applyFill="1" applyBorder="1" applyAlignment="1">
      <alignment horizontal="center" vertical="center"/>
    </xf>
    <xf numFmtId="3" fontId="12" fillId="0" borderId="10" xfId="0" applyNumberFormat="1" applyFont="1" applyFill="1" applyBorder="1" applyAlignment="1">
      <alignment horizontal="center"/>
    </xf>
    <xf numFmtId="3" fontId="12" fillId="0" borderId="9" xfId="0" applyNumberFormat="1" applyFont="1" applyFill="1" applyBorder="1" applyAlignment="1">
      <alignment horizontal="center"/>
    </xf>
    <xf numFmtId="3" fontId="13" fillId="0" borderId="14" xfId="0" applyNumberFormat="1" applyFont="1" applyFill="1" applyBorder="1" applyAlignment="1">
      <alignment horizontal="left" indent="1"/>
    </xf>
    <xf numFmtId="3" fontId="13" fillId="0" borderId="15" xfId="0" applyNumberFormat="1" applyFont="1" applyFill="1" applyBorder="1" applyAlignment="1">
      <alignment horizontal="center" vertical="center"/>
    </xf>
    <xf numFmtId="3" fontId="13" fillId="0" borderId="17" xfId="0" applyNumberFormat="1" applyFont="1" applyFill="1" applyBorder="1" applyAlignment="1">
      <alignment horizontal="center"/>
    </xf>
    <xf numFmtId="3" fontId="13" fillId="0" borderId="15" xfId="0" applyNumberFormat="1" applyFont="1" applyFill="1" applyBorder="1" applyAlignment="1">
      <alignment horizontal="center"/>
    </xf>
    <xf numFmtId="3" fontId="13" fillId="0" borderId="11" xfId="0" applyNumberFormat="1" applyFont="1" applyFill="1" applyBorder="1" applyAlignment="1">
      <alignment horizontal="left" indent="1"/>
    </xf>
    <xf numFmtId="3" fontId="13" fillId="0" borderId="12" xfId="0" applyNumberFormat="1" applyFont="1" applyFill="1" applyBorder="1" applyAlignment="1">
      <alignment horizontal="center" vertical="center"/>
    </xf>
    <xf numFmtId="3" fontId="13" fillId="0" borderId="13" xfId="0" applyNumberFormat="1" applyFont="1" applyFill="1" applyBorder="1" applyAlignment="1">
      <alignment horizontal="center"/>
    </xf>
    <xf numFmtId="3" fontId="13" fillId="0" borderId="12" xfId="0" applyNumberFormat="1" applyFont="1" applyFill="1" applyBorder="1" applyAlignment="1">
      <alignment horizontal="center"/>
    </xf>
    <xf numFmtId="3" fontId="12" fillId="0" borderId="34" xfId="0" applyNumberFormat="1" applyFont="1" applyFill="1" applyBorder="1"/>
    <xf numFmtId="3" fontId="12" fillId="0" borderId="31" xfId="0" applyNumberFormat="1" applyFont="1" applyFill="1" applyBorder="1" applyAlignment="1">
      <alignment horizontal="center" vertical="center"/>
    </xf>
    <xf numFmtId="3" fontId="12" fillId="0" borderId="32" xfId="0" applyNumberFormat="1" applyFont="1" applyFill="1" applyBorder="1" applyAlignment="1">
      <alignment horizontal="center"/>
    </xf>
    <xf numFmtId="3" fontId="12" fillId="0" borderId="31" xfId="0" applyNumberFormat="1" applyFont="1" applyFill="1" applyBorder="1" applyAlignment="1">
      <alignment horizontal="center"/>
    </xf>
    <xf numFmtId="3" fontId="11" fillId="0" borderId="24" xfId="0" applyNumberFormat="1" applyFont="1" applyFill="1" applyBorder="1"/>
    <xf numFmtId="3" fontId="11" fillId="0" borderId="25" xfId="0" applyNumberFormat="1" applyFont="1" applyFill="1" applyBorder="1" applyAlignment="1">
      <alignment horizontal="center"/>
    </xf>
    <xf numFmtId="3" fontId="11" fillId="0" borderId="26" xfId="0" applyNumberFormat="1" applyFont="1" applyFill="1" applyBorder="1"/>
    <xf numFmtId="3" fontId="11" fillId="0" borderId="29" xfId="0" applyNumberFormat="1" applyFont="1" applyFill="1" applyBorder="1" applyAlignment="1">
      <alignment horizontal="center"/>
    </xf>
    <xf numFmtId="3" fontId="12" fillId="0" borderId="26" xfId="0" applyNumberFormat="1" applyFont="1" applyFill="1" applyBorder="1"/>
    <xf numFmtId="3" fontId="12" fillId="0" borderId="29" xfId="0" applyNumberFormat="1" applyFont="1" applyFill="1" applyBorder="1" applyAlignment="1">
      <alignment horizontal="center"/>
    </xf>
    <xf numFmtId="3" fontId="12" fillId="0" borderId="3" xfId="0" applyNumberFormat="1" applyFont="1" applyFill="1" applyBorder="1"/>
    <xf numFmtId="3" fontId="12" fillId="0" borderId="23" xfId="0" applyNumberFormat="1" applyFont="1" applyFill="1" applyBorder="1" applyAlignment="1">
      <alignment horizontal="center"/>
    </xf>
    <xf numFmtId="3" fontId="13" fillId="0" borderId="21" xfId="0" applyNumberFormat="1" applyFont="1" applyFill="1" applyBorder="1" applyAlignment="1">
      <alignment horizontal="left" indent="1"/>
    </xf>
    <xf numFmtId="3" fontId="13" fillId="0" borderId="18" xfId="0" applyNumberFormat="1" applyFont="1" applyFill="1" applyBorder="1" applyAlignment="1">
      <alignment horizontal="center"/>
    </xf>
    <xf numFmtId="3" fontId="13" fillId="0" borderId="22" xfId="0" applyNumberFormat="1" applyFont="1" applyFill="1" applyBorder="1" applyAlignment="1">
      <alignment horizontal="left" indent="1"/>
    </xf>
    <xf numFmtId="3" fontId="13" fillId="0" borderId="19" xfId="0" applyNumberFormat="1" applyFont="1" applyFill="1" applyBorder="1" applyAlignment="1">
      <alignment horizontal="center"/>
    </xf>
    <xf numFmtId="3" fontId="12" fillId="0" borderId="30" xfId="0" applyNumberFormat="1" applyFont="1" applyFill="1" applyBorder="1"/>
    <xf numFmtId="3" fontId="12" fillId="0" borderId="33" xfId="0" applyNumberFormat="1" applyFont="1" applyFill="1" applyBorder="1" applyAlignment="1">
      <alignment horizontal="center"/>
    </xf>
    <xf numFmtId="3" fontId="4" fillId="0" borderId="0" xfId="0" applyNumberFormat="1" applyFont="1"/>
    <xf numFmtId="3" fontId="2" fillId="0" borderId="0" xfId="0" applyNumberFormat="1" applyFont="1"/>
    <xf numFmtId="3" fontId="8" fillId="0" borderId="0" xfId="0" applyNumberFormat="1" applyFont="1" applyAlignment="1">
      <alignment horizontal="left" vertical="top"/>
    </xf>
    <xf numFmtId="3" fontId="9" fillId="0" borderId="0" xfId="0" applyNumberFormat="1" applyFont="1" applyAlignment="1">
      <alignment horizontal="left"/>
    </xf>
    <xf numFmtId="3" fontId="9" fillId="0" borderId="0" xfId="0" applyNumberFormat="1" applyFont="1" applyFill="1" applyAlignment="1">
      <alignment vertical="center"/>
    </xf>
    <xf numFmtId="3" fontId="12" fillId="0" borderId="40" xfId="0" applyNumberFormat="1" applyFont="1" applyFill="1" applyBorder="1" applyAlignment="1">
      <alignment horizontal="center"/>
    </xf>
    <xf numFmtId="3" fontId="12" fillId="0" borderId="25" xfId="0" applyNumberFormat="1" applyFont="1" applyFill="1" applyBorder="1" applyAlignment="1">
      <alignment horizontal="center"/>
    </xf>
    <xf numFmtId="3" fontId="2" fillId="0" borderId="7" xfId="0" applyNumberFormat="1" applyFont="1" applyBorder="1"/>
    <xf numFmtId="3" fontId="2" fillId="0" borderId="40" xfId="0" applyNumberFormat="1" applyFont="1" applyBorder="1" applyAlignment="1">
      <alignment horizontal="center"/>
    </xf>
    <xf numFmtId="3" fontId="2" fillId="0" borderId="39" xfId="0" applyNumberFormat="1" applyFont="1" applyBorder="1"/>
    <xf numFmtId="3" fontId="2" fillId="0" borderId="25" xfId="0" applyNumberFormat="1" applyFont="1" applyBorder="1"/>
    <xf numFmtId="3" fontId="2" fillId="0" borderId="35" xfId="0" applyNumberFormat="1" applyFont="1" applyBorder="1" applyAlignment="1">
      <alignment horizontal="center"/>
    </xf>
    <xf numFmtId="3" fontId="2" fillId="0" borderId="41" xfId="0" applyNumberFormat="1" applyFont="1" applyBorder="1"/>
    <xf numFmtId="3" fontId="2" fillId="0" borderId="36" xfId="0" applyNumberFormat="1" applyFont="1" applyBorder="1"/>
    <xf numFmtId="3" fontId="2" fillId="0" borderId="37" xfId="0" applyNumberFormat="1" applyFont="1" applyBorder="1"/>
    <xf numFmtId="3" fontId="2" fillId="0" borderId="44" xfId="0" applyNumberFormat="1" applyFont="1" applyBorder="1" applyAlignment="1">
      <alignment horizontal="center"/>
    </xf>
    <xf numFmtId="3" fontId="2" fillId="0" borderId="42" xfId="0" applyNumberFormat="1" applyFont="1" applyBorder="1"/>
    <xf numFmtId="3" fontId="2" fillId="0" borderId="43" xfId="0" applyNumberFormat="1" applyFont="1" applyBorder="1"/>
    <xf numFmtId="3" fontId="2" fillId="0" borderId="38" xfId="0" applyNumberFormat="1" applyFont="1" applyBorder="1" applyAlignment="1"/>
    <xf numFmtId="3" fontId="2" fillId="0" borderId="18" xfId="0" applyNumberFormat="1" applyFont="1" applyBorder="1" applyAlignment="1"/>
    <xf numFmtId="3" fontId="2" fillId="0" borderId="0" xfId="0" applyNumberFormat="1" applyFont="1" applyAlignment="1">
      <alignment wrapText="1"/>
    </xf>
    <xf numFmtId="3" fontId="12" fillId="0" borderId="1" xfId="0" applyNumberFormat="1" applyFont="1" applyFill="1" applyBorder="1" applyAlignment="1">
      <alignment horizontal="center"/>
    </xf>
    <xf numFmtId="3" fontId="2" fillId="0" borderId="0" xfId="0" applyNumberFormat="1" applyFont="1" applyAlignment="1">
      <alignment horizontal="center" vertical="center" wrapText="1"/>
    </xf>
    <xf numFmtId="3" fontId="12" fillId="0" borderId="1" xfId="0" applyNumberFormat="1" applyFont="1" applyFill="1" applyBorder="1" applyAlignment="1">
      <alignment horizontal="left"/>
    </xf>
    <xf numFmtId="3" fontId="12" fillId="0" borderId="1" xfId="0" applyNumberFormat="1" applyFont="1" applyFill="1" applyBorder="1" applyAlignment="1">
      <alignment horizontal="right"/>
    </xf>
    <xf numFmtId="3" fontId="12" fillId="0" borderId="0" xfId="0" applyNumberFormat="1" applyFont="1" applyFill="1" applyBorder="1" applyAlignment="1">
      <alignment horizontal="center"/>
    </xf>
    <xf numFmtId="0" fontId="4" fillId="0" borderId="0" xfId="0" applyFont="1"/>
    <xf numFmtId="0" fontId="9" fillId="0" borderId="0" xfId="0" applyFont="1" applyAlignment="1">
      <alignment horizontal="left"/>
    </xf>
    <xf numFmtId="0" fontId="2" fillId="0" borderId="1" xfId="0" applyFont="1" applyBorder="1" applyAlignment="1">
      <alignment horizontal="center" vertical="center" wrapText="1"/>
    </xf>
    <xf numFmtId="0" fontId="2" fillId="0" borderId="1" xfId="0" applyFont="1" applyBorder="1"/>
    <xf numFmtId="1" fontId="2" fillId="0" borderId="1" xfId="0" applyNumberFormat="1" applyFont="1" applyBorder="1"/>
    <xf numFmtId="0" fontId="0" fillId="0" borderId="1" xfId="0" applyBorder="1"/>
    <xf numFmtId="1" fontId="2" fillId="0" borderId="1" xfId="0" applyNumberFormat="1" applyFont="1" applyFill="1" applyBorder="1"/>
    <xf numFmtId="0" fontId="2" fillId="0" borderId="1" xfId="0" applyFont="1" applyBorder="1" applyAlignment="1">
      <alignment vertical="center"/>
    </xf>
    <xf numFmtId="1" fontId="2" fillId="0" borderId="1" xfId="0" applyNumberFormat="1" applyFont="1" applyBorder="1" applyAlignment="1">
      <alignment vertical="center"/>
    </xf>
    <xf numFmtId="0" fontId="2" fillId="0" borderId="1" xfId="0" applyFont="1" applyBorder="1" applyAlignment="1">
      <alignment wrapText="1"/>
    </xf>
    <xf numFmtId="3" fontId="8" fillId="0" borderId="0" xfId="0" applyNumberFormat="1" applyFont="1"/>
    <xf numFmtId="0" fontId="14" fillId="0" borderId="0" xfId="0" applyFont="1" applyAlignment="1">
      <alignment horizontal="justify" vertical="center"/>
    </xf>
    <xf numFmtId="0" fontId="0" fillId="0" borderId="0" xfId="0" applyAlignment="1">
      <alignment horizontal="left"/>
    </xf>
    <xf numFmtId="0" fontId="15" fillId="0" borderId="0" xfId="0" applyFont="1" applyAlignment="1">
      <alignment horizontal="justify" vertical="center"/>
    </xf>
    <xf numFmtId="0" fontId="16" fillId="0" borderId="0" xfId="0" applyFont="1" applyFill="1" applyAlignment="1">
      <alignment vertical="center" wrapText="1"/>
    </xf>
    <xf numFmtId="0" fontId="0" fillId="0" borderId="0" xfId="0" applyFill="1"/>
    <xf numFmtId="0" fontId="17" fillId="0" borderId="0" xfId="0" applyFont="1" applyAlignment="1">
      <alignment horizontal="left" vertical="center" wrapText="1"/>
    </xf>
    <xf numFmtId="0" fontId="19" fillId="0" borderId="0" xfId="0" applyFont="1" applyAlignment="1">
      <alignment horizontal="left" vertical="center"/>
    </xf>
    <xf numFmtId="0" fontId="8" fillId="0" borderId="40" xfId="0" applyFont="1" applyFill="1" applyBorder="1" applyAlignment="1">
      <alignment horizontal="left" vertical="center"/>
    </xf>
    <xf numFmtId="3" fontId="8" fillId="0" borderId="40" xfId="0" applyNumberFormat="1" applyFont="1" applyFill="1" applyBorder="1" applyAlignment="1">
      <alignment horizontal="center" vertical="center"/>
    </xf>
    <xf numFmtId="3" fontId="8" fillId="0" borderId="44" xfId="0" applyNumberFormat="1" applyFont="1" applyFill="1" applyBorder="1" applyAlignment="1">
      <alignment horizontal="center" vertical="center"/>
    </xf>
    <xf numFmtId="3" fontId="8" fillId="0" borderId="1" xfId="0" applyNumberFormat="1" applyFont="1" applyFill="1" applyBorder="1" applyAlignment="1">
      <alignment horizontal="center" vertical="center"/>
    </xf>
    <xf numFmtId="3" fontId="9" fillId="0" borderId="1" xfId="0" applyNumberFormat="1" applyFont="1" applyFill="1" applyBorder="1" applyAlignment="1">
      <alignment horizontal="center" vertical="center"/>
    </xf>
    <xf numFmtId="3" fontId="10" fillId="0" borderId="1" xfId="0" applyNumberFormat="1" applyFont="1" applyFill="1" applyBorder="1" applyAlignment="1">
      <alignment horizontal="center" vertical="center"/>
    </xf>
    <xf numFmtId="0" fontId="20" fillId="0" borderId="0" xfId="0" applyFont="1" applyFill="1" applyAlignment="1">
      <alignment vertical="center" wrapText="1"/>
    </xf>
    <xf numFmtId="0" fontId="9" fillId="0" borderId="0" xfId="0" applyFont="1" applyFill="1" applyAlignment="1">
      <alignment horizontal="left" vertical="center"/>
    </xf>
    <xf numFmtId="3" fontId="9" fillId="0" borderId="44" xfId="0" applyNumberFormat="1" applyFont="1" applyFill="1" applyBorder="1" applyAlignment="1">
      <alignment horizontal="center" vertical="center"/>
    </xf>
    <xf numFmtId="3" fontId="8" fillId="0" borderId="16" xfId="0" applyNumberFormat="1" applyFont="1" applyFill="1" applyBorder="1" applyAlignment="1">
      <alignment horizontal="center" vertical="center"/>
    </xf>
    <xf numFmtId="3" fontId="2" fillId="0" borderId="0" xfId="0" applyNumberFormat="1" applyFont="1" applyFill="1" applyAlignment="1">
      <alignment vertical="center"/>
    </xf>
    <xf numFmtId="3" fontId="2" fillId="0" borderId="0" xfId="0" applyNumberFormat="1" applyFont="1" applyFill="1" applyAlignment="1">
      <alignment horizontal="center" vertical="center"/>
    </xf>
    <xf numFmtId="0" fontId="2" fillId="0" borderId="1" xfId="0" applyFont="1" applyFill="1" applyBorder="1" applyAlignment="1">
      <alignment vertical="center"/>
    </xf>
    <xf numFmtId="0" fontId="10" fillId="0" borderId="1" xfId="0" applyFont="1" applyFill="1" applyBorder="1" applyAlignment="1">
      <alignment horizontal="left" indent="2"/>
    </xf>
    <xf numFmtId="3" fontId="10" fillId="0" borderId="1" xfId="0" applyNumberFormat="1" applyFont="1" applyFill="1" applyBorder="1" applyAlignment="1">
      <alignment vertical="center"/>
    </xf>
    <xf numFmtId="0" fontId="4" fillId="0" borderId="0" xfId="0" applyFont="1" applyAlignment="1"/>
    <xf numFmtId="1" fontId="8" fillId="0" borderId="1" xfId="0" applyNumberFormat="1" applyFont="1" applyFill="1" applyBorder="1"/>
    <xf numFmtId="1" fontId="9" fillId="0" borderId="1" xfId="10" applyNumberFormat="1" applyFont="1" applyFill="1" applyBorder="1"/>
    <xf numFmtId="1" fontId="9" fillId="0" borderId="1" xfId="0" applyNumberFormat="1" applyFont="1" applyFill="1" applyBorder="1" applyAlignment="1">
      <alignment vertical="center"/>
    </xf>
    <xf numFmtId="1" fontId="10" fillId="0" borderId="1" xfId="10" applyNumberFormat="1" applyFont="1" applyFill="1" applyBorder="1"/>
    <xf numFmtId="1" fontId="4" fillId="0" borderId="0" xfId="0" applyNumberFormat="1" applyFont="1"/>
    <xf numFmtId="1" fontId="9" fillId="0" borderId="1" xfId="0" applyNumberFormat="1" applyFont="1" applyBorder="1"/>
    <xf numFmtId="1" fontId="8" fillId="0" borderId="1" xfId="0" applyNumberFormat="1" applyFont="1" applyBorder="1" applyAlignment="1">
      <alignment horizontal="left"/>
    </xf>
    <xf numFmtId="1" fontId="9" fillId="0" borderId="1" xfId="0" applyNumberFormat="1" applyFont="1" applyBorder="1" applyAlignment="1">
      <alignment horizontal="left" indent="1"/>
    </xf>
    <xf numFmtId="1" fontId="9" fillId="0" borderId="0" xfId="0" applyNumberFormat="1" applyFont="1"/>
    <xf numFmtId="1" fontId="8" fillId="0" borderId="1" xfId="0" applyNumberFormat="1" applyFont="1" applyBorder="1"/>
    <xf numFmtId="1" fontId="8" fillId="0" borderId="0" xfId="0" applyNumberFormat="1" applyFont="1"/>
    <xf numFmtId="1" fontId="9" fillId="0" borderId="1" xfId="0" applyNumberFormat="1" applyFont="1" applyBorder="1" applyAlignment="1">
      <alignment vertical="center"/>
    </xf>
    <xf numFmtId="1" fontId="8" fillId="0" borderId="0" xfId="0" applyNumberFormat="1" applyFont="1" applyAlignment="1">
      <alignment horizontal="left" vertical="top"/>
    </xf>
    <xf numFmtId="1" fontId="9" fillId="0" borderId="0" xfId="0" applyNumberFormat="1" applyFont="1" applyAlignment="1">
      <alignment horizontal="left"/>
    </xf>
    <xf numFmtId="1" fontId="9" fillId="0" borderId="0" xfId="0" applyNumberFormat="1" applyFont="1" applyFill="1" applyAlignment="1">
      <alignment horizontal="left" vertical="center"/>
    </xf>
    <xf numFmtId="3" fontId="4" fillId="0" borderId="0" xfId="0" applyNumberFormat="1" applyFont="1" applyFill="1" applyAlignment="1">
      <alignment horizontal="center" vertical="center"/>
    </xf>
    <xf numFmtId="3" fontId="4" fillId="0" borderId="0" xfId="0" applyNumberFormat="1" applyFont="1" applyFill="1" applyAlignment="1">
      <alignment horizontal="left" vertical="center"/>
    </xf>
    <xf numFmtId="3" fontId="4" fillId="0" borderId="0" xfId="0" applyNumberFormat="1" applyFont="1" applyFill="1" applyAlignment="1">
      <alignment vertical="center"/>
    </xf>
    <xf numFmtId="3" fontId="2" fillId="0" borderId="1" xfId="0" applyNumberFormat="1" applyFont="1" applyFill="1" applyBorder="1" applyAlignment="1">
      <alignment horizontal="left" vertical="center"/>
    </xf>
    <xf numFmtId="3" fontId="9" fillId="0" borderId="1" xfId="0" applyNumberFormat="1" applyFont="1" applyFill="1" applyBorder="1" applyAlignment="1">
      <alignment horizontal="left" vertical="center"/>
    </xf>
    <xf numFmtId="3" fontId="8" fillId="0" borderId="40" xfId="0" applyNumberFormat="1" applyFont="1" applyFill="1" applyBorder="1" applyAlignment="1">
      <alignment horizontal="left" vertical="center"/>
    </xf>
    <xf numFmtId="3" fontId="8" fillId="0" borderId="38" xfId="0" applyNumberFormat="1" applyFont="1" applyFill="1" applyBorder="1" applyAlignment="1">
      <alignment horizontal="left" vertical="center"/>
    </xf>
    <xf numFmtId="3" fontId="8" fillId="0" borderId="18" xfId="0" applyNumberFormat="1" applyFont="1" applyFill="1" applyBorder="1" applyAlignment="1">
      <alignment horizontal="center" vertical="center"/>
    </xf>
    <xf numFmtId="3" fontId="8" fillId="0" borderId="44" xfId="0" applyNumberFormat="1" applyFont="1" applyFill="1" applyBorder="1" applyAlignment="1">
      <alignment horizontal="left" vertical="center"/>
    </xf>
    <xf numFmtId="3" fontId="8" fillId="0" borderId="1" xfId="0" applyNumberFormat="1" applyFont="1" applyFill="1" applyBorder="1" applyAlignment="1">
      <alignment horizontal="left" vertical="center"/>
    </xf>
    <xf numFmtId="3" fontId="9" fillId="0" borderId="1" xfId="10" applyNumberFormat="1" applyFont="1" applyFill="1" applyBorder="1" applyAlignment="1">
      <alignment horizontal="center" vertical="center"/>
    </xf>
    <xf numFmtId="3" fontId="2" fillId="0" borderId="0" xfId="0" applyNumberFormat="1" applyFont="1" applyFill="1" applyAlignment="1">
      <alignment horizontal="right" vertical="center"/>
    </xf>
    <xf numFmtId="3" fontId="10" fillId="0" borderId="1" xfId="0" applyNumberFormat="1" applyFont="1" applyFill="1" applyBorder="1" applyAlignment="1">
      <alignment horizontal="left" vertical="center"/>
    </xf>
    <xf numFmtId="3" fontId="10" fillId="0" borderId="1" xfId="10" applyNumberFormat="1" applyFont="1" applyFill="1" applyBorder="1" applyAlignment="1">
      <alignment horizontal="center" vertical="center"/>
    </xf>
    <xf numFmtId="3" fontId="8" fillId="0" borderId="0" xfId="0" applyNumberFormat="1" applyFont="1" applyFill="1" applyAlignment="1">
      <alignment horizontal="left" vertical="center"/>
    </xf>
    <xf numFmtId="3" fontId="9" fillId="0" borderId="0" xfId="0" applyNumberFormat="1" applyFont="1" applyFill="1" applyAlignment="1">
      <alignment horizontal="left" vertical="center"/>
    </xf>
    <xf numFmtId="3" fontId="2" fillId="0" borderId="0" xfId="0" applyNumberFormat="1" applyFont="1" applyFill="1" applyAlignment="1">
      <alignment horizontal="left" vertical="center"/>
    </xf>
    <xf numFmtId="0" fontId="2" fillId="0" borderId="38" xfId="0" applyFont="1" applyBorder="1" applyAlignment="1">
      <alignment horizontal="center" vertical="center" wrapText="1"/>
    </xf>
    <xf numFmtId="0" fontId="2" fillId="0" borderId="0" xfId="0" applyFont="1" applyBorder="1"/>
    <xf numFmtId="1" fontId="2" fillId="0" borderId="0" xfId="0" applyNumberFormat="1" applyFont="1" applyBorder="1"/>
    <xf numFmtId="3" fontId="9" fillId="0" borderId="0" xfId="0" applyNumberFormat="1" applyFont="1" applyBorder="1"/>
    <xf numFmtId="0" fontId="2" fillId="0" borderId="38" xfId="0" applyFont="1" applyBorder="1"/>
    <xf numFmtId="3" fontId="9" fillId="0" borderId="1" xfId="0" applyNumberFormat="1" applyFont="1" applyBorder="1"/>
    <xf numFmtId="0" fontId="23" fillId="0" borderId="1" xfId="0" applyFont="1" applyBorder="1"/>
    <xf numFmtId="3" fontId="11" fillId="0" borderId="27" xfId="0" applyNumberFormat="1" applyFont="1" applyFill="1" applyBorder="1" applyAlignment="1">
      <alignment horizontal="left" vertical="center"/>
    </xf>
    <xf numFmtId="3" fontId="11" fillId="0" borderId="31" xfId="0" applyNumberFormat="1" applyFont="1" applyFill="1" applyBorder="1" applyAlignment="1">
      <alignment horizontal="left"/>
    </xf>
    <xf numFmtId="0" fontId="9" fillId="0" borderId="0" xfId="0" applyFont="1" applyAlignment="1">
      <alignment horizontal="left" vertical="top"/>
    </xf>
    <xf numFmtId="3" fontId="9" fillId="0" borderId="0" xfId="0" applyNumberFormat="1" applyFont="1" applyAlignment="1">
      <alignment horizontal="left" vertical="top"/>
    </xf>
    <xf numFmtId="3" fontId="9" fillId="0" borderId="44" xfId="0" applyNumberFormat="1" applyFont="1" applyBorder="1" applyAlignment="1">
      <alignment horizontal="center"/>
    </xf>
    <xf numFmtId="0" fontId="23" fillId="0" borderId="40" xfId="0" applyFont="1" applyBorder="1"/>
    <xf numFmtId="0" fontId="23" fillId="0" borderId="35" xfId="0" applyFont="1" applyBorder="1"/>
    <xf numFmtId="0" fontId="23" fillId="0" borderId="44" xfId="0" applyFont="1" applyBorder="1"/>
    <xf numFmtId="9" fontId="2" fillId="0" borderId="0" xfId="10" applyFont="1"/>
    <xf numFmtId="0" fontId="26" fillId="0" borderId="0" xfId="0" applyFont="1" applyFill="1" applyAlignment="1">
      <alignment horizontal="left" vertical="center"/>
    </xf>
    <xf numFmtId="0" fontId="27" fillId="0" borderId="0" xfId="0" applyFont="1" applyFill="1" applyBorder="1"/>
    <xf numFmtId="0" fontId="27" fillId="0" borderId="0" xfId="0" applyFont="1" applyFill="1"/>
    <xf numFmtId="0" fontId="29" fillId="0" borderId="0" xfId="0" applyFont="1" applyFill="1"/>
    <xf numFmtId="0" fontId="29" fillId="0" borderId="0" xfId="0" applyFont="1"/>
    <xf numFmtId="0" fontId="31" fillId="0" borderId="0" xfId="11" applyFont="1" applyFill="1" applyAlignment="1">
      <alignment horizontal="left" vertical="center"/>
    </xf>
    <xf numFmtId="1" fontId="9" fillId="0" borderId="0" xfId="0" applyNumberFormat="1" applyFont="1" applyBorder="1"/>
    <xf numFmtId="1" fontId="8" fillId="0" borderId="0" xfId="0" applyNumberFormat="1" applyFont="1" applyBorder="1"/>
    <xf numFmtId="1" fontId="9" fillId="0" borderId="0" xfId="0" applyNumberFormat="1" applyFont="1" applyBorder="1" applyAlignment="1">
      <alignment vertical="center"/>
    </xf>
    <xf numFmtId="3" fontId="13" fillId="0" borderId="8" xfId="0" applyNumberFormat="1" applyFont="1" applyFill="1" applyBorder="1" applyAlignment="1">
      <alignment horizontal="center"/>
    </xf>
    <xf numFmtId="0" fontId="23" fillId="0" borderId="27" xfId="0" applyFont="1" applyBorder="1"/>
    <xf numFmtId="0" fontId="20" fillId="4" borderId="0" xfId="11" applyFont="1" applyFill="1" applyAlignment="1">
      <alignment horizontal="left" vertical="center"/>
    </xf>
    <xf numFmtId="0" fontId="0" fillId="4" borderId="0" xfId="0" applyFill="1" applyAlignment="1">
      <alignment horizontal="left"/>
    </xf>
    <xf numFmtId="0" fontId="0" fillId="4" borderId="0" xfId="0" applyFill="1"/>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3" fontId="2" fillId="0" borderId="39" xfId="0" applyNumberFormat="1" applyFont="1" applyBorder="1" applyAlignment="1">
      <alignment horizontal="center" vertical="center" wrapText="1"/>
    </xf>
    <xf numFmtId="3" fontId="2" fillId="0" borderId="25" xfId="0" applyNumberFormat="1" applyFont="1" applyBorder="1" applyAlignment="1">
      <alignment horizontal="center" vertical="center" wrapText="1"/>
    </xf>
    <xf numFmtId="3" fontId="2" fillId="0" borderId="38" xfId="0" applyNumberFormat="1" applyFont="1" applyBorder="1" applyAlignment="1">
      <alignment horizontal="center" vertical="center" wrapText="1"/>
    </xf>
    <xf numFmtId="3" fontId="2" fillId="0" borderId="18" xfId="0" applyNumberFormat="1" applyFont="1" applyBorder="1" applyAlignment="1">
      <alignment horizontal="center" vertical="center" wrapText="1"/>
    </xf>
    <xf numFmtId="0" fontId="2" fillId="0" borderId="38" xfId="0" applyFont="1" applyBorder="1" applyAlignment="1">
      <alignment horizontal="center" vertical="center" wrapText="1"/>
    </xf>
    <xf numFmtId="0" fontId="2" fillId="0" borderId="18" xfId="0" applyFont="1" applyBorder="1" applyAlignment="1">
      <alignment horizontal="center" vertical="center" wrapText="1"/>
    </xf>
    <xf numFmtId="3" fontId="2" fillId="0" borderId="39" xfId="0" applyNumberFormat="1" applyFont="1" applyBorder="1" applyAlignment="1">
      <alignment horizontal="center" wrapText="1"/>
    </xf>
    <xf numFmtId="3" fontId="2" fillId="0" borderId="41" xfId="0" applyNumberFormat="1" applyFont="1" applyBorder="1" applyAlignment="1">
      <alignment horizontal="center" wrapText="1"/>
    </xf>
    <xf numFmtId="3" fontId="2" fillId="0" borderId="42" xfId="0" applyNumberFormat="1" applyFont="1" applyBorder="1" applyAlignment="1">
      <alignment horizontal="center" wrapText="1"/>
    </xf>
    <xf numFmtId="3" fontId="2" fillId="0" borderId="38" xfId="0" applyNumberFormat="1" applyFont="1" applyBorder="1" applyAlignment="1">
      <alignment horizontal="center"/>
    </xf>
    <xf numFmtId="3" fontId="2" fillId="0" borderId="18" xfId="0" applyNumberFormat="1" applyFont="1" applyBorder="1" applyAlignment="1">
      <alignment horizontal="center"/>
    </xf>
    <xf numFmtId="1" fontId="8" fillId="0" borderId="1" xfId="0" applyNumberFormat="1" applyFont="1" applyBorder="1" applyAlignment="1">
      <alignment horizontal="left"/>
    </xf>
    <xf numFmtId="3" fontId="2" fillId="0" borderId="1" xfId="0" applyNumberFormat="1" applyFont="1" applyFill="1" applyBorder="1" applyAlignment="1">
      <alignment horizontal="center" vertical="center"/>
    </xf>
    <xf numFmtId="3" fontId="2" fillId="0" borderId="1" xfId="0" applyNumberFormat="1" applyFont="1" applyFill="1" applyBorder="1" applyAlignment="1">
      <alignment horizontal="center" vertical="center" wrapText="1"/>
    </xf>
    <xf numFmtId="3" fontId="2" fillId="0" borderId="1" xfId="0" applyNumberFormat="1" applyFont="1" applyBorder="1" applyAlignment="1">
      <alignment horizontal="center" vertical="center" wrapText="1"/>
    </xf>
    <xf numFmtId="3" fontId="2" fillId="0" borderId="38" xfId="0" applyNumberFormat="1" applyFont="1" applyBorder="1" applyAlignment="1">
      <alignment horizontal="center" wrapText="1"/>
    </xf>
    <xf numFmtId="3" fontId="2" fillId="0" borderId="18" xfId="0" applyNumberFormat="1" applyFont="1" applyBorder="1" applyAlignment="1">
      <alignment horizontal="center" wrapText="1"/>
    </xf>
    <xf numFmtId="3" fontId="4" fillId="0" borderId="3" xfId="0" applyNumberFormat="1" applyFont="1" applyBorder="1" applyAlignment="1">
      <alignment horizontal="center" vertical="center" wrapText="1"/>
    </xf>
    <xf numFmtId="3" fontId="4" fillId="0" borderId="4" xfId="0" applyNumberFormat="1" applyFont="1" applyBorder="1" applyAlignment="1">
      <alignment horizontal="center" vertical="center" wrapText="1"/>
    </xf>
    <xf numFmtId="3" fontId="4" fillId="0" borderId="23" xfId="0" applyNumberFormat="1" applyFont="1" applyBorder="1" applyAlignment="1">
      <alignment horizontal="center" vertical="center" wrapText="1"/>
    </xf>
    <xf numFmtId="3" fontId="4" fillId="0" borderId="10" xfId="0" applyNumberFormat="1" applyFont="1" applyBorder="1" applyAlignment="1">
      <alignment horizontal="center" vertical="center" wrapText="1"/>
    </xf>
    <xf numFmtId="3" fontId="4" fillId="0" borderId="9" xfId="0" applyNumberFormat="1" applyFont="1" applyBorder="1" applyAlignment="1">
      <alignment horizontal="center" vertical="center" wrapText="1"/>
    </xf>
  </cellXfs>
  <cellStyles count="12">
    <cellStyle name="Euro" xfId="4" xr:uid="{00000000-0005-0000-0000-000000000000}"/>
    <cellStyle name="Milliers 2" xfId="8" xr:uid="{00000000-0005-0000-0000-000001000000}"/>
    <cellStyle name="Neutre 2" xfId="5" xr:uid="{00000000-0005-0000-0000-000002000000}"/>
    <cellStyle name="Neutre 2 2" xfId="6" xr:uid="{00000000-0005-0000-0000-000003000000}"/>
    <cellStyle name="Normal" xfId="0" builtinId="0"/>
    <cellStyle name="Normal 2" xfId="1" xr:uid="{00000000-0005-0000-0000-000005000000}"/>
    <cellStyle name="Normal 2 2" xfId="2" xr:uid="{00000000-0005-0000-0000-000006000000}"/>
    <cellStyle name="Normal 3" xfId="7" xr:uid="{00000000-0005-0000-0000-000007000000}"/>
    <cellStyle name="Normal 4 2" xfId="11" xr:uid="{00000000-0005-0000-0000-000008000000}"/>
    <cellStyle name="Normal 5" xfId="9" xr:uid="{00000000-0005-0000-0000-000009000000}"/>
    <cellStyle name="Pourcentage" xfId="10" builtinId="5"/>
    <cellStyle name="Pourcentage 2" xfId="3" xr:uid="{00000000-0005-0000-0000-00000B000000}"/>
  </cellStyles>
  <dxfs count="0"/>
  <tableStyles count="0" defaultTableStyle="TableStyleMedium2" defaultPivotStyle="PivotStyleLight16"/>
  <colors>
    <mruColors>
      <color rgb="FFFF7C80"/>
      <color rgb="FFCC99FF"/>
      <color rgb="FFFFCCFF"/>
      <color rgb="FFFF00FF"/>
      <color rgb="FFCC00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'Figure 2'!$A$13</c:f>
              <c:strCache>
                <c:ptCount val="1"/>
                <c:pt idx="0">
                  <c:v>Redoublement</c:v>
                </c:pt>
              </c:strCache>
            </c:strRef>
          </c:tx>
          <c:spPr>
            <a:solidFill>
              <a:schemeClr val="accent1"/>
            </a:solidFill>
            <a:ln>
              <a:noFill/>
            </a:ln>
            <a:effectLst/>
          </c:spPr>
          <c:invertIfNegative val="0"/>
          <c:cat>
            <c:strRef>
              <c:f>'Figure 2'!$B$12:$G$12</c:f>
              <c:strCache>
                <c:ptCount val="6"/>
                <c:pt idx="0">
                  <c:v>Ensemble</c:v>
                </c:pt>
                <c:pt idx="1">
                  <c:v>3e générale</c:v>
                </c:pt>
                <c:pt idx="2">
                  <c:v>3e générale à horaires aménagés</c:v>
                </c:pt>
                <c:pt idx="3">
                  <c:v>3e de l'enseignement agricole</c:v>
                </c:pt>
                <c:pt idx="4">
                  <c:v>3e prépa-métiers</c:v>
                </c:pt>
                <c:pt idx="5">
                  <c:v>3e Segpa</c:v>
                </c:pt>
              </c:strCache>
            </c:strRef>
          </c:cat>
          <c:val>
            <c:numRef>
              <c:f>'Figure 2'!$B$13:$G$13</c:f>
              <c:numCache>
                <c:formatCode>0</c:formatCode>
                <c:ptCount val="6"/>
                <c:pt idx="0" formatCode="#,##0">
                  <c:v>2</c:v>
                </c:pt>
                <c:pt idx="1">
                  <c:v>2</c:v>
                </c:pt>
                <c:pt idx="2">
                  <c:v>1</c:v>
                </c:pt>
                <c:pt idx="3">
                  <c:v>2</c:v>
                </c:pt>
                <c:pt idx="4">
                  <c:v>2</c:v>
                </c:pt>
                <c:pt idx="5">
                  <c:v>1</c:v>
                </c:pt>
              </c:numCache>
            </c:numRef>
          </c:val>
          <c:extLst>
            <c:ext xmlns:c16="http://schemas.microsoft.com/office/drawing/2014/chart" uri="{C3380CC4-5D6E-409C-BE32-E72D297353CC}">
              <c16:uniqueId val="{00000000-3389-4EAC-BFE1-C2E7FA7665EF}"/>
            </c:ext>
          </c:extLst>
        </c:ser>
        <c:ser>
          <c:idx val="1"/>
          <c:order val="1"/>
          <c:tx>
            <c:strRef>
              <c:f>'Figure 2'!$A$14</c:f>
              <c:strCache>
                <c:ptCount val="1"/>
                <c:pt idx="0">
                  <c:v>2de GT</c:v>
                </c:pt>
              </c:strCache>
            </c:strRef>
          </c:tx>
          <c:spPr>
            <a:solidFill>
              <a:schemeClr val="accent2"/>
            </a:solidFill>
            <a:ln>
              <a:noFill/>
            </a:ln>
            <a:effectLst/>
          </c:spPr>
          <c:invertIfNegative val="0"/>
          <c:dLbls>
            <c:dLbl>
              <c:idx val="5"/>
              <c:delete val="1"/>
              <c:extLst>
                <c:ext xmlns:c15="http://schemas.microsoft.com/office/drawing/2012/chart" uri="{CE6537A1-D6FC-4f65-9D91-7224C49458BB}"/>
                <c:ext xmlns:c16="http://schemas.microsoft.com/office/drawing/2014/chart" uri="{C3380CC4-5D6E-409C-BE32-E72D297353CC}">
                  <c16:uniqueId val="{00000000-CAF5-4BCE-9087-E0D11878B73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2'!$B$12:$G$12</c:f>
              <c:strCache>
                <c:ptCount val="6"/>
                <c:pt idx="0">
                  <c:v>Ensemble</c:v>
                </c:pt>
                <c:pt idx="1">
                  <c:v>3e générale</c:v>
                </c:pt>
                <c:pt idx="2">
                  <c:v>3e générale à horaires aménagés</c:v>
                </c:pt>
                <c:pt idx="3">
                  <c:v>3e de l'enseignement agricole</c:v>
                </c:pt>
                <c:pt idx="4">
                  <c:v>3e prépa-métiers</c:v>
                </c:pt>
                <c:pt idx="5">
                  <c:v>3e Segpa</c:v>
                </c:pt>
              </c:strCache>
            </c:strRef>
          </c:cat>
          <c:val>
            <c:numRef>
              <c:f>'Figure 2'!$B$14:$G$14</c:f>
              <c:numCache>
                <c:formatCode>0</c:formatCode>
                <c:ptCount val="6"/>
                <c:pt idx="0" formatCode="#,##0">
                  <c:v>61</c:v>
                </c:pt>
                <c:pt idx="1">
                  <c:v>67</c:v>
                </c:pt>
                <c:pt idx="2">
                  <c:v>89</c:v>
                </c:pt>
                <c:pt idx="3">
                  <c:v>3</c:v>
                </c:pt>
                <c:pt idx="4">
                  <c:v>2</c:v>
                </c:pt>
                <c:pt idx="5">
                  <c:v>0</c:v>
                </c:pt>
              </c:numCache>
            </c:numRef>
          </c:val>
          <c:extLst>
            <c:ext xmlns:c16="http://schemas.microsoft.com/office/drawing/2014/chart" uri="{C3380CC4-5D6E-409C-BE32-E72D297353CC}">
              <c16:uniqueId val="{00000001-3389-4EAC-BFE1-C2E7FA7665EF}"/>
            </c:ext>
          </c:extLst>
        </c:ser>
        <c:ser>
          <c:idx val="2"/>
          <c:order val="2"/>
          <c:tx>
            <c:strRef>
              <c:f>'Figure 2'!$A$15</c:f>
              <c:strCache>
                <c:ptCount val="1"/>
                <c:pt idx="0">
                  <c:v>2de pro</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2'!$B$12:$G$12</c:f>
              <c:strCache>
                <c:ptCount val="6"/>
                <c:pt idx="0">
                  <c:v>Ensemble</c:v>
                </c:pt>
                <c:pt idx="1">
                  <c:v>3e générale</c:v>
                </c:pt>
                <c:pt idx="2">
                  <c:v>3e générale à horaires aménagés</c:v>
                </c:pt>
                <c:pt idx="3">
                  <c:v>3e de l'enseignement agricole</c:v>
                </c:pt>
                <c:pt idx="4">
                  <c:v>3e prépa-métiers</c:v>
                </c:pt>
                <c:pt idx="5">
                  <c:v>3e Segpa</c:v>
                </c:pt>
              </c:strCache>
            </c:strRef>
          </c:cat>
          <c:val>
            <c:numRef>
              <c:f>'Figure 2'!$B$15:$G$15</c:f>
              <c:numCache>
                <c:formatCode>0</c:formatCode>
                <c:ptCount val="6"/>
                <c:pt idx="0" formatCode="#,##0">
                  <c:v>22</c:v>
                </c:pt>
                <c:pt idx="1">
                  <c:v>20</c:v>
                </c:pt>
                <c:pt idx="2">
                  <c:v>8</c:v>
                </c:pt>
                <c:pt idx="3">
                  <c:v>41</c:v>
                </c:pt>
                <c:pt idx="4">
                  <c:v>55</c:v>
                </c:pt>
                <c:pt idx="5">
                  <c:v>9</c:v>
                </c:pt>
              </c:numCache>
            </c:numRef>
          </c:val>
          <c:extLst>
            <c:ext xmlns:c16="http://schemas.microsoft.com/office/drawing/2014/chart" uri="{C3380CC4-5D6E-409C-BE32-E72D297353CC}">
              <c16:uniqueId val="{00000002-3389-4EAC-BFE1-C2E7FA7665EF}"/>
            </c:ext>
          </c:extLst>
        </c:ser>
        <c:ser>
          <c:idx val="3"/>
          <c:order val="3"/>
          <c:tx>
            <c:strRef>
              <c:f>'Figure 2'!$A$16</c:f>
              <c:strCache>
                <c:ptCount val="1"/>
                <c:pt idx="0">
                  <c:v>CAP</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2'!$B$12:$G$12</c:f>
              <c:strCache>
                <c:ptCount val="6"/>
                <c:pt idx="0">
                  <c:v>Ensemble</c:v>
                </c:pt>
                <c:pt idx="1">
                  <c:v>3e générale</c:v>
                </c:pt>
                <c:pt idx="2">
                  <c:v>3e générale à horaires aménagés</c:v>
                </c:pt>
                <c:pt idx="3">
                  <c:v>3e de l'enseignement agricole</c:v>
                </c:pt>
                <c:pt idx="4">
                  <c:v>3e prépa-métiers</c:v>
                </c:pt>
                <c:pt idx="5">
                  <c:v>3e Segpa</c:v>
                </c:pt>
              </c:strCache>
            </c:strRef>
          </c:cat>
          <c:val>
            <c:numRef>
              <c:f>'Figure 2'!$B$16:$G$16</c:f>
              <c:numCache>
                <c:formatCode>0</c:formatCode>
                <c:ptCount val="6"/>
                <c:pt idx="0" formatCode="#,##0">
                  <c:v>11</c:v>
                </c:pt>
                <c:pt idx="1">
                  <c:v>7</c:v>
                </c:pt>
                <c:pt idx="2">
                  <c:v>2</c:v>
                </c:pt>
                <c:pt idx="3">
                  <c:v>43</c:v>
                </c:pt>
                <c:pt idx="4">
                  <c:v>33</c:v>
                </c:pt>
                <c:pt idx="5">
                  <c:v>78</c:v>
                </c:pt>
              </c:numCache>
            </c:numRef>
          </c:val>
          <c:extLst>
            <c:ext xmlns:c16="http://schemas.microsoft.com/office/drawing/2014/chart" uri="{C3380CC4-5D6E-409C-BE32-E72D297353CC}">
              <c16:uniqueId val="{00000003-3389-4EAC-BFE1-C2E7FA7665EF}"/>
            </c:ext>
          </c:extLst>
        </c:ser>
        <c:ser>
          <c:idx val="5"/>
          <c:order val="4"/>
          <c:tx>
            <c:strRef>
              <c:f>'Figure 2'!$A$17</c:f>
              <c:strCache>
                <c:ptCount val="1"/>
                <c:pt idx="0">
                  <c:v>Autre formation</c:v>
                </c:pt>
              </c:strCache>
            </c:strRef>
          </c:tx>
          <c:spPr>
            <a:solidFill>
              <a:schemeClr val="accent6"/>
            </a:solidFill>
            <a:ln>
              <a:noFill/>
            </a:ln>
            <a:effectLst/>
          </c:spPr>
          <c:invertIfNegative val="0"/>
          <c:cat>
            <c:strRef>
              <c:f>'Figure 2'!$B$12:$G$12</c:f>
              <c:strCache>
                <c:ptCount val="6"/>
                <c:pt idx="0">
                  <c:v>Ensemble</c:v>
                </c:pt>
                <c:pt idx="1">
                  <c:v>3e générale</c:v>
                </c:pt>
                <c:pt idx="2">
                  <c:v>3e générale à horaires aménagés</c:v>
                </c:pt>
                <c:pt idx="3">
                  <c:v>3e de l'enseignement agricole</c:v>
                </c:pt>
                <c:pt idx="4">
                  <c:v>3e prépa-métiers</c:v>
                </c:pt>
                <c:pt idx="5">
                  <c:v>3e Segpa</c:v>
                </c:pt>
              </c:strCache>
            </c:strRef>
          </c:cat>
          <c:val>
            <c:numRef>
              <c:f>'Figure 2'!$B$17:$G$17</c:f>
              <c:numCache>
                <c:formatCode>0</c:formatCode>
                <c:ptCount val="6"/>
                <c:pt idx="0" formatCode="#,##0">
                  <c:v>0</c:v>
                </c:pt>
                <c:pt idx="1">
                  <c:v>0</c:v>
                </c:pt>
                <c:pt idx="2">
                  <c:v>0</c:v>
                </c:pt>
                <c:pt idx="3">
                  <c:v>1</c:v>
                </c:pt>
                <c:pt idx="4">
                  <c:v>1</c:v>
                </c:pt>
                <c:pt idx="5">
                  <c:v>1</c:v>
                </c:pt>
              </c:numCache>
            </c:numRef>
          </c:val>
          <c:extLst>
            <c:ext xmlns:c16="http://schemas.microsoft.com/office/drawing/2014/chart" uri="{C3380CC4-5D6E-409C-BE32-E72D297353CC}">
              <c16:uniqueId val="{00000005-3389-4EAC-BFE1-C2E7FA7665EF}"/>
            </c:ext>
          </c:extLst>
        </c:ser>
        <c:ser>
          <c:idx val="4"/>
          <c:order val="5"/>
          <c:tx>
            <c:strRef>
              <c:f>'Figure 2'!$A$18</c:f>
              <c:strCache>
                <c:ptCount val="1"/>
                <c:pt idx="0">
                  <c:v>Sortie</c:v>
                </c:pt>
              </c:strCache>
            </c:strRef>
          </c:tx>
          <c:spPr>
            <a:solidFill>
              <a:schemeClr val="accent5"/>
            </a:solidFill>
            <a:ln>
              <a:noFill/>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1-CAF5-4BCE-9087-E0D11878B73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2'!$B$12:$G$12</c:f>
              <c:strCache>
                <c:ptCount val="6"/>
                <c:pt idx="0">
                  <c:v>Ensemble</c:v>
                </c:pt>
                <c:pt idx="1">
                  <c:v>3e générale</c:v>
                </c:pt>
                <c:pt idx="2">
                  <c:v>3e générale à horaires aménagés</c:v>
                </c:pt>
                <c:pt idx="3">
                  <c:v>3e de l'enseignement agricole</c:v>
                </c:pt>
                <c:pt idx="4">
                  <c:v>3e prépa-métiers</c:v>
                </c:pt>
                <c:pt idx="5">
                  <c:v>3e Segpa</c:v>
                </c:pt>
              </c:strCache>
            </c:strRef>
          </c:cat>
          <c:val>
            <c:numRef>
              <c:f>'Figure 2'!$B$18:$G$18</c:f>
              <c:numCache>
                <c:formatCode>0</c:formatCode>
                <c:ptCount val="6"/>
                <c:pt idx="0" formatCode="#,##0">
                  <c:v>4</c:v>
                </c:pt>
                <c:pt idx="1">
                  <c:v>3</c:v>
                </c:pt>
                <c:pt idx="2">
                  <c:v>1</c:v>
                </c:pt>
                <c:pt idx="3">
                  <c:v>10</c:v>
                </c:pt>
                <c:pt idx="4">
                  <c:v>7</c:v>
                </c:pt>
                <c:pt idx="5">
                  <c:v>11</c:v>
                </c:pt>
              </c:numCache>
            </c:numRef>
          </c:val>
          <c:extLst>
            <c:ext xmlns:c16="http://schemas.microsoft.com/office/drawing/2014/chart" uri="{C3380CC4-5D6E-409C-BE32-E72D297353CC}">
              <c16:uniqueId val="{00000000-3F33-4ED6-A279-1A8919C47B92}"/>
            </c:ext>
          </c:extLst>
        </c:ser>
        <c:dLbls>
          <c:showLegendKey val="0"/>
          <c:showVal val="0"/>
          <c:showCatName val="0"/>
          <c:showSerName val="0"/>
          <c:showPercent val="0"/>
          <c:showBubbleSize val="0"/>
        </c:dLbls>
        <c:gapWidth val="80"/>
        <c:overlap val="100"/>
        <c:axId val="518635344"/>
        <c:axId val="518642560"/>
      </c:barChart>
      <c:catAx>
        <c:axId val="51863534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518642560"/>
        <c:crosses val="autoZero"/>
        <c:auto val="1"/>
        <c:lblAlgn val="ctr"/>
        <c:lblOffset val="100"/>
        <c:noMultiLvlLbl val="0"/>
      </c:catAx>
      <c:valAx>
        <c:axId val="518642560"/>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5186353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'Figure 3'!$A$26</c:f>
              <c:strCache>
                <c:ptCount val="1"/>
                <c:pt idx="0">
                  <c:v>Redoublement</c:v>
                </c:pt>
              </c:strCache>
            </c:strRef>
          </c:tx>
          <c:spPr>
            <a:solidFill>
              <a:schemeClr val="accent1"/>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5207-4D38-A430-0C9D32D1A40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3'!$B$25:$F$25</c:f>
              <c:strCache>
                <c:ptCount val="5"/>
                <c:pt idx="0">
                  <c:v>Admis avec mention</c:v>
                </c:pt>
                <c:pt idx="1">
                  <c:v>Admis sans mention</c:v>
                </c:pt>
                <c:pt idx="2">
                  <c:v>Refusés</c:v>
                </c:pt>
                <c:pt idx="3">
                  <c:v>Non présents</c:v>
                </c:pt>
                <c:pt idx="4">
                  <c:v>Non inscrits</c:v>
                </c:pt>
              </c:strCache>
            </c:strRef>
          </c:cat>
          <c:val>
            <c:numRef>
              <c:f>'Figure 3'!$B$26:$F$26</c:f>
              <c:numCache>
                <c:formatCode>0</c:formatCode>
                <c:ptCount val="5"/>
                <c:pt idx="0">
                  <c:v>0</c:v>
                </c:pt>
                <c:pt idx="1">
                  <c:v>3</c:v>
                </c:pt>
                <c:pt idx="2">
                  <c:v>9</c:v>
                </c:pt>
                <c:pt idx="3">
                  <c:v>13</c:v>
                </c:pt>
                <c:pt idx="4" formatCode="#,##0">
                  <c:v>7</c:v>
                </c:pt>
              </c:numCache>
            </c:numRef>
          </c:val>
          <c:extLst>
            <c:ext xmlns:c16="http://schemas.microsoft.com/office/drawing/2014/chart" uri="{C3380CC4-5D6E-409C-BE32-E72D297353CC}">
              <c16:uniqueId val="{00000000-91B4-4613-BE12-C646708D2230}"/>
            </c:ext>
          </c:extLst>
        </c:ser>
        <c:ser>
          <c:idx val="1"/>
          <c:order val="1"/>
          <c:tx>
            <c:strRef>
              <c:f>'Figure 3'!$A$27</c:f>
              <c:strCache>
                <c:ptCount val="1"/>
                <c:pt idx="0">
                  <c:v>2de GT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3'!$B$25:$F$25</c:f>
              <c:strCache>
                <c:ptCount val="5"/>
                <c:pt idx="0">
                  <c:v>Admis avec mention</c:v>
                </c:pt>
                <c:pt idx="1">
                  <c:v>Admis sans mention</c:v>
                </c:pt>
                <c:pt idx="2">
                  <c:v>Refusés</c:v>
                </c:pt>
                <c:pt idx="3">
                  <c:v>Non présents</c:v>
                </c:pt>
                <c:pt idx="4">
                  <c:v>Non inscrits</c:v>
                </c:pt>
              </c:strCache>
            </c:strRef>
          </c:cat>
          <c:val>
            <c:numRef>
              <c:f>'Figure 3'!$B$27:$F$27</c:f>
              <c:numCache>
                <c:formatCode>0</c:formatCode>
                <c:ptCount val="5"/>
                <c:pt idx="0">
                  <c:v>82</c:v>
                </c:pt>
                <c:pt idx="1">
                  <c:v>29</c:v>
                </c:pt>
                <c:pt idx="2">
                  <c:v>6</c:v>
                </c:pt>
                <c:pt idx="3">
                  <c:v>6</c:v>
                </c:pt>
                <c:pt idx="4" formatCode="#,##0">
                  <c:v>5</c:v>
                </c:pt>
              </c:numCache>
            </c:numRef>
          </c:val>
          <c:extLst>
            <c:ext xmlns:c16="http://schemas.microsoft.com/office/drawing/2014/chart" uri="{C3380CC4-5D6E-409C-BE32-E72D297353CC}">
              <c16:uniqueId val="{00000001-91B4-4613-BE12-C646708D2230}"/>
            </c:ext>
          </c:extLst>
        </c:ser>
        <c:ser>
          <c:idx val="2"/>
          <c:order val="2"/>
          <c:tx>
            <c:strRef>
              <c:f>'Figure 3'!$A$28</c:f>
              <c:strCache>
                <c:ptCount val="1"/>
                <c:pt idx="0">
                  <c:v>2de pro</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3'!$B$25:$F$25</c:f>
              <c:strCache>
                <c:ptCount val="5"/>
                <c:pt idx="0">
                  <c:v>Admis avec mention</c:v>
                </c:pt>
                <c:pt idx="1">
                  <c:v>Admis sans mention</c:v>
                </c:pt>
                <c:pt idx="2">
                  <c:v>Refusés</c:v>
                </c:pt>
                <c:pt idx="3">
                  <c:v>Non présents</c:v>
                </c:pt>
                <c:pt idx="4">
                  <c:v>Non inscrits</c:v>
                </c:pt>
              </c:strCache>
            </c:strRef>
          </c:cat>
          <c:val>
            <c:numRef>
              <c:f>'Figure 3'!$B$28:$F$28</c:f>
              <c:numCache>
                <c:formatCode>0</c:formatCode>
                <c:ptCount val="5"/>
                <c:pt idx="0">
                  <c:v>13</c:v>
                </c:pt>
                <c:pt idx="1">
                  <c:v>47</c:v>
                </c:pt>
                <c:pt idx="2">
                  <c:v>44</c:v>
                </c:pt>
                <c:pt idx="3">
                  <c:v>11</c:v>
                </c:pt>
                <c:pt idx="4" formatCode="#,##0">
                  <c:v>8</c:v>
                </c:pt>
              </c:numCache>
            </c:numRef>
          </c:val>
          <c:extLst>
            <c:ext xmlns:c16="http://schemas.microsoft.com/office/drawing/2014/chart" uri="{C3380CC4-5D6E-409C-BE32-E72D297353CC}">
              <c16:uniqueId val="{00000002-91B4-4613-BE12-C646708D2230}"/>
            </c:ext>
          </c:extLst>
        </c:ser>
        <c:ser>
          <c:idx val="3"/>
          <c:order val="3"/>
          <c:tx>
            <c:strRef>
              <c:f>'Figure 3'!$A$29</c:f>
              <c:strCache>
                <c:ptCount val="1"/>
                <c:pt idx="0">
                  <c:v>CAP</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3'!$B$25:$F$25</c:f>
              <c:strCache>
                <c:ptCount val="5"/>
                <c:pt idx="0">
                  <c:v>Admis avec mention</c:v>
                </c:pt>
                <c:pt idx="1">
                  <c:v>Admis sans mention</c:v>
                </c:pt>
                <c:pt idx="2">
                  <c:v>Refusés</c:v>
                </c:pt>
                <c:pt idx="3">
                  <c:v>Non présents</c:v>
                </c:pt>
                <c:pt idx="4">
                  <c:v>Non inscrits</c:v>
                </c:pt>
              </c:strCache>
            </c:strRef>
          </c:cat>
          <c:val>
            <c:numRef>
              <c:f>'Figure 3'!$B$29:$F$29</c:f>
              <c:numCache>
                <c:formatCode>0</c:formatCode>
                <c:ptCount val="5"/>
                <c:pt idx="0">
                  <c:v>4</c:v>
                </c:pt>
                <c:pt idx="1">
                  <c:v>18</c:v>
                </c:pt>
                <c:pt idx="2">
                  <c:v>31</c:v>
                </c:pt>
                <c:pt idx="3">
                  <c:v>22</c:v>
                </c:pt>
                <c:pt idx="4" formatCode="#,##0">
                  <c:v>50</c:v>
                </c:pt>
              </c:numCache>
            </c:numRef>
          </c:val>
          <c:extLst>
            <c:ext xmlns:c16="http://schemas.microsoft.com/office/drawing/2014/chart" uri="{C3380CC4-5D6E-409C-BE32-E72D297353CC}">
              <c16:uniqueId val="{00000003-91B4-4613-BE12-C646708D2230}"/>
            </c:ext>
          </c:extLst>
        </c:ser>
        <c:ser>
          <c:idx val="4"/>
          <c:order val="4"/>
          <c:tx>
            <c:strRef>
              <c:f>'Figure 3'!$A$30</c:f>
              <c:strCache>
                <c:ptCount val="1"/>
                <c:pt idx="0">
                  <c:v>Autre formation</c:v>
                </c:pt>
              </c:strCache>
            </c:strRef>
          </c:tx>
          <c:spPr>
            <a:solidFill>
              <a:srgbClr val="FF00FF"/>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A8FC-4722-98AB-C9D3B9196A9C}"/>
                </c:ext>
              </c:extLst>
            </c:dLbl>
            <c:dLbl>
              <c:idx val="1"/>
              <c:delete val="1"/>
              <c:extLst>
                <c:ext xmlns:c15="http://schemas.microsoft.com/office/drawing/2012/chart" uri="{CE6537A1-D6FC-4f65-9D91-7224C49458BB}"/>
                <c:ext xmlns:c16="http://schemas.microsoft.com/office/drawing/2014/chart" uri="{C3380CC4-5D6E-409C-BE32-E72D297353CC}">
                  <c16:uniqueId val="{00000000-A8FC-4722-98AB-C9D3B9196A9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3'!$B$25:$F$25</c:f>
              <c:strCache>
                <c:ptCount val="5"/>
                <c:pt idx="0">
                  <c:v>Admis avec mention</c:v>
                </c:pt>
                <c:pt idx="1">
                  <c:v>Admis sans mention</c:v>
                </c:pt>
                <c:pt idx="2">
                  <c:v>Refusés</c:v>
                </c:pt>
                <c:pt idx="3">
                  <c:v>Non présents</c:v>
                </c:pt>
                <c:pt idx="4">
                  <c:v>Non inscrits</c:v>
                </c:pt>
              </c:strCache>
            </c:strRef>
          </c:cat>
          <c:val>
            <c:numRef>
              <c:f>'Figure 3'!$B$30:$F$30</c:f>
              <c:numCache>
                <c:formatCode>0</c:formatCode>
                <c:ptCount val="5"/>
                <c:pt idx="0">
                  <c:v>0</c:v>
                </c:pt>
                <c:pt idx="1">
                  <c:v>0</c:v>
                </c:pt>
                <c:pt idx="2">
                  <c:v>1</c:v>
                </c:pt>
                <c:pt idx="3">
                  <c:v>1</c:v>
                </c:pt>
                <c:pt idx="4" formatCode="#,##0">
                  <c:v>1</c:v>
                </c:pt>
              </c:numCache>
            </c:numRef>
          </c:val>
          <c:extLst xmlns:c15="http://schemas.microsoft.com/office/drawing/2012/chart">
            <c:ext xmlns:c16="http://schemas.microsoft.com/office/drawing/2014/chart" uri="{C3380CC4-5D6E-409C-BE32-E72D297353CC}">
              <c16:uniqueId val="{00000004-91B4-4613-BE12-C646708D2230}"/>
            </c:ext>
          </c:extLst>
        </c:ser>
        <c:ser>
          <c:idx val="5"/>
          <c:order val="5"/>
          <c:tx>
            <c:strRef>
              <c:f>'Figure 3'!$A$31</c:f>
              <c:strCache>
                <c:ptCount val="1"/>
                <c:pt idx="0">
                  <c:v>Sortie</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3'!$B$25:$F$25</c:f>
              <c:strCache>
                <c:ptCount val="5"/>
                <c:pt idx="0">
                  <c:v>Admis avec mention</c:v>
                </c:pt>
                <c:pt idx="1">
                  <c:v>Admis sans mention</c:v>
                </c:pt>
                <c:pt idx="2">
                  <c:v>Refusés</c:v>
                </c:pt>
                <c:pt idx="3">
                  <c:v>Non présents</c:v>
                </c:pt>
                <c:pt idx="4">
                  <c:v>Non inscrits</c:v>
                </c:pt>
              </c:strCache>
            </c:strRef>
          </c:cat>
          <c:val>
            <c:numRef>
              <c:f>'Figure 3'!$B$31:$F$31</c:f>
              <c:numCache>
                <c:formatCode>0</c:formatCode>
                <c:ptCount val="5"/>
                <c:pt idx="0">
                  <c:v>1</c:v>
                </c:pt>
                <c:pt idx="1">
                  <c:v>3</c:v>
                </c:pt>
                <c:pt idx="2">
                  <c:v>9</c:v>
                </c:pt>
                <c:pt idx="3">
                  <c:v>46</c:v>
                </c:pt>
                <c:pt idx="4" formatCode="#,##0">
                  <c:v>29</c:v>
                </c:pt>
              </c:numCache>
            </c:numRef>
          </c:val>
          <c:extLst>
            <c:ext xmlns:c16="http://schemas.microsoft.com/office/drawing/2014/chart" uri="{C3380CC4-5D6E-409C-BE32-E72D297353CC}">
              <c16:uniqueId val="{00000000-2883-43E8-B39A-1342088F6929}"/>
            </c:ext>
          </c:extLst>
        </c:ser>
        <c:dLbls>
          <c:showLegendKey val="0"/>
          <c:showVal val="0"/>
          <c:showCatName val="0"/>
          <c:showSerName val="0"/>
          <c:showPercent val="0"/>
          <c:showBubbleSize val="0"/>
        </c:dLbls>
        <c:gapWidth val="80"/>
        <c:overlap val="100"/>
        <c:axId val="703125048"/>
        <c:axId val="703123408"/>
        <c:extLst/>
      </c:barChart>
      <c:catAx>
        <c:axId val="70312504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703123408"/>
        <c:crosses val="autoZero"/>
        <c:auto val="1"/>
        <c:lblAlgn val="ctr"/>
        <c:lblOffset val="100"/>
        <c:noMultiLvlLbl val="0"/>
      </c:catAx>
      <c:valAx>
        <c:axId val="703123408"/>
        <c:scaling>
          <c:orientation val="minMax"/>
        </c:scaling>
        <c:delete val="1"/>
        <c:axPos val="t"/>
        <c:numFmt formatCode="0%" sourceLinked="1"/>
        <c:majorTickMark val="none"/>
        <c:minorTickMark val="none"/>
        <c:tickLblPos val="nextTo"/>
        <c:crossAx val="7031250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'Figure 4'!$D$26</c:f>
              <c:strCache>
                <c:ptCount val="1"/>
                <c:pt idx="0">
                  <c:v>Redoublement</c:v>
                </c:pt>
              </c:strCache>
            </c:strRef>
          </c:tx>
          <c:spPr>
            <a:solidFill>
              <a:schemeClr val="accent1"/>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9-6B8E-44B3-904B-59E414FFBA7F}"/>
                </c:ext>
              </c:extLst>
            </c:dLbl>
            <c:dLbl>
              <c:idx val="4"/>
              <c:delete val="1"/>
              <c:extLst>
                <c:ext xmlns:c15="http://schemas.microsoft.com/office/drawing/2012/chart" uri="{CE6537A1-D6FC-4f65-9D91-7224C49458BB}"/>
                <c:ext xmlns:c16="http://schemas.microsoft.com/office/drawing/2014/chart" uri="{C3380CC4-5D6E-409C-BE32-E72D297353CC}">
                  <c16:uniqueId val="{00000002-2871-4097-AC51-EB72600D3062}"/>
                </c:ext>
              </c:extLst>
            </c:dLbl>
            <c:dLbl>
              <c:idx val="8"/>
              <c:delete val="1"/>
              <c:extLst>
                <c:ext xmlns:c15="http://schemas.microsoft.com/office/drawing/2012/chart" uri="{CE6537A1-D6FC-4f65-9D91-7224C49458BB}"/>
                <c:ext xmlns:c16="http://schemas.microsoft.com/office/drawing/2014/chart" uri="{C3380CC4-5D6E-409C-BE32-E72D297353CC}">
                  <c16:uniqueId val="{0000000E-6B8E-44B3-904B-59E414FFBA7F}"/>
                </c:ext>
              </c:extLst>
            </c:dLbl>
            <c:dLbl>
              <c:idx val="9"/>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B8E-44B3-904B-59E414FFBA7F}"/>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4'!$A$27:$C$38</c:f>
              <c:multiLvlStrCache>
                <c:ptCount val="12"/>
                <c:lvl>
                  <c:pt idx="0">
                    <c:v>Admis avec mention</c:v>
                  </c:pt>
                  <c:pt idx="1">
                    <c:v>Admis sans mention</c:v>
                  </c:pt>
                  <c:pt idx="2">
                    <c:v>Refusés</c:v>
                  </c:pt>
                  <c:pt idx="3">
                    <c:v>Non inscrits ou absents</c:v>
                  </c:pt>
                  <c:pt idx="4">
                    <c:v>Admis avec mention</c:v>
                  </c:pt>
                  <c:pt idx="5">
                    <c:v>Admis sans mention</c:v>
                  </c:pt>
                  <c:pt idx="6">
                    <c:v>Refusés</c:v>
                  </c:pt>
                  <c:pt idx="7">
                    <c:v>Non inscrits ou absents</c:v>
                  </c:pt>
                  <c:pt idx="8">
                    <c:v>Admis avec mention</c:v>
                  </c:pt>
                  <c:pt idx="9">
                    <c:v>Admis sans mention</c:v>
                  </c:pt>
                  <c:pt idx="10">
                    <c:v>Refusés</c:v>
                  </c:pt>
                  <c:pt idx="11">
                    <c:v>Non inscrits ou absents</c:v>
                  </c:pt>
                </c:lvl>
                <c:lvl>
                  <c:pt idx="0">
                    <c:v>3e générale et à horaires aménagées</c:v>
                  </c:pt>
                  <c:pt idx="4">
                    <c:v>3e agricole et prépa-métiers</c:v>
                  </c:pt>
                  <c:pt idx="8">
                    <c:v>3e Segpa</c:v>
                  </c:pt>
                </c:lvl>
              </c:multiLvlStrCache>
            </c:multiLvlStrRef>
          </c:cat>
          <c:val>
            <c:numRef>
              <c:f>'Figure 4'!$D$27:$D$38</c:f>
              <c:numCache>
                <c:formatCode>#,##0</c:formatCode>
                <c:ptCount val="12"/>
                <c:pt idx="0">
                  <c:v>0</c:v>
                </c:pt>
                <c:pt idx="1">
                  <c:v>3</c:v>
                </c:pt>
                <c:pt idx="2">
                  <c:v>10</c:v>
                </c:pt>
                <c:pt idx="3">
                  <c:v>11</c:v>
                </c:pt>
                <c:pt idx="4">
                  <c:v>0</c:v>
                </c:pt>
                <c:pt idx="5">
                  <c:v>1</c:v>
                </c:pt>
                <c:pt idx="6">
                  <c:v>4</c:v>
                </c:pt>
                <c:pt idx="7">
                  <c:v>8</c:v>
                </c:pt>
                <c:pt idx="8">
                  <c:v>0</c:v>
                </c:pt>
                <c:pt idx="9">
                  <c:v>1</c:v>
                </c:pt>
                <c:pt idx="10">
                  <c:v>1</c:v>
                </c:pt>
                <c:pt idx="11">
                  <c:v>3</c:v>
                </c:pt>
              </c:numCache>
            </c:numRef>
          </c:val>
          <c:extLst>
            <c:ext xmlns:c16="http://schemas.microsoft.com/office/drawing/2014/chart" uri="{C3380CC4-5D6E-409C-BE32-E72D297353CC}">
              <c16:uniqueId val="{00000000-6B8E-44B3-904B-59E414FFBA7F}"/>
            </c:ext>
          </c:extLst>
        </c:ser>
        <c:ser>
          <c:idx val="1"/>
          <c:order val="1"/>
          <c:tx>
            <c:strRef>
              <c:f>'Figure 4'!$E$26</c:f>
              <c:strCache>
                <c:ptCount val="1"/>
                <c:pt idx="0">
                  <c:v>Seconde GT</c:v>
                </c:pt>
              </c:strCache>
            </c:strRef>
          </c:tx>
          <c:spPr>
            <a:solidFill>
              <a:schemeClr val="accent2"/>
            </a:solidFill>
            <a:ln>
              <a:noFill/>
            </a:ln>
            <a:effectLst/>
          </c:spPr>
          <c:invertIfNegative val="0"/>
          <c:dLbls>
            <c:dLbl>
              <c:idx val="6"/>
              <c:delete val="1"/>
              <c:extLst>
                <c:ext xmlns:c15="http://schemas.microsoft.com/office/drawing/2012/chart" uri="{CE6537A1-D6FC-4f65-9D91-7224C49458BB}"/>
                <c:ext xmlns:c16="http://schemas.microsoft.com/office/drawing/2014/chart" uri="{C3380CC4-5D6E-409C-BE32-E72D297353CC}">
                  <c16:uniqueId val="{00000003-2871-4097-AC51-EB72600D3062}"/>
                </c:ext>
              </c:extLst>
            </c:dLbl>
            <c:dLbl>
              <c:idx val="8"/>
              <c:delete val="1"/>
              <c:extLst>
                <c:ext xmlns:c15="http://schemas.microsoft.com/office/drawing/2012/chart" uri="{CE6537A1-D6FC-4f65-9D91-7224C49458BB}"/>
                <c:ext xmlns:c16="http://schemas.microsoft.com/office/drawing/2014/chart" uri="{C3380CC4-5D6E-409C-BE32-E72D297353CC}">
                  <c16:uniqueId val="{00000016-6B8E-44B3-904B-59E414FFBA7F}"/>
                </c:ext>
              </c:extLst>
            </c:dLbl>
            <c:dLbl>
              <c:idx val="9"/>
              <c:delete val="1"/>
              <c:extLst>
                <c:ext xmlns:c15="http://schemas.microsoft.com/office/drawing/2012/chart" uri="{CE6537A1-D6FC-4f65-9D91-7224C49458BB}"/>
                <c:ext xmlns:c16="http://schemas.microsoft.com/office/drawing/2014/chart" uri="{C3380CC4-5D6E-409C-BE32-E72D297353CC}">
                  <c16:uniqueId val="{00000010-6B8E-44B3-904B-59E414FFBA7F}"/>
                </c:ext>
              </c:extLst>
            </c:dLbl>
            <c:dLbl>
              <c:idx val="10"/>
              <c:delete val="1"/>
              <c:extLst>
                <c:ext xmlns:c15="http://schemas.microsoft.com/office/drawing/2012/chart" uri="{CE6537A1-D6FC-4f65-9D91-7224C49458BB}"/>
                <c:ext xmlns:c16="http://schemas.microsoft.com/office/drawing/2014/chart" uri="{C3380CC4-5D6E-409C-BE32-E72D297353CC}">
                  <c16:uniqueId val="{00000008-6B8E-44B3-904B-59E414FFBA7F}"/>
                </c:ext>
              </c:extLst>
            </c:dLbl>
            <c:dLbl>
              <c:idx val="11"/>
              <c:delete val="1"/>
              <c:extLst>
                <c:ext xmlns:c15="http://schemas.microsoft.com/office/drawing/2012/chart" uri="{CE6537A1-D6FC-4f65-9D91-7224C49458BB}"/>
                <c:ext xmlns:c16="http://schemas.microsoft.com/office/drawing/2014/chart" uri="{C3380CC4-5D6E-409C-BE32-E72D297353CC}">
                  <c16:uniqueId val="{00000015-6B8E-44B3-904B-59E414FFBA7F}"/>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4'!$A$27:$C$38</c:f>
              <c:multiLvlStrCache>
                <c:ptCount val="12"/>
                <c:lvl>
                  <c:pt idx="0">
                    <c:v>Admis avec mention</c:v>
                  </c:pt>
                  <c:pt idx="1">
                    <c:v>Admis sans mention</c:v>
                  </c:pt>
                  <c:pt idx="2">
                    <c:v>Refusés</c:v>
                  </c:pt>
                  <c:pt idx="3">
                    <c:v>Non inscrits ou absents</c:v>
                  </c:pt>
                  <c:pt idx="4">
                    <c:v>Admis avec mention</c:v>
                  </c:pt>
                  <c:pt idx="5">
                    <c:v>Admis sans mention</c:v>
                  </c:pt>
                  <c:pt idx="6">
                    <c:v>Refusés</c:v>
                  </c:pt>
                  <c:pt idx="7">
                    <c:v>Non inscrits ou absents</c:v>
                  </c:pt>
                  <c:pt idx="8">
                    <c:v>Admis avec mention</c:v>
                  </c:pt>
                  <c:pt idx="9">
                    <c:v>Admis sans mention</c:v>
                  </c:pt>
                  <c:pt idx="10">
                    <c:v>Refusés</c:v>
                  </c:pt>
                  <c:pt idx="11">
                    <c:v>Non inscrits ou absents</c:v>
                  </c:pt>
                </c:lvl>
                <c:lvl>
                  <c:pt idx="0">
                    <c:v>3e générale et à horaires aménagées</c:v>
                  </c:pt>
                  <c:pt idx="4">
                    <c:v>3e agricole et prépa-métiers</c:v>
                  </c:pt>
                  <c:pt idx="8">
                    <c:v>3e Segpa</c:v>
                  </c:pt>
                </c:lvl>
              </c:multiLvlStrCache>
            </c:multiLvlStrRef>
          </c:cat>
          <c:val>
            <c:numRef>
              <c:f>'Figure 4'!$E$27:$E$38</c:f>
              <c:numCache>
                <c:formatCode>#,##0</c:formatCode>
                <c:ptCount val="12"/>
                <c:pt idx="0">
                  <c:v>86</c:v>
                </c:pt>
                <c:pt idx="1">
                  <c:v>33</c:v>
                </c:pt>
                <c:pt idx="2">
                  <c:v>7.0000000000000009</c:v>
                </c:pt>
                <c:pt idx="3">
                  <c:v>7.0000000000000009</c:v>
                </c:pt>
                <c:pt idx="4">
                  <c:v>4</c:v>
                </c:pt>
                <c:pt idx="5">
                  <c:v>1</c:v>
                </c:pt>
                <c:pt idx="6">
                  <c:v>0</c:v>
                </c:pt>
                <c:pt idx="7">
                  <c:v>2</c:v>
                </c:pt>
                <c:pt idx="8">
                  <c:v>0</c:v>
                </c:pt>
                <c:pt idx="9">
                  <c:v>0</c:v>
                </c:pt>
                <c:pt idx="10">
                  <c:v>0</c:v>
                </c:pt>
                <c:pt idx="11">
                  <c:v>0</c:v>
                </c:pt>
              </c:numCache>
            </c:numRef>
          </c:val>
          <c:extLst>
            <c:ext xmlns:c16="http://schemas.microsoft.com/office/drawing/2014/chart" uri="{C3380CC4-5D6E-409C-BE32-E72D297353CC}">
              <c16:uniqueId val="{00000001-6B8E-44B3-904B-59E414FFBA7F}"/>
            </c:ext>
          </c:extLst>
        </c:ser>
        <c:ser>
          <c:idx val="2"/>
          <c:order val="2"/>
          <c:tx>
            <c:strRef>
              <c:f>'Figure 4'!$F$26</c:f>
              <c:strCache>
                <c:ptCount val="1"/>
                <c:pt idx="0">
                  <c:v>Seconde pro</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4'!$A$27:$C$38</c:f>
              <c:multiLvlStrCache>
                <c:ptCount val="12"/>
                <c:lvl>
                  <c:pt idx="0">
                    <c:v>Admis avec mention</c:v>
                  </c:pt>
                  <c:pt idx="1">
                    <c:v>Admis sans mention</c:v>
                  </c:pt>
                  <c:pt idx="2">
                    <c:v>Refusés</c:v>
                  </c:pt>
                  <c:pt idx="3">
                    <c:v>Non inscrits ou absents</c:v>
                  </c:pt>
                  <c:pt idx="4">
                    <c:v>Admis avec mention</c:v>
                  </c:pt>
                  <c:pt idx="5">
                    <c:v>Admis sans mention</c:v>
                  </c:pt>
                  <c:pt idx="6">
                    <c:v>Refusés</c:v>
                  </c:pt>
                  <c:pt idx="7">
                    <c:v>Non inscrits ou absents</c:v>
                  </c:pt>
                  <c:pt idx="8">
                    <c:v>Admis avec mention</c:v>
                  </c:pt>
                  <c:pt idx="9">
                    <c:v>Admis sans mention</c:v>
                  </c:pt>
                  <c:pt idx="10">
                    <c:v>Refusés</c:v>
                  </c:pt>
                  <c:pt idx="11">
                    <c:v>Non inscrits ou absents</c:v>
                  </c:pt>
                </c:lvl>
                <c:lvl>
                  <c:pt idx="0">
                    <c:v>3e générale et à horaires aménagées</c:v>
                  </c:pt>
                  <c:pt idx="4">
                    <c:v>3e agricole et prépa-métiers</c:v>
                  </c:pt>
                  <c:pt idx="8">
                    <c:v>3e Segpa</c:v>
                  </c:pt>
                </c:lvl>
              </c:multiLvlStrCache>
            </c:multiLvlStrRef>
          </c:cat>
          <c:val>
            <c:numRef>
              <c:f>'Figure 4'!$F$27:$F$38</c:f>
              <c:numCache>
                <c:formatCode>#,##0</c:formatCode>
                <c:ptCount val="12"/>
                <c:pt idx="0">
                  <c:v>10</c:v>
                </c:pt>
                <c:pt idx="1">
                  <c:v>48</c:v>
                </c:pt>
                <c:pt idx="2">
                  <c:v>48</c:v>
                </c:pt>
                <c:pt idx="3">
                  <c:v>10</c:v>
                </c:pt>
                <c:pt idx="4">
                  <c:v>64</c:v>
                </c:pt>
                <c:pt idx="5">
                  <c:v>45</c:v>
                </c:pt>
                <c:pt idx="6">
                  <c:v>25</c:v>
                </c:pt>
                <c:pt idx="7">
                  <c:v>13</c:v>
                </c:pt>
                <c:pt idx="8">
                  <c:v>23</c:v>
                </c:pt>
                <c:pt idx="9">
                  <c:v>10</c:v>
                </c:pt>
                <c:pt idx="10">
                  <c:v>3</c:v>
                </c:pt>
                <c:pt idx="11">
                  <c:v>3</c:v>
                </c:pt>
              </c:numCache>
            </c:numRef>
          </c:val>
          <c:extLst>
            <c:ext xmlns:c16="http://schemas.microsoft.com/office/drawing/2014/chart" uri="{C3380CC4-5D6E-409C-BE32-E72D297353CC}">
              <c16:uniqueId val="{00000002-6B8E-44B3-904B-59E414FFBA7F}"/>
            </c:ext>
          </c:extLst>
        </c:ser>
        <c:ser>
          <c:idx val="3"/>
          <c:order val="3"/>
          <c:tx>
            <c:strRef>
              <c:f>'Figure 4'!$G$26</c:f>
              <c:strCache>
                <c:ptCount val="1"/>
                <c:pt idx="0">
                  <c:v>CAP</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4'!$A$27:$C$38</c:f>
              <c:multiLvlStrCache>
                <c:ptCount val="12"/>
                <c:lvl>
                  <c:pt idx="0">
                    <c:v>Admis avec mention</c:v>
                  </c:pt>
                  <c:pt idx="1">
                    <c:v>Admis sans mention</c:v>
                  </c:pt>
                  <c:pt idx="2">
                    <c:v>Refusés</c:v>
                  </c:pt>
                  <c:pt idx="3">
                    <c:v>Non inscrits ou absents</c:v>
                  </c:pt>
                  <c:pt idx="4">
                    <c:v>Admis avec mention</c:v>
                  </c:pt>
                  <c:pt idx="5">
                    <c:v>Admis sans mention</c:v>
                  </c:pt>
                  <c:pt idx="6">
                    <c:v>Refusés</c:v>
                  </c:pt>
                  <c:pt idx="7">
                    <c:v>Non inscrits ou absents</c:v>
                  </c:pt>
                  <c:pt idx="8">
                    <c:v>Admis avec mention</c:v>
                  </c:pt>
                  <c:pt idx="9">
                    <c:v>Admis sans mention</c:v>
                  </c:pt>
                  <c:pt idx="10">
                    <c:v>Refusés</c:v>
                  </c:pt>
                  <c:pt idx="11">
                    <c:v>Non inscrits ou absents</c:v>
                  </c:pt>
                </c:lvl>
                <c:lvl>
                  <c:pt idx="0">
                    <c:v>3e générale et à horaires aménagées</c:v>
                  </c:pt>
                  <c:pt idx="4">
                    <c:v>3e agricole et prépa-métiers</c:v>
                  </c:pt>
                  <c:pt idx="8">
                    <c:v>3e Segpa</c:v>
                  </c:pt>
                </c:lvl>
              </c:multiLvlStrCache>
            </c:multiLvlStrRef>
          </c:cat>
          <c:val>
            <c:numRef>
              <c:f>'Figure 4'!$G$27:$G$38</c:f>
              <c:numCache>
                <c:formatCode>#,##0</c:formatCode>
                <c:ptCount val="12"/>
                <c:pt idx="0">
                  <c:v>2</c:v>
                </c:pt>
                <c:pt idx="1">
                  <c:v>12</c:v>
                </c:pt>
                <c:pt idx="2">
                  <c:v>26</c:v>
                </c:pt>
                <c:pt idx="3">
                  <c:v>34</c:v>
                </c:pt>
                <c:pt idx="4">
                  <c:v>27</c:v>
                </c:pt>
                <c:pt idx="5">
                  <c:v>45</c:v>
                </c:pt>
                <c:pt idx="6">
                  <c:v>54</c:v>
                </c:pt>
                <c:pt idx="7">
                  <c:v>39</c:v>
                </c:pt>
                <c:pt idx="8">
                  <c:v>73</c:v>
                </c:pt>
                <c:pt idx="9">
                  <c:v>84</c:v>
                </c:pt>
                <c:pt idx="10">
                  <c:v>85</c:v>
                </c:pt>
                <c:pt idx="11">
                  <c:v>74</c:v>
                </c:pt>
              </c:numCache>
            </c:numRef>
          </c:val>
          <c:extLst>
            <c:ext xmlns:c16="http://schemas.microsoft.com/office/drawing/2014/chart" uri="{C3380CC4-5D6E-409C-BE32-E72D297353CC}">
              <c16:uniqueId val="{00000003-6B8E-44B3-904B-59E414FFBA7F}"/>
            </c:ext>
          </c:extLst>
        </c:ser>
        <c:ser>
          <c:idx val="4"/>
          <c:order val="4"/>
          <c:tx>
            <c:strRef>
              <c:f>'Figure 4'!$H$26</c:f>
              <c:strCache>
                <c:ptCount val="1"/>
                <c:pt idx="0">
                  <c:v>Autres formations</c:v>
                </c:pt>
              </c:strCache>
              <c:extLst xmlns:c15="http://schemas.microsoft.com/office/drawing/2012/chart"/>
            </c:strRef>
          </c:tx>
          <c:spPr>
            <a:solidFill>
              <a:srgbClr val="FF00FF"/>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E1F7-4B3E-8230-D3627F6039EC}"/>
                </c:ext>
              </c:extLst>
            </c:dLbl>
            <c:dLbl>
              <c:idx val="1"/>
              <c:delete val="1"/>
              <c:extLst>
                <c:ext xmlns:c15="http://schemas.microsoft.com/office/drawing/2012/chart" uri="{CE6537A1-D6FC-4f65-9D91-7224C49458BB}"/>
                <c:ext xmlns:c16="http://schemas.microsoft.com/office/drawing/2014/chart" uri="{C3380CC4-5D6E-409C-BE32-E72D297353CC}">
                  <c16:uniqueId val="{00000001-E1F7-4B3E-8230-D3627F6039EC}"/>
                </c:ext>
              </c:extLst>
            </c:dLbl>
            <c:dLbl>
              <c:idx val="8"/>
              <c:delete val="1"/>
              <c:extLst>
                <c:ext xmlns:c15="http://schemas.microsoft.com/office/drawing/2012/chart" uri="{CE6537A1-D6FC-4f65-9D91-7224C49458BB}"/>
                <c:ext xmlns:c16="http://schemas.microsoft.com/office/drawing/2014/chart" uri="{C3380CC4-5D6E-409C-BE32-E72D297353CC}">
                  <c16:uniqueId val="{00000003-E1F7-4B3E-8230-D3627F6039EC}"/>
                </c:ext>
              </c:extLst>
            </c:dLbl>
            <c:dLbl>
              <c:idx val="9"/>
              <c:delete val="1"/>
              <c:extLst>
                <c:ext xmlns:c15="http://schemas.microsoft.com/office/drawing/2012/chart" uri="{CE6537A1-D6FC-4f65-9D91-7224C49458BB}"/>
                <c:ext xmlns:c16="http://schemas.microsoft.com/office/drawing/2014/chart" uri="{C3380CC4-5D6E-409C-BE32-E72D297353CC}">
                  <c16:uniqueId val="{00000002-E1F7-4B3E-8230-D3627F6039E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4'!$A$27:$C$38</c:f>
              <c:multiLvlStrCache>
                <c:ptCount val="12"/>
                <c:lvl>
                  <c:pt idx="0">
                    <c:v>Admis avec mention</c:v>
                  </c:pt>
                  <c:pt idx="1">
                    <c:v>Admis sans mention</c:v>
                  </c:pt>
                  <c:pt idx="2">
                    <c:v>Refusés</c:v>
                  </c:pt>
                  <c:pt idx="3">
                    <c:v>Non inscrits ou absents</c:v>
                  </c:pt>
                  <c:pt idx="4">
                    <c:v>Admis avec mention</c:v>
                  </c:pt>
                  <c:pt idx="5">
                    <c:v>Admis sans mention</c:v>
                  </c:pt>
                  <c:pt idx="6">
                    <c:v>Refusés</c:v>
                  </c:pt>
                  <c:pt idx="7">
                    <c:v>Non inscrits ou absents</c:v>
                  </c:pt>
                  <c:pt idx="8">
                    <c:v>Admis avec mention</c:v>
                  </c:pt>
                  <c:pt idx="9">
                    <c:v>Admis sans mention</c:v>
                  </c:pt>
                  <c:pt idx="10">
                    <c:v>Refusés</c:v>
                  </c:pt>
                  <c:pt idx="11">
                    <c:v>Non inscrits ou absents</c:v>
                  </c:pt>
                </c:lvl>
                <c:lvl>
                  <c:pt idx="0">
                    <c:v>3e générale et à horaires aménagées</c:v>
                  </c:pt>
                  <c:pt idx="4">
                    <c:v>3e agricole et prépa-métiers</c:v>
                  </c:pt>
                  <c:pt idx="8">
                    <c:v>3e Segpa</c:v>
                  </c:pt>
                </c:lvl>
              </c:multiLvlStrCache>
              <c:extLst xmlns:c15="http://schemas.microsoft.com/office/drawing/2012/chart"/>
            </c:multiLvlStrRef>
          </c:cat>
          <c:val>
            <c:numRef>
              <c:f>'Figure 4'!$H$27:$H$38</c:f>
              <c:numCache>
                <c:formatCode>#,##0</c:formatCode>
                <c:ptCount val="12"/>
                <c:pt idx="0">
                  <c:v>0</c:v>
                </c:pt>
                <c:pt idx="1">
                  <c:v>0</c:v>
                </c:pt>
                <c:pt idx="2">
                  <c:v>1</c:v>
                </c:pt>
                <c:pt idx="3">
                  <c:v>1</c:v>
                </c:pt>
                <c:pt idx="4">
                  <c:v>1</c:v>
                </c:pt>
                <c:pt idx="5">
                  <c:v>1</c:v>
                </c:pt>
                <c:pt idx="6">
                  <c:v>1</c:v>
                </c:pt>
                <c:pt idx="7">
                  <c:v>2</c:v>
                </c:pt>
                <c:pt idx="8">
                  <c:v>0</c:v>
                </c:pt>
                <c:pt idx="9">
                  <c:v>0</c:v>
                </c:pt>
                <c:pt idx="10">
                  <c:v>1</c:v>
                </c:pt>
                <c:pt idx="11">
                  <c:v>1</c:v>
                </c:pt>
              </c:numCache>
              <c:extLst xmlns:c15="http://schemas.microsoft.com/office/drawing/2012/chart"/>
            </c:numRef>
          </c:val>
          <c:extLst xmlns:c15="http://schemas.microsoft.com/office/drawing/2012/chart">
            <c:ext xmlns:c16="http://schemas.microsoft.com/office/drawing/2014/chart" uri="{C3380CC4-5D6E-409C-BE32-E72D297353CC}">
              <c16:uniqueId val="{00000004-6B8E-44B3-904B-59E414FFBA7F}"/>
            </c:ext>
          </c:extLst>
        </c:ser>
        <c:ser>
          <c:idx val="5"/>
          <c:order val="5"/>
          <c:tx>
            <c:strRef>
              <c:f>'Figure 4'!$I$26</c:f>
              <c:strCache>
                <c:ptCount val="1"/>
                <c:pt idx="0">
                  <c:v>Sortie</c:v>
                </c:pt>
              </c:strCache>
            </c:strRef>
          </c:tx>
          <c:spPr>
            <a:solidFill>
              <a:schemeClr val="accent6"/>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2-6B8E-44B3-904B-59E414FFBA7F}"/>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4'!$A$27:$C$38</c:f>
              <c:multiLvlStrCache>
                <c:ptCount val="12"/>
                <c:lvl>
                  <c:pt idx="0">
                    <c:v>Admis avec mention</c:v>
                  </c:pt>
                  <c:pt idx="1">
                    <c:v>Admis sans mention</c:v>
                  </c:pt>
                  <c:pt idx="2">
                    <c:v>Refusés</c:v>
                  </c:pt>
                  <c:pt idx="3">
                    <c:v>Non inscrits ou absents</c:v>
                  </c:pt>
                  <c:pt idx="4">
                    <c:v>Admis avec mention</c:v>
                  </c:pt>
                  <c:pt idx="5">
                    <c:v>Admis sans mention</c:v>
                  </c:pt>
                  <c:pt idx="6">
                    <c:v>Refusés</c:v>
                  </c:pt>
                  <c:pt idx="7">
                    <c:v>Non inscrits ou absents</c:v>
                  </c:pt>
                  <c:pt idx="8">
                    <c:v>Admis avec mention</c:v>
                  </c:pt>
                  <c:pt idx="9">
                    <c:v>Admis sans mention</c:v>
                  </c:pt>
                  <c:pt idx="10">
                    <c:v>Refusés</c:v>
                  </c:pt>
                  <c:pt idx="11">
                    <c:v>Non inscrits ou absents</c:v>
                  </c:pt>
                </c:lvl>
                <c:lvl>
                  <c:pt idx="0">
                    <c:v>3e générale et à horaires aménagées</c:v>
                  </c:pt>
                  <c:pt idx="4">
                    <c:v>3e agricole et prépa-métiers</c:v>
                  </c:pt>
                  <c:pt idx="8">
                    <c:v>3e Segpa</c:v>
                  </c:pt>
                </c:lvl>
              </c:multiLvlStrCache>
            </c:multiLvlStrRef>
          </c:cat>
          <c:val>
            <c:numRef>
              <c:f>'Figure 4'!$I$27:$I$38</c:f>
              <c:numCache>
                <c:formatCode>#,##0</c:formatCode>
                <c:ptCount val="12"/>
                <c:pt idx="0">
                  <c:v>1</c:v>
                </c:pt>
                <c:pt idx="1">
                  <c:v>2</c:v>
                </c:pt>
                <c:pt idx="2">
                  <c:v>9</c:v>
                </c:pt>
                <c:pt idx="3">
                  <c:v>37</c:v>
                </c:pt>
                <c:pt idx="4">
                  <c:v>3</c:v>
                </c:pt>
                <c:pt idx="5">
                  <c:v>6</c:v>
                </c:pt>
                <c:pt idx="6">
                  <c:v>15</c:v>
                </c:pt>
                <c:pt idx="7">
                  <c:v>36</c:v>
                </c:pt>
                <c:pt idx="8">
                  <c:v>4</c:v>
                </c:pt>
                <c:pt idx="9">
                  <c:v>5</c:v>
                </c:pt>
                <c:pt idx="10">
                  <c:v>10</c:v>
                </c:pt>
                <c:pt idx="11">
                  <c:v>20</c:v>
                </c:pt>
              </c:numCache>
            </c:numRef>
          </c:val>
          <c:extLst>
            <c:ext xmlns:c16="http://schemas.microsoft.com/office/drawing/2014/chart" uri="{C3380CC4-5D6E-409C-BE32-E72D297353CC}">
              <c16:uniqueId val="{00000005-6B8E-44B3-904B-59E414FFBA7F}"/>
            </c:ext>
          </c:extLst>
        </c:ser>
        <c:dLbls>
          <c:showLegendKey val="0"/>
          <c:showVal val="0"/>
          <c:showCatName val="0"/>
          <c:showSerName val="0"/>
          <c:showPercent val="0"/>
          <c:showBubbleSize val="0"/>
        </c:dLbls>
        <c:gapWidth val="50"/>
        <c:overlap val="100"/>
        <c:axId val="746940720"/>
        <c:axId val="746943672"/>
        <c:extLst/>
      </c:barChart>
      <c:catAx>
        <c:axId val="74694072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746943672"/>
        <c:crosses val="autoZero"/>
        <c:auto val="1"/>
        <c:lblAlgn val="ctr"/>
        <c:lblOffset val="100"/>
        <c:noMultiLvlLbl val="0"/>
      </c:catAx>
      <c:valAx>
        <c:axId val="746943672"/>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7469407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'Figure 7 web'!$A$23</c:f>
              <c:strCache>
                <c:ptCount val="1"/>
                <c:pt idx="0">
                  <c:v>Voie scolaire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7 web'!$B$22:$G$22</c:f>
              <c:strCache>
                <c:ptCount val="6"/>
                <c:pt idx="0">
                  <c:v>Ensemble</c:v>
                </c:pt>
                <c:pt idx="1">
                  <c:v>3e générale</c:v>
                </c:pt>
                <c:pt idx="2">
                  <c:v>3e générale à horaires aménagés</c:v>
                </c:pt>
                <c:pt idx="3">
                  <c:v>3e de l'enseignement agricole</c:v>
                </c:pt>
                <c:pt idx="4">
                  <c:v>3e prépa-métiers</c:v>
                </c:pt>
                <c:pt idx="5">
                  <c:v>3e Segpa</c:v>
                </c:pt>
              </c:strCache>
            </c:strRef>
          </c:cat>
          <c:val>
            <c:numRef>
              <c:f>'Figure 7 web'!$B$23:$G$23</c:f>
              <c:numCache>
                <c:formatCode>0</c:formatCode>
                <c:ptCount val="6"/>
                <c:pt idx="0">
                  <c:v>87</c:v>
                </c:pt>
                <c:pt idx="1">
                  <c:v>89</c:v>
                </c:pt>
                <c:pt idx="2">
                  <c:v>97</c:v>
                </c:pt>
                <c:pt idx="3">
                  <c:v>17</c:v>
                </c:pt>
                <c:pt idx="4">
                  <c:v>72</c:v>
                </c:pt>
                <c:pt idx="5">
                  <c:v>67</c:v>
                </c:pt>
              </c:numCache>
            </c:numRef>
          </c:val>
          <c:extLst>
            <c:ext xmlns:c16="http://schemas.microsoft.com/office/drawing/2014/chart" uri="{C3380CC4-5D6E-409C-BE32-E72D297353CC}">
              <c16:uniqueId val="{00000000-DCEC-4060-88B4-40A93DF712A0}"/>
            </c:ext>
          </c:extLst>
        </c:ser>
        <c:ser>
          <c:idx val="1"/>
          <c:order val="1"/>
          <c:tx>
            <c:strRef>
              <c:f>'Figure 7 web'!$A$24</c:f>
              <c:strCache>
                <c:ptCount val="1"/>
                <c:pt idx="0">
                  <c:v>Voie apprentissage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7 web'!$B$22:$G$22</c:f>
              <c:strCache>
                <c:ptCount val="6"/>
                <c:pt idx="0">
                  <c:v>Ensemble</c:v>
                </c:pt>
                <c:pt idx="1">
                  <c:v>3e générale</c:v>
                </c:pt>
                <c:pt idx="2">
                  <c:v>3e générale à horaires aménagés</c:v>
                </c:pt>
                <c:pt idx="3">
                  <c:v>3e de l'enseignement agricole</c:v>
                </c:pt>
                <c:pt idx="4">
                  <c:v>3e prépa-métiers</c:v>
                </c:pt>
                <c:pt idx="5">
                  <c:v>3e Segpa</c:v>
                </c:pt>
              </c:strCache>
            </c:strRef>
          </c:cat>
          <c:val>
            <c:numRef>
              <c:f>'Figure 7 web'!$B$24:$G$24</c:f>
              <c:numCache>
                <c:formatCode>0</c:formatCode>
                <c:ptCount val="6"/>
                <c:pt idx="0">
                  <c:v>6</c:v>
                </c:pt>
                <c:pt idx="1">
                  <c:v>4</c:v>
                </c:pt>
                <c:pt idx="2">
                  <c:v>1</c:v>
                </c:pt>
                <c:pt idx="3">
                  <c:v>35</c:v>
                </c:pt>
                <c:pt idx="4">
                  <c:v>17</c:v>
                </c:pt>
                <c:pt idx="5">
                  <c:v>17</c:v>
                </c:pt>
              </c:numCache>
            </c:numRef>
          </c:val>
          <c:extLst>
            <c:ext xmlns:c16="http://schemas.microsoft.com/office/drawing/2014/chart" uri="{C3380CC4-5D6E-409C-BE32-E72D297353CC}">
              <c16:uniqueId val="{00000001-DCEC-4060-88B4-40A93DF712A0}"/>
            </c:ext>
          </c:extLst>
        </c:ser>
        <c:ser>
          <c:idx val="2"/>
          <c:order val="2"/>
          <c:tx>
            <c:strRef>
              <c:f>'Figure 7 web'!$A$25</c:f>
              <c:strCache>
                <c:ptCount val="1"/>
                <c:pt idx="0">
                  <c:v>Voie agriculture</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7 web'!$B$22:$G$22</c:f>
              <c:strCache>
                <c:ptCount val="6"/>
                <c:pt idx="0">
                  <c:v>Ensemble</c:v>
                </c:pt>
                <c:pt idx="1">
                  <c:v>3e générale</c:v>
                </c:pt>
                <c:pt idx="2">
                  <c:v>3e générale à horaires aménagés</c:v>
                </c:pt>
                <c:pt idx="3">
                  <c:v>3e de l'enseignement agricole</c:v>
                </c:pt>
                <c:pt idx="4">
                  <c:v>3e prépa-métiers</c:v>
                </c:pt>
                <c:pt idx="5">
                  <c:v>3e Segpa</c:v>
                </c:pt>
              </c:strCache>
            </c:strRef>
          </c:cat>
          <c:val>
            <c:numRef>
              <c:f>'Figure 7 web'!$B$25:$G$25</c:f>
              <c:numCache>
                <c:formatCode>0</c:formatCode>
                <c:ptCount val="6"/>
                <c:pt idx="0">
                  <c:v>4</c:v>
                </c:pt>
                <c:pt idx="1">
                  <c:v>3</c:v>
                </c:pt>
                <c:pt idx="2">
                  <c:v>2</c:v>
                </c:pt>
                <c:pt idx="3">
                  <c:v>38</c:v>
                </c:pt>
                <c:pt idx="4">
                  <c:v>4</c:v>
                </c:pt>
                <c:pt idx="5">
                  <c:v>6</c:v>
                </c:pt>
              </c:numCache>
            </c:numRef>
          </c:val>
          <c:extLst>
            <c:ext xmlns:c16="http://schemas.microsoft.com/office/drawing/2014/chart" uri="{C3380CC4-5D6E-409C-BE32-E72D297353CC}">
              <c16:uniqueId val="{00000002-DCEC-4060-88B4-40A93DF712A0}"/>
            </c:ext>
          </c:extLst>
        </c:ser>
        <c:ser>
          <c:idx val="3"/>
          <c:order val="3"/>
          <c:tx>
            <c:strRef>
              <c:f>'Figure 7 web'!$A$26</c:f>
              <c:strCache>
                <c:ptCount val="1"/>
                <c:pt idx="0">
                  <c:v>Sortie</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7 web'!$B$22:$G$22</c:f>
              <c:strCache>
                <c:ptCount val="6"/>
                <c:pt idx="0">
                  <c:v>Ensemble</c:v>
                </c:pt>
                <c:pt idx="1">
                  <c:v>3e générale</c:v>
                </c:pt>
                <c:pt idx="2">
                  <c:v>3e générale à horaires aménagés</c:v>
                </c:pt>
                <c:pt idx="3">
                  <c:v>3e de l'enseignement agricole</c:v>
                </c:pt>
                <c:pt idx="4">
                  <c:v>3e prépa-métiers</c:v>
                </c:pt>
                <c:pt idx="5">
                  <c:v>3e Segpa</c:v>
                </c:pt>
              </c:strCache>
            </c:strRef>
          </c:cat>
          <c:val>
            <c:numRef>
              <c:f>'Figure 7 web'!$B$26:$G$26</c:f>
              <c:numCache>
                <c:formatCode>0</c:formatCode>
                <c:ptCount val="6"/>
                <c:pt idx="0" formatCode="#,##0">
                  <c:v>4</c:v>
                </c:pt>
                <c:pt idx="1">
                  <c:v>3</c:v>
                </c:pt>
                <c:pt idx="2">
                  <c:v>1</c:v>
                </c:pt>
                <c:pt idx="3">
                  <c:v>10</c:v>
                </c:pt>
                <c:pt idx="4">
                  <c:v>7</c:v>
                </c:pt>
                <c:pt idx="5">
                  <c:v>11</c:v>
                </c:pt>
              </c:numCache>
            </c:numRef>
          </c:val>
          <c:extLst>
            <c:ext xmlns:c16="http://schemas.microsoft.com/office/drawing/2014/chart" uri="{C3380CC4-5D6E-409C-BE32-E72D297353CC}">
              <c16:uniqueId val="{00000003-DCEC-4060-88B4-40A93DF712A0}"/>
            </c:ext>
          </c:extLst>
        </c:ser>
        <c:dLbls>
          <c:showLegendKey val="0"/>
          <c:showVal val="0"/>
          <c:showCatName val="0"/>
          <c:showSerName val="0"/>
          <c:showPercent val="0"/>
          <c:showBubbleSize val="0"/>
        </c:dLbls>
        <c:gapWidth val="80"/>
        <c:overlap val="100"/>
        <c:axId val="756927200"/>
        <c:axId val="756929168"/>
      </c:barChart>
      <c:catAx>
        <c:axId val="7569272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756929168"/>
        <c:crosses val="autoZero"/>
        <c:auto val="1"/>
        <c:lblAlgn val="ctr"/>
        <c:lblOffset val="100"/>
        <c:noMultiLvlLbl val="0"/>
      </c:catAx>
      <c:valAx>
        <c:axId val="756929168"/>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7569272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'Figure 8 web'!$A$17</c:f>
              <c:strCache>
                <c:ptCount val="1"/>
                <c:pt idx="0">
                  <c:v>Redoublement</c:v>
                </c:pt>
              </c:strCache>
            </c:strRef>
          </c:tx>
          <c:spPr>
            <a:solidFill>
              <a:schemeClr val="accent1"/>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03B0-435F-A698-EFC60BB39CB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8 web'!$B$16:$E$16</c:f>
              <c:strCache>
                <c:ptCount val="4"/>
                <c:pt idx="0">
                  <c:v>Admis avec mention</c:v>
                </c:pt>
                <c:pt idx="1">
                  <c:v>Admis sans mention</c:v>
                </c:pt>
                <c:pt idx="2">
                  <c:v>Refusés</c:v>
                </c:pt>
                <c:pt idx="3">
                  <c:v>Non présents</c:v>
                </c:pt>
              </c:strCache>
            </c:strRef>
          </c:cat>
          <c:val>
            <c:numRef>
              <c:f>'Figure 8 web'!$B$17:$E$17</c:f>
              <c:numCache>
                <c:formatCode>0</c:formatCode>
                <c:ptCount val="4"/>
                <c:pt idx="0">
                  <c:v>0</c:v>
                </c:pt>
                <c:pt idx="1">
                  <c:v>4</c:v>
                </c:pt>
                <c:pt idx="2">
                  <c:v>10</c:v>
                </c:pt>
                <c:pt idx="3">
                  <c:v>15</c:v>
                </c:pt>
              </c:numCache>
            </c:numRef>
          </c:val>
          <c:extLst>
            <c:ext xmlns:c16="http://schemas.microsoft.com/office/drawing/2014/chart" uri="{C3380CC4-5D6E-409C-BE32-E72D297353CC}">
              <c16:uniqueId val="{00000000-EDB5-480E-9808-BC2FA0C8E646}"/>
            </c:ext>
          </c:extLst>
        </c:ser>
        <c:ser>
          <c:idx val="1"/>
          <c:order val="1"/>
          <c:tx>
            <c:strRef>
              <c:f>'Figure 8 web'!$A$18</c:f>
              <c:strCache>
                <c:ptCount val="1"/>
                <c:pt idx="0">
                  <c:v>2de GT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8 web'!$B$16:$E$16</c:f>
              <c:strCache>
                <c:ptCount val="4"/>
                <c:pt idx="0">
                  <c:v>Admis avec mention</c:v>
                </c:pt>
                <c:pt idx="1">
                  <c:v>Admis sans mention</c:v>
                </c:pt>
                <c:pt idx="2">
                  <c:v>Refusés</c:v>
                </c:pt>
                <c:pt idx="3">
                  <c:v>Non présents</c:v>
                </c:pt>
              </c:strCache>
            </c:strRef>
          </c:cat>
          <c:val>
            <c:numRef>
              <c:f>'Figure 8 web'!$B$18:$E$18</c:f>
              <c:numCache>
                <c:formatCode>0</c:formatCode>
                <c:ptCount val="4"/>
                <c:pt idx="0">
                  <c:v>87</c:v>
                </c:pt>
                <c:pt idx="1">
                  <c:v>34</c:v>
                </c:pt>
                <c:pt idx="2">
                  <c:v>7</c:v>
                </c:pt>
                <c:pt idx="3">
                  <c:v>9</c:v>
                </c:pt>
              </c:numCache>
            </c:numRef>
          </c:val>
          <c:extLst>
            <c:ext xmlns:c16="http://schemas.microsoft.com/office/drawing/2014/chart" uri="{C3380CC4-5D6E-409C-BE32-E72D297353CC}">
              <c16:uniqueId val="{00000001-EDB5-480E-9808-BC2FA0C8E646}"/>
            </c:ext>
          </c:extLst>
        </c:ser>
        <c:ser>
          <c:idx val="2"/>
          <c:order val="2"/>
          <c:tx>
            <c:strRef>
              <c:f>'Figure 8 web'!$A$19</c:f>
              <c:strCache>
                <c:ptCount val="1"/>
                <c:pt idx="0">
                  <c:v>2de pro</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8 web'!$B$16:$E$16</c:f>
              <c:strCache>
                <c:ptCount val="4"/>
                <c:pt idx="0">
                  <c:v>Admis avec mention</c:v>
                </c:pt>
                <c:pt idx="1">
                  <c:v>Admis sans mention</c:v>
                </c:pt>
                <c:pt idx="2">
                  <c:v>Refusés</c:v>
                </c:pt>
                <c:pt idx="3">
                  <c:v>Non présents</c:v>
                </c:pt>
              </c:strCache>
            </c:strRef>
          </c:cat>
          <c:val>
            <c:numRef>
              <c:f>'Figure 8 web'!$B$19:$E$19</c:f>
              <c:numCache>
                <c:formatCode>0</c:formatCode>
                <c:ptCount val="4"/>
                <c:pt idx="0">
                  <c:v>10</c:v>
                </c:pt>
                <c:pt idx="1">
                  <c:v>49</c:v>
                </c:pt>
                <c:pt idx="2">
                  <c:v>49</c:v>
                </c:pt>
                <c:pt idx="3">
                  <c:v>13</c:v>
                </c:pt>
              </c:numCache>
            </c:numRef>
          </c:val>
          <c:extLst>
            <c:ext xmlns:c16="http://schemas.microsoft.com/office/drawing/2014/chart" uri="{C3380CC4-5D6E-409C-BE32-E72D297353CC}">
              <c16:uniqueId val="{00000002-EDB5-480E-9808-BC2FA0C8E646}"/>
            </c:ext>
          </c:extLst>
        </c:ser>
        <c:ser>
          <c:idx val="3"/>
          <c:order val="3"/>
          <c:tx>
            <c:strRef>
              <c:f>'Figure 8 web'!$A$20</c:f>
              <c:strCache>
                <c:ptCount val="1"/>
                <c:pt idx="0">
                  <c:v>CAP</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8 web'!$B$16:$E$16</c:f>
              <c:strCache>
                <c:ptCount val="4"/>
                <c:pt idx="0">
                  <c:v>Admis avec mention</c:v>
                </c:pt>
                <c:pt idx="1">
                  <c:v>Admis sans mention</c:v>
                </c:pt>
                <c:pt idx="2">
                  <c:v>Refusés</c:v>
                </c:pt>
                <c:pt idx="3">
                  <c:v>Non présents</c:v>
                </c:pt>
              </c:strCache>
            </c:strRef>
          </c:cat>
          <c:val>
            <c:numRef>
              <c:f>'Figure 8 web'!$B$20:$E$20</c:f>
              <c:numCache>
                <c:formatCode>0</c:formatCode>
                <c:ptCount val="4"/>
                <c:pt idx="0">
                  <c:v>2</c:v>
                </c:pt>
                <c:pt idx="1">
                  <c:v>11</c:v>
                </c:pt>
                <c:pt idx="2">
                  <c:v>25</c:v>
                </c:pt>
                <c:pt idx="3">
                  <c:v>18</c:v>
                </c:pt>
              </c:numCache>
            </c:numRef>
          </c:val>
          <c:extLst>
            <c:ext xmlns:c16="http://schemas.microsoft.com/office/drawing/2014/chart" uri="{C3380CC4-5D6E-409C-BE32-E72D297353CC}">
              <c16:uniqueId val="{00000003-EDB5-480E-9808-BC2FA0C8E646}"/>
            </c:ext>
          </c:extLst>
        </c:ser>
        <c:ser>
          <c:idx val="4"/>
          <c:order val="4"/>
          <c:tx>
            <c:strRef>
              <c:f>'Figure 8 web'!$A$21</c:f>
              <c:strCache>
                <c:ptCount val="1"/>
                <c:pt idx="0">
                  <c:v>Autre formation</c:v>
                </c:pt>
              </c:strCache>
            </c:strRef>
          </c:tx>
          <c:spPr>
            <a:solidFill>
              <a:srgbClr val="FF00FF"/>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0-6C02-4CE1-A9D6-D7B65C1747C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8 web'!$B$16:$E$16</c:f>
              <c:strCache>
                <c:ptCount val="4"/>
                <c:pt idx="0">
                  <c:v>Admis avec mention</c:v>
                </c:pt>
                <c:pt idx="1">
                  <c:v>Admis sans mention</c:v>
                </c:pt>
                <c:pt idx="2">
                  <c:v>Refusés</c:v>
                </c:pt>
                <c:pt idx="3">
                  <c:v>Non présents</c:v>
                </c:pt>
              </c:strCache>
            </c:strRef>
          </c:cat>
          <c:val>
            <c:numRef>
              <c:f>'Figure 8 web'!$B$21:$E$21</c:f>
              <c:numCache>
                <c:formatCode>0</c:formatCode>
                <c:ptCount val="4"/>
                <c:pt idx="0">
                  <c:v>0</c:v>
                </c:pt>
                <c:pt idx="1">
                  <c:v>0</c:v>
                </c:pt>
                <c:pt idx="2">
                  <c:v>1</c:v>
                </c:pt>
                <c:pt idx="3">
                  <c:v>1</c:v>
                </c:pt>
              </c:numCache>
            </c:numRef>
          </c:val>
          <c:extLst>
            <c:ext xmlns:c16="http://schemas.microsoft.com/office/drawing/2014/chart" uri="{C3380CC4-5D6E-409C-BE32-E72D297353CC}">
              <c16:uniqueId val="{00000004-EDB5-480E-9808-BC2FA0C8E646}"/>
            </c:ext>
          </c:extLst>
        </c:ser>
        <c:ser>
          <c:idx val="5"/>
          <c:order val="5"/>
          <c:tx>
            <c:strRef>
              <c:f>'Figure 8 web'!$A$22</c:f>
              <c:strCache>
                <c:ptCount val="1"/>
                <c:pt idx="0">
                  <c:v>Sortie</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8 web'!$B$16:$E$16</c:f>
              <c:strCache>
                <c:ptCount val="4"/>
                <c:pt idx="0">
                  <c:v>Admis avec mention</c:v>
                </c:pt>
                <c:pt idx="1">
                  <c:v>Admis sans mention</c:v>
                </c:pt>
                <c:pt idx="2">
                  <c:v>Refusés</c:v>
                </c:pt>
                <c:pt idx="3">
                  <c:v>Non présents</c:v>
                </c:pt>
              </c:strCache>
            </c:strRef>
          </c:cat>
          <c:val>
            <c:numRef>
              <c:f>'Figure 8 web'!$B$22:$E$22</c:f>
              <c:numCache>
                <c:formatCode>0</c:formatCode>
                <c:ptCount val="4"/>
                <c:pt idx="0">
                  <c:v>1</c:v>
                </c:pt>
                <c:pt idx="1">
                  <c:v>2</c:v>
                </c:pt>
                <c:pt idx="2">
                  <c:v>8</c:v>
                </c:pt>
                <c:pt idx="3">
                  <c:v>44</c:v>
                </c:pt>
              </c:numCache>
            </c:numRef>
          </c:val>
          <c:extLst>
            <c:ext xmlns:c16="http://schemas.microsoft.com/office/drawing/2014/chart" uri="{C3380CC4-5D6E-409C-BE32-E72D297353CC}">
              <c16:uniqueId val="{00000005-EDB5-480E-9808-BC2FA0C8E646}"/>
            </c:ext>
          </c:extLst>
        </c:ser>
        <c:dLbls>
          <c:showLegendKey val="0"/>
          <c:showVal val="0"/>
          <c:showCatName val="0"/>
          <c:showSerName val="0"/>
          <c:showPercent val="0"/>
          <c:showBubbleSize val="0"/>
        </c:dLbls>
        <c:gapWidth val="80"/>
        <c:overlap val="100"/>
        <c:axId val="703125048"/>
        <c:axId val="703123408"/>
      </c:barChart>
      <c:catAx>
        <c:axId val="70312504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703123408"/>
        <c:crosses val="autoZero"/>
        <c:auto val="1"/>
        <c:lblAlgn val="ctr"/>
        <c:lblOffset val="100"/>
        <c:noMultiLvlLbl val="0"/>
      </c:catAx>
      <c:valAx>
        <c:axId val="703123408"/>
        <c:scaling>
          <c:orientation val="minMax"/>
        </c:scaling>
        <c:delete val="1"/>
        <c:axPos val="t"/>
        <c:numFmt formatCode="0%" sourceLinked="1"/>
        <c:majorTickMark val="none"/>
        <c:minorTickMark val="none"/>
        <c:tickLblPos val="nextTo"/>
        <c:crossAx val="7031250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'Figure 9 web'!$A$17</c:f>
              <c:strCache>
                <c:ptCount val="1"/>
                <c:pt idx="0">
                  <c:v>Redoublement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9 web'!$B$16:$E$16</c:f>
              <c:strCache>
                <c:ptCount val="4"/>
                <c:pt idx="0">
                  <c:v>Admis avec mention</c:v>
                </c:pt>
                <c:pt idx="1">
                  <c:v>Admis sans mention</c:v>
                </c:pt>
                <c:pt idx="2">
                  <c:v>Refusés</c:v>
                </c:pt>
                <c:pt idx="3">
                  <c:v>Non présents</c:v>
                </c:pt>
              </c:strCache>
            </c:strRef>
          </c:cat>
          <c:val>
            <c:numRef>
              <c:f>'Figure 9 web'!$B$17:$E$17</c:f>
              <c:numCache>
                <c:formatCode>0</c:formatCode>
                <c:ptCount val="4"/>
                <c:pt idx="0">
                  <c:v>1</c:v>
                </c:pt>
                <c:pt idx="1">
                  <c:v>1</c:v>
                </c:pt>
                <c:pt idx="2">
                  <c:v>5</c:v>
                </c:pt>
                <c:pt idx="3">
                  <c:v>8</c:v>
                </c:pt>
              </c:numCache>
            </c:numRef>
          </c:val>
          <c:extLst>
            <c:ext xmlns:c16="http://schemas.microsoft.com/office/drawing/2014/chart" uri="{C3380CC4-5D6E-409C-BE32-E72D297353CC}">
              <c16:uniqueId val="{00000000-6A40-4B9F-818E-EF41895AD187}"/>
            </c:ext>
          </c:extLst>
        </c:ser>
        <c:ser>
          <c:idx val="1"/>
          <c:order val="1"/>
          <c:tx>
            <c:strRef>
              <c:f>'Figure 9 web'!$A$18</c:f>
              <c:strCache>
                <c:ptCount val="1"/>
                <c:pt idx="0">
                  <c:v>2de GT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9 web'!$B$16:$E$16</c:f>
              <c:strCache>
                <c:ptCount val="4"/>
                <c:pt idx="0">
                  <c:v>Admis avec mention</c:v>
                </c:pt>
                <c:pt idx="1">
                  <c:v>Admis sans mention</c:v>
                </c:pt>
                <c:pt idx="2">
                  <c:v>Refusés</c:v>
                </c:pt>
                <c:pt idx="3">
                  <c:v>Non présents</c:v>
                </c:pt>
              </c:strCache>
            </c:strRef>
          </c:cat>
          <c:val>
            <c:numRef>
              <c:f>'Figure 9 web'!$B$18:$E$18</c:f>
              <c:numCache>
                <c:formatCode>0</c:formatCode>
                <c:ptCount val="4"/>
                <c:pt idx="0">
                  <c:v>4</c:v>
                </c:pt>
                <c:pt idx="1">
                  <c:v>2</c:v>
                </c:pt>
                <c:pt idx="2">
                  <c:v>1</c:v>
                </c:pt>
                <c:pt idx="3">
                  <c:v>1</c:v>
                </c:pt>
              </c:numCache>
            </c:numRef>
          </c:val>
          <c:extLst>
            <c:ext xmlns:c16="http://schemas.microsoft.com/office/drawing/2014/chart" uri="{C3380CC4-5D6E-409C-BE32-E72D297353CC}">
              <c16:uniqueId val="{00000001-6A40-4B9F-818E-EF41895AD187}"/>
            </c:ext>
          </c:extLst>
        </c:ser>
        <c:ser>
          <c:idx val="2"/>
          <c:order val="2"/>
          <c:tx>
            <c:strRef>
              <c:f>'Figure 9 web'!$A$19</c:f>
              <c:strCache>
                <c:ptCount val="1"/>
                <c:pt idx="0">
                  <c:v>2de pro</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9 web'!$B$16:$E$16</c:f>
              <c:strCache>
                <c:ptCount val="4"/>
                <c:pt idx="0">
                  <c:v>Admis avec mention</c:v>
                </c:pt>
                <c:pt idx="1">
                  <c:v>Admis sans mention</c:v>
                </c:pt>
                <c:pt idx="2">
                  <c:v>Refusés</c:v>
                </c:pt>
                <c:pt idx="3">
                  <c:v>Non présents</c:v>
                </c:pt>
              </c:strCache>
            </c:strRef>
          </c:cat>
          <c:val>
            <c:numRef>
              <c:f>'Figure 9 web'!$B$19:$E$19</c:f>
              <c:numCache>
                <c:formatCode>0</c:formatCode>
                <c:ptCount val="4"/>
                <c:pt idx="0">
                  <c:v>58</c:v>
                </c:pt>
                <c:pt idx="1">
                  <c:v>38</c:v>
                </c:pt>
                <c:pt idx="2">
                  <c:v>22</c:v>
                </c:pt>
                <c:pt idx="3">
                  <c:v>7</c:v>
                </c:pt>
              </c:numCache>
            </c:numRef>
          </c:val>
          <c:extLst>
            <c:ext xmlns:c16="http://schemas.microsoft.com/office/drawing/2014/chart" uri="{C3380CC4-5D6E-409C-BE32-E72D297353CC}">
              <c16:uniqueId val="{00000002-6A40-4B9F-818E-EF41895AD187}"/>
            </c:ext>
          </c:extLst>
        </c:ser>
        <c:ser>
          <c:idx val="3"/>
          <c:order val="3"/>
          <c:tx>
            <c:strRef>
              <c:f>'Figure 9 web'!$A$20</c:f>
              <c:strCache>
                <c:ptCount val="1"/>
                <c:pt idx="0">
                  <c:v>CAP</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9 web'!$B$16:$E$16</c:f>
              <c:strCache>
                <c:ptCount val="4"/>
                <c:pt idx="0">
                  <c:v>Admis avec mention</c:v>
                </c:pt>
                <c:pt idx="1">
                  <c:v>Admis sans mention</c:v>
                </c:pt>
                <c:pt idx="2">
                  <c:v>Refusés</c:v>
                </c:pt>
                <c:pt idx="3">
                  <c:v>Non présents</c:v>
                </c:pt>
              </c:strCache>
            </c:strRef>
          </c:cat>
          <c:val>
            <c:numRef>
              <c:f>'Figure 9 web'!$B$20:$E$20</c:f>
              <c:numCache>
                <c:formatCode>0</c:formatCode>
                <c:ptCount val="4"/>
                <c:pt idx="0">
                  <c:v>34</c:v>
                </c:pt>
                <c:pt idx="1">
                  <c:v>53</c:v>
                </c:pt>
                <c:pt idx="2">
                  <c:v>58</c:v>
                </c:pt>
                <c:pt idx="3">
                  <c:v>36</c:v>
                </c:pt>
              </c:numCache>
            </c:numRef>
          </c:val>
          <c:extLst>
            <c:ext xmlns:c16="http://schemas.microsoft.com/office/drawing/2014/chart" uri="{C3380CC4-5D6E-409C-BE32-E72D297353CC}">
              <c16:uniqueId val="{00000003-6A40-4B9F-818E-EF41895AD187}"/>
            </c:ext>
          </c:extLst>
        </c:ser>
        <c:ser>
          <c:idx val="4"/>
          <c:order val="4"/>
          <c:tx>
            <c:strRef>
              <c:f>'Figure 9 web'!$A$21</c:f>
              <c:strCache>
                <c:ptCount val="1"/>
                <c:pt idx="0">
                  <c:v>Autre formation</c:v>
                </c:pt>
              </c:strCache>
            </c:strRef>
          </c:tx>
          <c:spPr>
            <a:solidFill>
              <a:srgbClr val="FF00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9 web'!$B$16:$E$16</c:f>
              <c:strCache>
                <c:ptCount val="4"/>
                <c:pt idx="0">
                  <c:v>Admis avec mention</c:v>
                </c:pt>
                <c:pt idx="1">
                  <c:v>Admis sans mention</c:v>
                </c:pt>
                <c:pt idx="2">
                  <c:v>Refusés</c:v>
                </c:pt>
                <c:pt idx="3">
                  <c:v>Non présents</c:v>
                </c:pt>
              </c:strCache>
            </c:strRef>
          </c:cat>
          <c:val>
            <c:numRef>
              <c:f>'Figure 9 web'!$B$21:$E$21</c:f>
              <c:numCache>
                <c:formatCode>0</c:formatCode>
                <c:ptCount val="4"/>
                <c:pt idx="0">
                  <c:v>1</c:v>
                </c:pt>
                <c:pt idx="1">
                  <c:v>1</c:v>
                </c:pt>
                <c:pt idx="2">
                  <c:v>1</c:v>
                </c:pt>
                <c:pt idx="3">
                  <c:v>1</c:v>
                </c:pt>
              </c:numCache>
            </c:numRef>
          </c:val>
          <c:extLst>
            <c:ext xmlns:c16="http://schemas.microsoft.com/office/drawing/2014/chart" uri="{C3380CC4-5D6E-409C-BE32-E72D297353CC}">
              <c16:uniqueId val="{00000004-6A40-4B9F-818E-EF41895AD187}"/>
            </c:ext>
          </c:extLst>
        </c:ser>
        <c:ser>
          <c:idx val="5"/>
          <c:order val="5"/>
          <c:tx>
            <c:strRef>
              <c:f>'Figure 9 web'!$A$22</c:f>
              <c:strCache>
                <c:ptCount val="1"/>
                <c:pt idx="0">
                  <c:v>Sortie</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9 web'!$B$16:$E$16</c:f>
              <c:strCache>
                <c:ptCount val="4"/>
                <c:pt idx="0">
                  <c:v>Admis avec mention</c:v>
                </c:pt>
                <c:pt idx="1">
                  <c:v>Admis sans mention</c:v>
                </c:pt>
                <c:pt idx="2">
                  <c:v>Refusés</c:v>
                </c:pt>
                <c:pt idx="3">
                  <c:v>Non présents</c:v>
                </c:pt>
              </c:strCache>
            </c:strRef>
          </c:cat>
          <c:val>
            <c:numRef>
              <c:f>'Figure 9 web'!$B$22:$E$22</c:f>
              <c:numCache>
                <c:formatCode>0</c:formatCode>
                <c:ptCount val="4"/>
                <c:pt idx="0">
                  <c:v>3</c:v>
                </c:pt>
                <c:pt idx="1">
                  <c:v>5</c:v>
                </c:pt>
                <c:pt idx="2">
                  <c:v>13</c:v>
                </c:pt>
                <c:pt idx="3">
                  <c:v>47</c:v>
                </c:pt>
              </c:numCache>
            </c:numRef>
          </c:val>
          <c:extLst>
            <c:ext xmlns:c16="http://schemas.microsoft.com/office/drawing/2014/chart" uri="{C3380CC4-5D6E-409C-BE32-E72D297353CC}">
              <c16:uniqueId val="{00000005-6A40-4B9F-818E-EF41895AD187}"/>
            </c:ext>
          </c:extLst>
        </c:ser>
        <c:dLbls>
          <c:showLegendKey val="0"/>
          <c:showVal val="0"/>
          <c:showCatName val="0"/>
          <c:showSerName val="0"/>
          <c:showPercent val="0"/>
          <c:showBubbleSize val="0"/>
        </c:dLbls>
        <c:gapWidth val="80"/>
        <c:overlap val="100"/>
        <c:axId val="703125048"/>
        <c:axId val="703123408"/>
      </c:barChart>
      <c:catAx>
        <c:axId val="70312504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703123408"/>
        <c:crosses val="autoZero"/>
        <c:auto val="1"/>
        <c:lblAlgn val="ctr"/>
        <c:lblOffset val="100"/>
        <c:noMultiLvlLbl val="0"/>
      </c:catAx>
      <c:valAx>
        <c:axId val="703123408"/>
        <c:scaling>
          <c:orientation val="minMax"/>
        </c:scaling>
        <c:delete val="1"/>
        <c:axPos val="t"/>
        <c:numFmt formatCode="0%" sourceLinked="1"/>
        <c:majorTickMark val="none"/>
        <c:minorTickMark val="none"/>
        <c:tickLblPos val="nextTo"/>
        <c:crossAx val="7031250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'Figure 10 web'!$A$15</c:f>
              <c:strCache>
                <c:ptCount val="1"/>
                <c:pt idx="0">
                  <c:v>Voie scolaire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10 web'!$B$14:$F$14</c:f>
              <c:strCache>
                <c:ptCount val="5"/>
                <c:pt idx="0">
                  <c:v>Admis avec mention</c:v>
                </c:pt>
                <c:pt idx="1">
                  <c:v>Admis sans mention</c:v>
                </c:pt>
                <c:pt idx="2">
                  <c:v>Refusés</c:v>
                </c:pt>
                <c:pt idx="3">
                  <c:v>Non présents</c:v>
                </c:pt>
                <c:pt idx="4">
                  <c:v>Non inscrits</c:v>
                </c:pt>
              </c:strCache>
            </c:strRef>
          </c:cat>
          <c:val>
            <c:numRef>
              <c:f>'Figure 10 web'!$B$15:$F$15</c:f>
              <c:numCache>
                <c:formatCode>0</c:formatCode>
                <c:ptCount val="5"/>
                <c:pt idx="0">
                  <c:v>93</c:v>
                </c:pt>
                <c:pt idx="1">
                  <c:v>81</c:v>
                </c:pt>
                <c:pt idx="2">
                  <c:v>72</c:v>
                </c:pt>
                <c:pt idx="3">
                  <c:v>42</c:v>
                </c:pt>
                <c:pt idx="4">
                  <c:v>55</c:v>
                </c:pt>
              </c:numCache>
            </c:numRef>
          </c:val>
          <c:extLst>
            <c:ext xmlns:c16="http://schemas.microsoft.com/office/drawing/2014/chart" uri="{C3380CC4-5D6E-409C-BE32-E72D297353CC}">
              <c16:uniqueId val="{00000000-91D1-44B2-982E-A15F39605CE8}"/>
            </c:ext>
          </c:extLst>
        </c:ser>
        <c:ser>
          <c:idx val="1"/>
          <c:order val="1"/>
          <c:tx>
            <c:strRef>
              <c:f>'Figure 10 web'!$A$16</c:f>
              <c:strCache>
                <c:ptCount val="1"/>
                <c:pt idx="0">
                  <c:v>Voie apprentissage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10 web'!$B$14:$F$14</c:f>
              <c:strCache>
                <c:ptCount val="5"/>
                <c:pt idx="0">
                  <c:v>Admis avec mention</c:v>
                </c:pt>
                <c:pt idx="1">
                  <c:v>Admis sans mention</c:v>
                </c:pt>
                <c:pt idx="2">
                  <c:v>Refusés</c:v>
                </c:pt>
                <c:pt idx="3">
                  <c:v>Non présents</c:v>
                </c:pt>
                <c:pt idx="4">
                  <c:v>Non inscrits</c:v>
                </c:pt>
              </c:strCache>
            </c:strRef>
          </c:cat>
          <c:val>
            <c:numRef>
              <c:f>'Figure 10 web'!$B$16:$F$16</c:f>
              <c:numCache>
                <c:formatCode>0</c:formatCode>
                <c:ptCount val="5"/>
                <c:pt idx="0">
                  <c:v>3</c:v>
                </c:pt>
                <c:pt idx="1">
                  <c:v>10</c:v>
                </c:pt>
                <c:pt idx="2">
                  <c:v>13</c:v>
                </c:pt>
                <c:pt idx="3">
                  <c:v>9</c:v>
                </c:pt>
                <c:pt idx="4">
                  <c:v>11</c:v>
                </c:pt>
              </c:numCache>
            </c:numRef>
          </c:val>
          <c:extLst>
            <c:ext xmlns:c16="http://schemas.microsoft.com/office/drawing/2014/chart" uri="{C3380CC4-5D6E-409C-BE32-E72D297353CC}">
              <c16:uniqueId val="{00000001-91D1-44B2-982E-A15F39605CE8}"/>
            </c:ext>
          </c:extLst>
        </c:ser>
        <c:ser>
          <c:idx val="2"/>
          <c:order val="2"/>
          <c:tx>
            <c:strRef>
              <c:f>'Figure 10 web'!$A$17</c:f>
              <c:strCache>
                <c:ptCount val="1"/>
                <c:pt idx="0">
                  <c:v>Voie agriculture</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10 web'!$B$14:$F$14</c:f>
              <c:strCache>
                <c:ptCount val="5"/>
                <c:pt idx="0">
                  <c:v>Admis avec mention</c:v>
                </c:pt>
                <c:pt idx="1">
                  <c:v>Admis sans mention</c:v>
                </c:pt>
                <c:pt idx="2">
                  <c:v>Refusés</c:v>
                </c:pt>
                <c:pt idx="3">
                  <c:v>Non présents</c:v>
                </c:pt>
                <c:pt idx="4">
                  <c:v>Non inscrits</c:v>
                </c:pt>
              </c:strCache>
            </c:strRef>
          </c:cat>
          <c:val>
            <c:numRef>
              <c:f>'Figure 10 web'!$B$17:$F$17</c:f>
              <c:numCache>
                <c:formatCode>0</c:formatCode>
                <c:ptCount val="5"/>
                <c:pt idx="0">
                  <c:v>3</c:v>
                </c:pt>
                <c:pt idx="1">
                  <c:v>6</c:v>
                </c:pt>
                <c:pt idx="2">
                  <c:v>6</c:v>
                </c:pt>
                <c:pt idx="3">
                  <c:v>4</c:v>
                </c:pt>
                <c:pt idx="4">
                  <c:v>5</c:v>
                </c:pt>
              </c:numCache>
            </c:numRef>
          </c:val>
          <c:extLst>
            <c:ext xmlns:c16="http://schemas.microsoft.com/office/drawing/2014/chart" uri="{C3380CC4-5D6E-409C-BE32-E72D297353CC}">
              <c16:uniqueId val="{00000002-91D1-44B2-982E-A15F39605CE8}"/>
            </c:ext>
          </c:extLst>
        </c:ser>
        <c:ser>
          <c:idx val="3"/>
          <c:order val="3"/>
          <c:tx>
            <c:strRef>
              <c:f>'Tableau 8'!#REF!</c:f>
              <c:strCache>
                <c:ptCount val="1"/>
                <c:pt idx="0">
                  <c:v>#REF!</c:v>
                </c:pt>
              </c:strCache>
            </c:strRef>
          </c:tx>
          <c:spPr>
            <a:solidFill>
              <a:schemeClr val="accent4"/>
            </a:solidFill>
            <a:ln>
              <a:noFill/>
            </a:ln>
            <a:effectLst/>
          </c:spPr>
          <c:invertIfNegative val="0"/>
          <c:cat>
            <c:strRef>
              <c:f>'Figure 10 web'!$B$14:$F$14</c:f>
              <c:strCache>
                <c:ptCount val="5"/>
                <c:pt idx="0">
                  <c:v>Admis avec mention</c:v>
                </c:pt>
                <c:pt idx="1">
                  <c:v>Admis sans mention</c:v>
                </c:pt>
                <c:pt idx="2">
                  <c:v>Refusés</c:v>
                </c:pt>
                <c:pt idx="3">
                  <c:v>Non présents</c:v>
                </c:pt>
                <c:pt idx="4">
                  <c:v>Non inscrits</c:v>
                </c:pt>
              </c:strCache>
            </c:strRef>
          </c:cat>
          <c:val>
            <c:numRef>
              <c:f>'Tableau 8'!#REF!</c:f>
              <c:numCache>
                <c:formatCode>General</c:formatCode>
                <c:ptCount val="1"/>
                <c:pt idx="0">
                  <c:v>1</c:v>
                </c:pt>
              </c:numCache>
            </c:numRef>
          </c:val>
          <c:extLst xmlns:c15="http://schemas.microsoft.com/office/drawing/2012/chart">
            <c:ext xmlns:c16="http://schemas.microsoft.com/office/drawing/2014/chart" uri="{C3380CC4-5D6E-409C-BE32-E72D297353CC}">
              <c16:uniqueId val="{00000003-91D1-44B2-982E-A15F39605CE8}"/>
            </c:ext>
          </c:extLst>
        </c:ser>
        <c:ser>
          <c:idx val="4"/>
          <c:order val="4"/>
          <c:tx>
            <c:strRef>
              <c:f>'Figure 10 web'!$A$18</c:f>
              <c:strCache>
                <c:ptCount val="1"/>
                <c:pt idx="0">
                  <c:v>Sortie</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10 web'!$B$14:$F$14</c:f>
              <c:strCache>
                <c:ptCount val="5"/>
                <c:pt idx="0">
                  <c:v>Admis avec mention</c:v>
                </c:pt>
                <c:pt idx="1">
                  <c:v>Admis sans mention</c:v>
                </c:pt>
                <c:pt idx="2">
                  <c:v>Refusés</c:v>
                </c:pt>
                <c:pt idx="3">
                  <c:v>Non présents</c:v>
                </c:pt>
                <c:pt idx="4">
                  <c:v>Non inscrits</c:v>
                </c:pt>
              </c:strCache>
            </c:strRef>
          </c:cat>
          <c:val>
            <c:numRef>
              <c:f>'Figure 10 web'!$B$18:$F$18</c:f>
              <c:numCache>
                <c:formatCode>0</c:formatCode>
                <c:ptCount val="5"/>
                <c:pt idx="0">
                  <c:v>1</c:v>
                </c:pt>
                <c:pt idx="1">
                  <c:v>3</c:v>
                </c:pt>
                <c:pt idx="2">
                  <c:v>9</c:v>
                </c:pt>
                <c:pt idx="3">
                  <c:v>46</c:v>
                </c:pt>
                <c:pt idx="4">
                  <c:v>29</c:v>
                </c:pt>
              </c:numCache>
            </c:numRef>
          </c:val>
          <c:extLst>
            <c:ext xmlns:c16="http://schemas.microsoft.com/office/drawing/2014/chart" uri="{C3380CC4-5D6E-409C-BE32-E72D297353CC}">
              <c16:uniqueId val="{00000004-91D1-44B2-982E-A15F39605CE8}"/>
            </c:ext>
          </c:extLst>
        </c:ser>
        <c:dLbls>
          <c:showLegendKey val="0"/>
          <c:showVal val="0"/>
          <c:showCatName val="0"/>
          <c:showSerName val="0"/>
          <c:showPercent val="0"/>
          <c:showBubbleSize val="0"/>
        </c:dLbls>
        <c:gapWidth val="80"/>
        <c:overlap val="100"/>
        <c:axId val="703125048"/>
        <c:axId val="703123408"/>
        <c:extLst/>
      </c:barChart>
      <c:catAx>
        <c:axId val="70312504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703123408"/>
        <c:crosses val="autoZero"/>
        <c:auto val="1"/>
        <c:lblAlgn val="ctr"/>
        <c:lblOffset val="100"/>
        <c:noMultiLvlLbl val="0"/>
      </c:catAx>
      <c:valAx>
        <c:axId val="703123408"/>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703125048"/>
        <c:crosses val="autoZero"/>
        <c:crossBetween val="between"/>
      </c:valAx>
      <c:spPr>
        <a:noFill/>
        <a:ln>
          <a:noFill/>
        </a:ln>
        <a:effectLst/>
      </c:spPr>
    </c:plotArea>
    <c:legend>
      <c:legendPos val="b"/>
      <c:legendEntry>
        <c:idx val="3"/>
        <c:delete val="1"/>
      </c:legendEntry>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'Figure 11 web'!$A$16</c:f>
              <c:strCache>
                <c:ptCount val="1"/>
                <c:pt idx="0">
                  <c:v>Voie scolaire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11 web'!$B$15:$E$15</c:f>
              <c:strCache>
                <c:ptCount val="4"/>
                <c:pt idx="0">
                  <c:v>Admis avec mention</c:v>
                </c:pt>
                <c:pt idx="1">
                  <c:v>Admis sans mention</c:v>
                </c:pt>
                <c:pt idx="2">
                  <c:v>Refusés</c:v>
                </c:pt>
                <c:pt idx="3">
                  <c:v>Non présents</c:v>
                </c:pt>
              </c:strCache>
            </c:strRef>
          </c:cat>
          <c:val>
            <c:numRef>
              <c:f>'Figure 11 web'!$B$16:$E$16</c:f>
              <c:numCache>
                <c:formatCode>#,##0</c:formatCode>
                <c:ptCount val="4"/>
                <c:pt idx="0">
                  <c:v>95</c:v>
                </c:pt>
                <c:pt idx="1">
                  <c:v>85</c:v>
                </c:pt>
                <c:pt idx="2">
                  <c:v>75</c:v>
                </c:pt>
                <c:pt idx="3">
                  <c:v>45</c:v>
                </c:pt>
              </c:numCache>
            </c:numRef>
          </c:val>
          <c:extLst>
            <c:ext xmlns:c16="http://schemas.microsoft.com/office/drawing/2014/chart" uri="{C3380CC4-5D6E-409C-BE32-E72D297353CC}">
              <c16:uniqueId val="{00000000-A503-4436-AAE0-9C09CED3CCB2}"/>
            </c:ext>
          </c:extLst>
        </c:ser>
        <c:ser>
          <c:idx val="1"/>
          <c:order val="1"/>
          <c:tx>
            <c:strRef>
              <c:f>'Figure 11 web'!$A$17</c:f>
              <c:strCache>
                <c:ptCount val="1"/>
                <c:pt idx="0">
                  <c:v>Voie apprentissage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11 web'!$B$15:$E$15</c:f>
              <c:strCache>
                <c:ptCount val="4"/>
                <c:pt idx="0">
                  <c:v>Admis avec mention</c:v>
                </c:pt>
                <c:pt idx="1">
                  <c:v>Admis sans mention</c:v>
                </c:pt>
                <c:pt idx="2">
                  <c:v>Refusés</c:v>
                </c:pt>
                <c:pt idx="3">
                  <c:v>Non présents</c:v>
                </c:pt>
              </c:strCache>
            </c:strRef>
          </c:cat>
          <c:val>
            <c:numRef>
              <c:f>'Figure 11 web'!$B$17:$E$17</c:f>
              <c:numCache>
                <c:formatCode>#,##0</c:formatCode>
                <c:ptCount val="4"/>
                <c:pt idx="0">
                  <c:v>2</c:v>
                </c:pt>
                <c:pt idx="1">
                  <c:v>8</c:v>
                </c:pt>
                <c:pt idx="2">
                  <c:v>12</c:v>
                </c:pt>
                <c:pt idx="3">
                  <c:v>7</c:v>
                </c:pt>
              </c:numCache>
            </c:numRef>
          </c:val>
          <c:extLst>
            <c:ext xmlns:c16="http://schemas.microsoft.com/office/drawing/2014/chart" uri="{C3380CC4-5D6E-409C-BE32-E72D297353CC}">
              <c16:uniqueId val="{00000001-A503-4436-AAE0-9C09CED3CCB2}"/>
            </c:ext>
          </c:extLst>
        </c:ser>
        <c:ser>
          <c:idx val="2"/>
          <c:order val="2"/>
          <c:tx>
            <c:strRef>
              <c:f>'Figure 11 web'!$A$18</c:f>
              <c:strCache>
                <c:ptCount val="1"/>
                <c:pt idx="0">
                  <c:v>Voie agriculture</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11 web'!$B$15:$E$15</c:f>
              <c:strCache>
                <c:ptCount val="4"/>
                <c:pt idx="0">
                  <c:v>Admis avec mention</c:v>
                </c:pt>
                <c:pt idx="1">
                  <c:v>Admis sans mention</c:v>
                </c:pt>
                <c:pt idx="2">
                  <c:v>Refusés</c:v>
                </c:pt>
                <c:pt idx="3">
                  <c:v>Non présents</c:v>
                </c:pt>
              </c:strCache>
            </c:strRef>
          </c:cat>
          <c:val>
            <c:numRef>
              <c:f>'Figure 11 web'!$B$18:$E$18</c:f>
              <c:numCache>
                <c:formatCode>#,##0</c:formatCode>
                <c:ptCount val="4"/>
                <c:pt idx="0">
                  <c:v>3</c:v>
                </c:pt>
                <c:pt idx="1">
                  <c:v>5</c:v>
                </c:pt>
                <c:pt idx="2">
                  <c:v>5</c:v>
                </c:pt>
                <c:pt idx="3">
                  <c:v>3</c:v>
                </c:pt>
              </c:numCache>
            </c:numRef>
          </c:val>
          <c:extLst>
            <c:ext xmlns:c16="http://schemas.microsoft.com/office/drawing/2014/chart" uri="{C3380CC4-5D6E-409C-BE32-E72D297353CC}">
              <c16:uniqueId val="{00000002-A503-4436-AAE0-9C09CED3CCB2}"/>
            </c:ext>
          </c:extLst>
        </c:ser>
        <c:ser>
          <c:idx val="3"/>
          <c:order val="3"/>
          <c:tx>
            <c:strRef>
              <c:f>'Figure 11 web'!$A$19</c:f>
              <c:strCache>
                <c:ptCount val="1"/>
                <c:pt idx="0">
                  <c:v>Sortie</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11 web'!$B$15:$E$15</c:f>
              <c:strCache>
                <c:ptCount val="4"/>
                <c:pt idx="0">
                  <c:v>Admis avec mention</c:v>
                </c:pt>
                <c:pt idx="1">
                  <c:v>Admis sans mention</c:v>
                </c:pt>
                <c:pt idx="2">
                  <c:v>Refusés</c:v>
                </c:pt>
                <c:pt idx="3">
                  <c:v>Non présents</c:v>
                </c:pt>
              </c:strCache>
            </c:strRef>
          </c:cat>
          <c:val>
            <c:numRef>
              <c:f>'Figure 11 web'!$B$19:$E$19</c:f>
              <c:numCache>
                <c:formatCode>#,##0</c:formatCode>
                <c:ptCount val="4"/>
                <c:pt idx="0">
                  <c:v>1</c:v>
                </c:pt>
                <c:pt idx="1">
                  <c:v>2</c:v>
                </c:pt>
                <c:pt idx="2">
                  <c:v>8</c:v>
                </c:pt>
                <c:pt idx="3">
                  <c:v>44</c:v>
                </c:pt>
              </c:numCache>
            </c:numRef>
          </c:val>
          <c:extLst>
            <c:ext xmlns:c16="http://schemas.microsoft.com/office/drawing/2014/chart" uri="{C3380CC4-5D6E-409C-BE32-E72D297353CC}">
              <c16:uniqueId val="{00000003-A503-4436-AAE0-9C09CED3CCB2}"/>
            </c:ext>
          </c:extLst>
        </c:ser>
        <c:dLbls>
          <c:showLegendKey val="0"/>
          <c:showVal val="0"/>
          <c:showCatName val="0"/>
          <c:showSerName val="0"/>
          <c:showPercent val="0"/>
          <c:showBubbleSize val="0"/>
        </c:dLbls>
        <c:gapWidth val="80"/>
        <c:overlap val="100"/>
        <c:axId val="703125048"/>
        <c:axId val="703123408"/>
      </c:barChart>
      <c:catAx>
        <c:axId val="70312504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703123408"/>
        <c:crosses val="autoZero"/>
        <c:auto val="1"/>
        <c:lblAlgn val="ctr"/>
        <c:lblOffset val="100"/>
        <c:noMultiLvlLbl val="0"/>
      </c:catAx>
      <c:valAx>
        <c:axId val="703123408"/>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7031250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'Figure 12 web'!$A$16</c:f>
              <c:strCache>
                <c:ptCount val="1"/>
                <c:pt idx="0">
                  <c:v>Voie scolaire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12 web'!$B$15:$E$15</c:f>
              <c:strCache>
                <c:ptCount val="4"/>
                <c:pt idx="0">
                  <c:v>Admis avec mention</c:v>
                </c:pt>
                <c:pt idx="1">
                  <c:v>Admis sans mention</c:v>
                </c:pt>
                <c:pt idx="2">
                  <c:v>Refusés</c:v>
                </c:pt>
                <c:pt idx="3">
                  <c:v>Non présents</c:v>
                </c:pt>
              </c:strCache>
            </c:strRef>
          </c:cat>
          <c:val>
            <c:numRef>
              <c:f>'Figure 12 web'!$B$16:$E$16</c:f>
              <c:numCache>
                <c:formatCode>#,##0</c:formatCode>
                <c:ptCount val="4"/>
                <c:pt idx="0">
                  <c:v>60</c:v>
                </c:pt>
                <c:pt idx="1">
                  <c:v>61</c:v>
                </c:pt>
                <c:pt idx="2">
                  <c:v>60</c:v>
                </c:pt>
                <c:pt idx="3">
                  <c:v>37</c:v>
                </c:pt>
              </c:numCache>
            </c:numRef>
          </c:val>
          <c:extLst>
            <c:ext xmlns:c16="http://schemas.microsoft.com/office/drawing/2014/chart" uri="{C3380CC4-5D6E-409C-BE32-E72D297353CC}">
              <c16:uniqueId val="{00000000-2107-41D3-817E-DBEDA26C9FDE}"/>
            </c:ext>
          </c:extLst>
        </c:ser>
        <c:ser>
          <c:idx val="1"/>
          <c:order val="1"/>
          <c:tx>
            <c:strRef>
              <c:f>'Figure 12 web'!$A$17</c:f>
              <c:strCache>
                <c:ptCount val="1"/>
                <c:pt idx="0">
                  <c:v>Voie apprentissage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12 web'!$B$15:$E$15</c:f>
              <c:strCache>
                <c:ptCount val="4"/>
                <c:pt idx="0">
                  <c:v>Admis avec mention</c:v>
                </c:pt>
                <c:pt idx="1">
                  <c:v>Admis sans mention</c:v>
                </c:pt>
                <c:pt idx="2">
                  <c:v>Refusés</c:v>
                </c:pt>
                <c:pt idx="3">
                  <c:v>Non présents</c:v>
                </c:pt>
              </c:strCache>
            </c:strRef>
          </c:cat>
          <c:val>
            <c:numRef>
              <c:f>'Figure 12 web'!$B$17:$E$17</c:f>
              <c:numCache>
                <c:formatCode>#,##0</c:formatCode>
                <c:ptCount val="4"/>
                <c:pt idx="0">
                  <c:v>20</c:v>
                </c:pt>
                <c:pt idx="1">
                  <c:v>22</c:v>
                </c:pt>
                <c:pt idx="2">
                  <c:v>20</c:v>
                </c:pt>
                <c:pt idx="3">
                  <c:v>12</c:v>
                </c:pt>
              </c:numCache>
            </c:numRef>
          </c:val>
          <c:extLst>
            <c:ext xmlns:c16="http://schemas.microsoft.com/office/drawing/2014/chart" uri="{C3380CC4-5D6E-409C-BE32-E72D297353CC}">
              <c16:uniqueId val="{00000001-2107-41D3-817E-DBEDA26C9FDE}"/>
            </c:ext>
          </c:extLst>
        </c:ser>
        <c:ser>
          <c:idx val="2"/>
          <c:order val="2"/>
          <c:tx>
            <c:strRef>
              <c:f>'Figure 12 web'!$A$18</c:f>
              <c:strCache>
                <c:ptCount val="1"/>
                <c:pt idx="0">
                  <c:v>Voie agriculture</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12 web'!$B$15:$E$15</c:f>
              <c:strCache>
                <c:ptCount val="4"/>
                <c:pt idx="0">
                  <c:v>Admis avec mention</c:v>
                </c:pt>
                <c:pt idx="1">
                  <c:v>Admis sans mention</c:v>
                </c:pt>
                <c:pt idx="2">
                  <c:v>Refusés</c:v>
                </c:pt>
                <c:pt idx="3">
                  <c:v>Non présents</c:v>
                </c:pt>
              </c:strCache>
            </c:strRef>
          </c:cat>
          <c:val>
            <c:numRef>
              <c:f>'Figure 12 web'!$B$18:$E$18</c:f>
              <c:numCache>
                <c:formatCode>#,##0</c:formatCode>
                <c:ptCount val="4"/>
                <c:pt idx="0">
                  <c:v>16</c:v>
                </c:pt>
                <c:pt idx="1">
                  <c:v>11</c:v>
                </c:pt>
                <c:pt idx="2">
                  <c:v>7</c:v>
                </c:pt>
                <c:pt idx="3">
                  <c:v>4</c:v>
                </c:pt>
              </c:numCache>
            </c:numRef>
          </c:val>
          <c:extLst>
            <c:ext xmlns:c16="http://schemas.microsoft.com/office/drawing/2014/chart" uri="{C3380CC4-5D6E-409C-BE32-E72D297353CC}">
              <c16:uniqueId val="{00000002-2107-41D3-817E-DBEDA26C9FDE}"/>
            </c:ext>
          </c:extLst>
        </c:ser>
        <c:ser>
          <c:idx val="3"/>
          <c:order val="3"/>
          <c:tx>
            <c:strRef>
              <c:f>'Figure 12 web'!$A$19</c:f>
              <c:strCache>
                <c:ptCount val="1"/>
                <c:pt idx="0">
                  <c:v>Sortie</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12 web'!$B$15:$E$15</c:f>
              <c:strCache>
                <c:ptCount val="4"/>
                <c:pt idx="0">
                  <c:v>Admis avec mention</c:v>
                </c:pt>
                <c:pt idx="1">
                  <c:v>Admis sans mention</c:v>
                </c:pt>
                <c:pt idx="2">
                  <c:v>Refusés</c:v>
                </c:pt>
                <c:pt idx="3">
                  <c:v>Non présents</c:v>
                </c:pt>
              </c:strCache>
            </c:strRef>
          </c:cat>
          <c:val>
            <c:numRef>
              <c:f>'Figure 12 web'!$B$19:$E$19</c:f>
              <c:numCache>
                <c:formatCode>#,##0</c:formatCode>
                <c:ptCount val="4"/>
                <c:pt idx="0">
                  <c:v>3</c:v>
                </c:pt>
                <c:pt idx="1">
                  <c:v>5</c:v>
                </c:pt>
                <c:pt idx="2">
                  <c:v>13</c:v>
                </c:pt>
                <c:pt idx="3">
                  <c:v>47</c:v>
                </c:pt>
              </c:numCache>
            </c:numRef>
          </c:val>
          <c:extLst>
            <c:ext xmlns:c16="http://schemas.microsoft.com/office/drawing/2014/chart" uri="{C3380CC4-5D6E-409C-BE32-E72D297353CC}">
              <c16:uniqueId val="{00000003-2107-41D3-817E-DBEDA26C9FDE}"/>
            </c:ext>
          </c:extLst>
        </c:ser>
        <c:dLbls>
          <c:showLegendKey val="0"/>
          <c:showVal val="0"/>
          <c:showCatName val="0"/>
          <c:showSerName val="0"/>
          <c:showPercent val="0"/>
          <c:showBubbleSize val="0"/>
        </c:dLbls>
        <c:gapWidth val="80"/>
        <c:overlap val="100"/>
        <c:axId val="703125048"/>
        <c:axId val="703123408"/>
      </c:barChart>
      <c:catAx>
        <c:axId val="70312504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703123408"/>
        <c:crosses val="autoZero"/>
        <c:auto val="1"/>
        <c:lblAlgn val="ctr"/>
        <c:lblOffset val="100"/>
        <c:noMultiLvlLbl val="0"/>
      </c:catAx>
      <c:valAx>
        <c:axId val="703123408"/>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7031250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420518</xdr:colOff>
      <xdr:row>11</xdr:row>
      <xdr:rowOff>66068</xdr:rowOff>
    </xdr:from>
    <xdr:to>
      <xdr:col>15</xdr:col>
      <xdr:colOff>39520</xdr:colOff>
      <xdr:row>31</xdr:row>
      <xdr:rowOff>151793</xdr:rowOff>
    </xdr:to>
    <xdr:graphicFrame macro="">
      <xdr:nvGraphicFramePr>
        <xdr:cNvPr id="2" name="Graphique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697190</xdr:colOff>
      <xdr:row>23</xdr:row>
      <xdr:rowOff>73845</xdr:rowOff>
    </xdr:from>
    <xdr:to>
      <xdr:col>14</xdr:col>
      <xdr:colOff>276370</xdr:colOff>
      <xdr:row>41</xdr:row>
      <xdr:rowOff>149430</xdr:rowOff>
    </xdr:to>
    <xdr:graphicFrame macro="">
      <xdr:nvGraphicFramePr>
        <xdr:cNvPr id="2" name="Graphique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429536</xdr:colOff>
      <xdr:row>17</xdr:row>
      <xdr:rowOff>137764</xdr:rowOff>
    </xdr:from>
    <xdr:to>
      <xdr:col>16</xdr:col>
      <xdr:colOff>334286</xdr:colOff>
      <xdr:row>44</xdr:row>
      <xdr:rowOff>52950</xdr:rowOff>
    </xdr:to>
    <xdr:grpSp>
      <xdr:nvGrpSpPr>
        <xdr:cNvPr id="6" name="Groupe 5">
          <a:extLst>
            <a:ext uri="{FF2B5EF4-FFF2-40B4-BE49-F238E27FC236}">
              <a16:creationId xmlns:a16="http://schemas.microsoft.com/office/drawing/2014/main" id="{00000000-0008-0000-0500-000006000000}"/>
            </a:ext>
          </a:extLst>
        </xdr:cNvPr>
        <xdr:cNvGrpSpPr/>
      </xdr:nvGrpSpPr>
      <xdr:grpSpPr>
        <a:xfrm>
          <a:off x="6525536" y="3024572"/>
          <a:ext cx="6000750" cy="4325993"/>
          <a:chOff x="6771245" y="3421899"/>
          <a:chExt cx="6017497" cy="4181999"/>
        </a:xfrm>
      </xdr:grpSpPr>
      <xdr:graphicFrame macro="">
        <xdr:nvGraphicFramePr>
          <xdr:cNvPr id="4" name="Graphique 3">
            <a:extLst>
              <a:ext uri="{FF2B5EF4-FFF2-40B4-BE49-F238E27FC236}">
                <a16:creationId xmlns:a16="http://schemas.microsoft.com/office/drawing/2014/main" id="{00000000-0008-0000-0500-000004000000}"/>
              </a:ext>
            </a:extLst>
          </xdr:cNvPr>
          <xdr:cNvGraphicFramePr/>
        </xdr:nvGraphicFramePr>
        <xdr:xfrm>
          <a:off x="6771245" y="3421899"/>
          <a:ext cx="6017497" cy="4181999"/>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3" name="Connecteur droit 2">
            <a:extLst>
              <a:ext uri="{FF2B5EF4-FFF2-40B4-BE49-F238E27FC236}">
                <a16:creationId xmlns:a16="http://schemas.microsoft.com/office/drawing/2014/main" id="{00000000-0008-0000-0500-000003000000}"/>
              </a:ext>
            </a:extLst>
          </xdr:cNvPr>
          <xdr:cNvCxnSpPr/>
        </xdr:nvCxnSpPr>
        <xdr:spPr>
          <a:xfrm>
            <a:off x="6834554" y="4743750"/>
            <a:ext cx="592434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5" name="Connecteur droit 4">
            <a:extLst>
              <a:ext uri="{FF2B5EF4-FFF2-40B4-BE49-F238E27FC236}">
                <a16:creationId xmlns:a16="http://schemas.microsoft.com/office/drawing/2014/main" id="{00000000-0008-0000-0500-000005000000}"/>
              </a:ext>
            </a:extLst>
          </xdr:cNvPr>
          <xdr:cNvCxnSpPr/>
        </xdr:nvCxnSpPr>
        <xdr:spPr>
          <a:xfrm>
            <a:off x="6834554" y="5966438"/>
            <a:ext cx="5924341"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671512</xdr:colOff>
      <xdr:row>21</xdr:row>
      <xdr:rowOff>0</xdr:rowOff>
    </xdr:from>
    <xdr:to>
      <xdr:col>15</xdr:col>
      <xdr:colOff>476250</xdr:colOff>
      <xdr:row>38</xdr:row>
      <xdr:rowOff>123825</xdr:rowOff>
    </xdr:to>
    <xdr:graphicFrame macro="">
      <xdr:nvGraphicFramePr>
        <xdr:cNvPr id="3" name="Graphique 2">
          <a:extLst>
            <a:ext uri="{FF2B5EF4-FFF2-40B4-BE49-F238E27FC236}">
              <a16:creationId xmlns:a16="http://schemas.microsoft.com/office/drawing/2014/main" id="{00000000-0008-0000-08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42861</xdr:colOff>
      <xdr:row>15</xdr:row>
      <xdr:rowOff>38100</xdr:rowOff>
    </xdr:from>
    <xdr:to>
      <xdr:col>13</xdr:col>
      <xdr:colOff>609600</xdr:colOff>
      <xdr:row>34</xdr:row>
      <xdr:rowOff>19050</xdr:rowOff>
    </xdr:to>
    <xdr:graphicFrame macro="">
      <xdr:nvGraphicFramePr>
        <xdr:cNvPr id="2" name="Graphique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108564</xdr:colOff>
      <xdr:row>13</xdr:row>
      <xdr:rowOff>84947</xdr:rowOff>
    </xdr:from>
    <xdr:to>
      <xdr:col>14</xdr:col>
      <xdr:colOff>728566</xdr:colOff>
      <xdr:row>33</xdr:row>
      <xdr:rowOff>65898</xdr:rowOff>
    </xdr:to>
    <xdr:graphicFrame macro="">
      <xdr:nvGraphicFramePr>
        <xdr:cNvPr id="2" name="Graphique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7</xdr:col>
      <xdr:colOff>185736</xdr:colOff>
      <xdr:row>13</xdr:row>
      <xdr:rowOff>47625</xdr:rowOff>
    </xdr:from>
    <xdr:to>
      <xdr:col>14</xdr:col>
      <xdr:colOff>552449</xdr:colOff>
      <xdr:row>32</xdr:row>
      <xdr:rowOff>38100</xdr:rowOff>
    </xdr:to>
    <xdr:graphicFrame macro="">
      <xdr:nvGraphicFramePr>
        <xdr:cNvPr id="2" name="Graphique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6</xdr:col>
      <xdr:colOff>33336</xdr:colOff>
      <xdr:row>14</xdr:row>
      <xdr:rowOff>9525</xdr:rowOff>
    </xdr:from>
    <xdr:to>
      <xdr:col>14</xdr:col>
      <xdr:colOff>657225</xdr:colOff>
      <xdr:row>31</xdr:row>
      <xdr:rowOff>152400</xdr:rowOff>
    </xdr:to>
    <xdr:graphicFrame macro="">
      <xdr:nvGraphicFramePr>
        <xdr:cNvPr id="2" name="Graphique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5</xdr:col>
      <xdr:colOff>576261</xdr:colOff>
      <xdr:row>14</xdr:row>
      <xdr:rowOff>28575</xdr:rowOff>
    </xdr:from>
    <xdr:to>
      <xdr:col>13</xdr:col>
      <xdr:colOff>323850</xdr:colOff>
      <xdr:row>32</xdr:row>
      <xdr:rowOff>9525</xdr:rowOff>
    </xdr:to>
    <xdr:graphicFrame macro="">
      <xdr:nvGraphicFramePr>
        <xdr:cNvPr id="2" name="Graphique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2:G15"/>
  <sheetViews>
    <sheetView tabSelected="1" zoomScale="130" zoomScaleNormal="130" workbookViewId="0">
      <selection activeCell="A5" sqref="A5"/>
    </sheetView>
  </sheetViews>
  <sheetFormatPr baseColWidth="10" defaultRowHeight="15"/>
  <cols>
    <col min="1" max="1" width="139.28515625" customWidth="1"/>
    <col min="2" max="2" width="13.85546875" style="96" customWidth="1"/>
  </cols>
  <sheetData>
    <row r="2" spans="1:7">
      <c r="A2" s="95" t="s">
        <v>51</v>
      </c>
    </row>
    <row r="3" spans="1:7">
      <c r="A3" s="97"/>
    </row>
    <row r="4" spans="1:7" s="99" customFormat="1" ht="94.5">
      <c r="A4" s="108" t="s">
        <v>54</v>
      </c>
      <c r="B4" s="98"/>
      <c r="C4" s="98"/>
      <c r="D4" s="98"/>
      <c r="E4" s="98"/>
      <c r="F4" s="98"/>
      <c r="G4" s="98"/>
    </row>
    <row r="5" spans="1:7">
      <c r="A5" s="96"/>
      <c r="B5"/>
    </row>
    <row r="6" spans="1:7" ht="45">
      <c r="A6" s="100" t="s">
        <v>38</v>
      </c>
      <c r="B6"/>
    </row>
    <row r="7" spans="1:7">
      <c r="A7" s="101"/>
      <c r="B7"/>
    </row>
    <row r="8" spans="1:7">
      <c r="A8" s="101" t="s">
        <v>39</v>
      </c>
      <c r="B8"/>
    </row>
    <row r="9" spans="1:7">
      <c r="A9" s="101" t="s">
        <v>40</v>
      </c>
      <c r="B9"/>
    </row>
    <row r="10" spans="1:7">
      <c r="A10" s="101" t="s">
        <v>41</v>
      </c>
      <c r="B10"/>
    </row>
    <row r="11" spans="1:7">
      <c r="A11" s="101" t="s">
        <v>42</v>
      </c>
      <c r="B11"/>
    </row>
    <row r="12" spans="1:7">
      <c r="A12" s="96"/>
      <c r="B12"/>
    </row>
    <row r="14" spans="1:7" ht="78.75">
      <c r="A14" s="108" t="s">
        <v>50</v>
      </c>
    </row>
    <row r="15" spans="1:7" s="179" customFormat="1" ht="15.75">
      <c r="A15" s="177" t="s">
        <v>126</v>
      </c>
      <c r="B15" s="178"/>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1"/>
  <dimension ref="A1:K22"/>
  <sheetViews>
    <sheetView zoomScale="145" zoomScaleNormal="145" workbookViewId="0">
      <selection activeCell="A14" sqref="A14"/>
    </sheetView>
  </sheetViews>
  <sheetFormatPr baseColWidth="10" defaultColWidth="11.42578125" defaultRowHeight="12.75"/>
  <cols>
    <col min="1" max="1" width="15.28515625" style="59" bestFit="1" customWidth="1"/>
    <col min="2" max="16384" width="11.42578125" style="59"/>
  </cols>
  <sheetData>
    <row r="1" spans="1:11" s="58" customFormat="1">
      <c r="A1" s="58" t="s">
        <v>100</v>
      </c>
    </row>
    <row r="2" spans="1:11" s="78" customFormat="1">
      <c r="A2" s="13"/>
      <c r="B2" s="184" t="s">
        <v>8</v>
      </c>
      <c r="C2" s="185"/>
      <c r="D2" s="184" t="s">
        <v>9</v>
      </c>
      <c r="E2" s="185"/>
      <c r="F2" s="184" t="s">
        <v>13</v>
      </c>
      <c r="G2" s="185"/>
      <c r="H2" s="184" t="s">
        <v>7</v>
      </c>
      <c r="I2" s="185"/>
      <c r="J2" s="184" t="s">
        <v>22</v>
      </c>
      <c r="K2" s="185"/>
    </row>
    <row r="3" spans="1:11" s="78" customFormat="1">
      <c r="A3" s="13"/>
      <c r="B3" s="79" t="s">
        <v>0</v>
      </c>
      <c r="C3" s="79" t="s">
        <v>1</v>
      </c>
      <c r="D3" s="79" t="s">
        <v>0</v>
      </c>
      <c r="E3" s="79" t="s">
        <v>1</v>
      </c>
      <c r="F3" s="79" t="s">
        <v>0</v>
      </c>
      <c r="G3" s="79" t="s">
        <v>1</v>
      </c>
      <c r="H3" s="79" t="s">
        <v>0</v>
      </c>
      <c r="I3" s="79" t="s">
        <v>1</v>
      </c>
      <c r="J3" s="79" t="s">
        <v>0</v>
      </c>
      <c r="K3" s="79" t="s">
        <v>1</v>
      </c>
    </row>
    <row r="4" spans="1:11">
      <c r="A4" s="12" t="s">
        <v>11</v>
      </c>
      <c r="B4" s="12">
        <v>1481</v>
      </c>
      <c r="C4" s="12">
        <v>0</v>
      </c>
      <c r="D4" s="12">
        <v>4435</v>
      </c>
      <c r="E4" s="12">
        <v>4</v>
      </c>
      <c r="F4" s="12">
        <v>7180</v>
      </c>
      <c r="G4" s="12">
        <v>10</v>
      </c>
      <c r="H4" s="12">
        <v>1372</v>
      </c>
      <c r="I4" s="12">
        <v>15</v>
      </c>
      <c r="J4" s="12">
        <v>9</v>
      </c>
      <c r="K4" s="12">
        <v>41</v>
      </c>
    </row>
    <row r="5" spans="1:11" ht="15.75">
      <c r="A5" s="12" t="s">
        <v>70</v>
      </c>
      <c r="B5" s="12">
        <v>487413</v>
      </c>
      <c r="C5" s="12">
        <v>87</v>
      </c>
      <c r="D5" s="12">
        <v>42401</v>
      </c>
      <c r="E5" s="12">
        <v>34</v>
      </c>
      <c r="F5" s="12">
        <v>5198</v>
      </c>
      <c r="G5" s="12">
        <v>7</v>
      </c>
      <c r="H5" s="12">
        <v>782</v>
      </c>
      <c r="I5" s="12">
        <v>9</v>
      </c>
      <c r="J5" s="156" t="s">
        <v>53</v>
      </c>
      <c r="K5" s="12">
        <v>5</v>
      </c>
    </row>
    <row r="6" spans="1:11" ht="15">
      <c r="A6" s="12" t="s">
        <v>71</v>
      </c>
      <c r="B6" s="12">
        <v>55280</v>
      </c>
      <c r="C6" s="12">
        <v>10</v>
      </c>
      <c r="D6" s="12">
        <v>60526</v>
      </c>
      <c r="E6" s="12">
        <v>49</v>
      </c>
      <c r="F6" s="12">
        <v>35636</v>
      </c>
      <c r="G6" s="12">
        <v>49</v>
      </c>
      <c r="H6" s="12">
        <v>1178</v>
      </c>
      <c r="I6" s="12">
        <v>13</v>
      </c>
      <c r="J6" s="12">
        <v>6</v>
      </c>
      <c r="K6" s="12">
        <v>27</v>
      </c>
    </row>
    <row r="7" spans="1:11" ht="15">
      <c r="A7" s="12" t="s">
        <v>10</v>
      </c>
      <c r="B7" s="12">
        <v>10551</v>
      </c>
      <c r="C7" s="12">
        <v>2</v>
      </c>
      <c r="D7" s="12">
        <v>13996</v>
      </c>
      <c r="E7" s="12">
        <v>11</v>
      </c>
      <c r="F7" s="12">
        <v>17977</v>
      </c>
      <c r="G7" s="12">
        <v>25</v>
      </c>
      <c r="H7" s="12">
        <v>1615</v>
      </c>
      <c r="I7" s="12">
        <v>18</v>
      </c>
      <c r="J7" s="156" t="s">
        <v>53</v>
      </c>
      <c r="K7" s="12">
        <v>23</v>
      </c>
    </row>
    <row r="8" spans="1:11" ht="15">
      <c r="A8" s="14" t="s">
        <v>14</v>
      </c>
      <c r="B8" s="12">
        <v>246</v>
      </c>
      <c r="C8" s="12">
        <v>0</v>
      </c>
      <c r="D8" s="12">
        <v>279</v>
      </c>
      <c r="E8" s="12">
        <v>0</v>
      </c>
      <c r="F8" s="12">
        <v>601</v>
      </c>
      <c r="G8" s="12">
        <v>1</v>
      </c>
      <c r="H8" s="12">
        <v>120</v>
      </c>
      <c r="I8" s="12">
        <v>1</v>
      </c>
      <c r="J8" s="156" t="s">
        <v>53</v>
      </c>
      <c r="K8" s="12">
        <v>0</v>
      </c>
    </row>
    <row r="9" spans="1:11" ht="15">
      <c r="A9" s="12" t="s">
        <v>12</v>
      </c>
      <c r="B9" s="12">
        <v>4712</v>
      </c>
      <c r="C9" s="12">
        <v>1</v>
      </c>
      <c r="D9" s="12">
        <v>2609</v>
      </c>
      <c r="E9" s="12">
        <v>2</v>
      </c>
      <c r="F9" s="12">
        <v>5864</v>
      </c>
      <c r="G9" s="12">
        <v>8</v>
      </c>
      <c r="H9" s="12">
        <v>4049</v>
      </c>
      <c r="I9" s="12">
        <v>44</v>
      </c>
      <c r="J9" s="156" t="s">
        <v>53</v>
      </c>
      <c r="K9" s="12">
        <v>5</v>
      </c>
    </row>
    <row r="11" spans="1:11">
      <c r="A11" s="61" t="s">
        <v>52</v>
      </c>
    </row>
    <row r="12" spans="1:11">
      <c r="A12" s="60" t="s">
        <v>97</v>
      </c>
    </row>
    <row r="13" spans="1:11">
      <c r="A13" s="62" t="s">
        <v>34</v>
      </c>
    </row>
    <row r="14" spans="1:11">
      <c r="A14" s="171" t="s">
        <v>127</v>
      </c>
    </row>
    <row r="15" spans="1:11">
      <c r="F15" s="18"/>
    </row>
    <row r="16" spans="1:11" ht="25.5">
      <c r="A16" s="86"/>
      <c r="B16" s="86" t="s">
        <v>8</v>
      </c>
      <c r="C16" s="86" t="s">
        <v>9</v>
      </c>
      <c r="D16" s="86" t="s">
        <v>13</v>
      </c>
      <c r="E16" s="86" t="s">
        <v>7</v>
      </c>
    </row>
    <row r="17" spans="1:5">
      <c r="A17" s="87" t="s">
        <v>11</v>
      </c>
      <c r="B17" s="88">
        <v>0</v>
      </c>
      <c r="C17" s="88">
        <v>4</v>
      </c>
      <c r="D17" s="88">
        <v>10</v>
      </c>
      <c r="E17" s="88">
        <v>15</v>
      </c>
    </row>
    <row r="18" spans="1:5" ht="15">
      <c r="A18" s="87" t="s">
        <v>70</v>
      </c>
      <c r="B18" s="88">
        <v>87</v>
      </c>
      <c r="C18" s="88">
        <v>34</v>
      </c>
      <c r="D18" s="88">
        <v>7</v>
      </c>
      <c r="E18" s="88">
        <v>9</v>
      </c>
    </row>
    <row r="19" spans="1:5" ht="15">
      <c r="A19" s="87" t="s">
        <v>71</v>
      </c>
      <c r="B19" s="88">
        <v>10</v>
      </c>
      <c r="C19" s="88">
        <v>49</v>
      </c>
      <c r="D19" s="88">
        <v>49</v>
      </c>
      <c r="E19" s="88">
        <v>13</v>
      </c>
    </row>
    <row r="20" spans="1:5">
      <c r="A20" s="87" t="s">
        <v>10</v>
      </c>
      <c r="B20" s="88">
        <v>2</v>
      </c>
      <c r="C20" s="88">
        <v>11</v>
      </c>
      <c r="D20" s="88">
        <v>25</v>
      </c>
      <c r="E20" s="88">
        <v>18</v>
      </c>
    </row>
    <row r="21" spans="1:5">
      <c r="A21" s="87" t="s">
        <v>14</v>
      </c>
      <c r="B21" s="88">
        <v>0</v>
      </c>
      <c r="C21" s="88">
        <v>0</v>
      </c>
      <c r="D21" s="88">
        <v>1</v>
      </c>
      <c r="E21" s="88">
        <v>1</v>
      </c>
    </row>
    <row r="22" spans="1:5">
      <c r="A22" s="87" t="s">
        <v>12</v>
      </c>
      <c r="B22" s="88">
        <v>1</v>
      </c>
      <c r="C22" s="88">
        <v>2</v>
      </c>
      <c r="D22" s="88">
        <v>8</v>
      </c>
      <c r="E22" s="88">
        <v>44</v>
      </c>
    </row>
  </sheetData>
  <mergeCells count="5">
    <mergeCell ref="B2:C2"/>
    <mergeCell ref="D2:E2"/>
    <mergeCell ref="F2:G2"/>
    <mergeCell ref="H2:I2"/>
    <mergeCell ref="J2:K2"/>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2"/>
  <dimension ref="A1:K22"/>
  <sheetViews>
    <sheetView zoomScale="130" zoomScaleNormal="130" workbookViewId="0"/>
  </sheetViews>
  <sheetFormatPr baseColWidth="10" defaultColWidth="11.42578125" defaultRowHeight="12.75"/>
  <cols>
    <col min="1" max="1" width="15.28515625" style="59" bestFit="1" customWidth="1"/>
    <col min="2" max="16384" width="11.42578125" style="59"/>
  </cols>
  <sheetData>
    <row r="1" spans="1:11" s="58" customFormat="1">
      <c r="A1" s="58" t="s">
        <v>99</v>
      </c>
    </row>
    <row r="2" spans="1:11" s="78" customFormat="1">
      <c r="A2" s="13"/>
      <c r="B2" s="184" t="s">
        <v>8</v>
      </c>
      <c r="C2" s="185"/>
      <c r="D2" s="184" t="s">
        <v>9</v>
      </c>
      <c r="E2" s="185"/>
      <c r="F2" s="184" t="s">
        <v>13</v>
      </c>
      <c r="G2" s="185"/>
      <c r="H2" s="184" t="s">
        <v>7</v>
      </c>
      <c r="I2" s="185"/>
      <c r="J2" s="184" t="s">
        <v>22</v>
      </c>
      <c r="K2" s="185"/>
    </row>
    <row r="3" spans="1:11" s="78" customFormat="1">
      <c r="A3" s="13"/>
      <c r="B3" s="79" t="s">
        <v>0</v>
      </c>
      <c r="C3" s="79" t="s">
        <v>1</v>
      </c>
      <c r="D3" s="79" t="s">
        <v>0</v>
      </c>
      <c r="E3" s="79" t="s">
        <v>1</v>
      </c>
      <c r="F3" s="79" t="s">
        <v>0</v>
      </c>
      <c r="G3" s="79" t="s">
        <v>1</v>
      </c>
      <c r="H3" s="79" t="s">
        <v>0</v>
      </c>
      <c r="I3" s="79" t="s">
        <v>1</v>
      </c>
      <c r="J3" s="79" t="s">
        <v>0</v>
      </c>
      <c r="K3" s="79" t="s">
        <v>1</v>
      </c>
    </row>
    <row r="4" spans="1:11">
      <c r="A4" s="12" t="s">
        <v>11</v>
      </c>
      <c r="B4" s="12">
        <v>189</v>
      </c>
      <c r="C4" s="12">
        <v>1</v>
      </c>
      <c r="D4" s="12">
        <v>360</v>
      </c>
      <c r="E4" s="12">
        <v>1</v>
      </c>
      <c r="F4" s="12">
        <v>736</v>
      </c>
      <c r="G4" s="12">
        <v>5</v>
      </c>
      <c r="H4" s="12">
        <v>253</v>
      </c>
      <c r="I4" s="12">
        <v>8</v>
      </c>
      <c r="J4" s="12">
        <v>0</v>
      </c>
      <c r="K4" s="12">
        <v>0</v>
      </c>
    </row>
    <row r="5" spans="1:11" ht="15">
      <c r="A5" s="12" t="s">
        <v>70</v>
      </c>
      <c r="B5" s="12">
        <v>1524</v>
      </c>
      <c r="C5" s="12">
        <v>4</v>
      </c>
      <c r="D5" s="12">
        <v>396</v>
      </c>
      <c r="E5" s="12">
        <v>2</v>
      </c>
      <c r="F5" s="12">
        <v>112</v>
      </c>
      <c r="G5" s="12">
        <v>1</v>
      </c>
      <c r="H5" s="12">
        <v>27</v>
      </c>
      <c r="I5" s="12">
        <v>1</v>
      </c>
      <c r="J5" s="12">
        <v>0</v>
      </c>
      <c r="K5" s="12">
        <v>0</v>
      </c>
    </row>
    <row r="6" spans="1:11" ht="15.75">
      <c r="A6" s="12" t="s">
        <v>101</v>
      </c>
      <c r="B6" s="12">
        <v>21442</v>
      </c>
      <c r="C6" s="12">
        <v>58</v>
      </c>
      <c r="D6" s="12">
        <v>9724</v>
      </c>
      <c r="E6" s="12">
        <v>38</v>
      </c>
      <c r="F6" s="12">
        <v>3571</v>
      </c>
      <c r="G6" s="12">
        <v>22</v>
      </c>
      <c r="H6" s="12">
        <v>230</v>
      </c>
      <c r="I6" s="12">
        <v>7</v>
      </c>
      <c r="J6" s="156" t="s">
        <v>53</v>
      </c>
      <c r="K6" s="12">
        <v>50</v>
      </c>
    </row>
    <row r="7" spans="1:11">
      <c r="A7" s="12" t="s">
        <v>10</v>
      </c>
      <c r="B7" s="12">
        <v>12629</v>
      </c>
      <c r="C7" s="12">
        <v>34</v>
      </c>
      <c r="D7" s="12">
        <v>13444</v>
      </c>
      <c r="E7" s="12">
        <v>53</v>
      </c>
      <c r="F7" s="12">
        <v>9318</v>
      </c>
      <c r="G7" s="12">
        <v>58</v>
      </c>
      <c r="H7" s="12">
        <v>1150</v>
      </c>
      <c r="I7" s="12">
        <v>36</v>
      </c>
      <c r="J7" s="12">
        <v>0</v>
      </c>
      <c r="K7" s="12">
        <v>0</v>
      </c>
    </row>
    <row r="8" spans="1:11">
      <c r="A8" s="14" t="s">
        <v>14</v>
      </c>
      <c r="B8" s="12">
        <v>197</v>
      </c>
      <c r="C8" s="12">
        <v>1</v>
      </c>
      <c r="D8" s="12">
        <v>167</v>
      </c>
      <c r="E8" s="12">
        <v>1</v>
      </c>
      <c r="F8" s="12">
        <v>184</v>
      </c>
      <c r="G8" s="12">
        <v>1</v>
      </c>
      <c r="H8" s="12">
        <v>39</v>
      </c>
      <c r="I8" s="12">
        <v>1</v>
      </c>
      <c r="J8" s="12">
        <v>0</v>
      </c>
      <c r="K8" s="12">
        <v>0</v>
      </c>
    </row>
    <row r="9" spans="1:11" ht="15">
      <c r="A9" s="12" t="s">
        <v>12</v>
      </c>
      <c r="B9" s="12">
        <v>1178</v>
      </c>
      <c r="C9" s="12">
        <v>3</v>
      </c>
      <c r="D9" s="12">
        <v>1395</v>
      </c>
      <c r="E9" s="12">
        <v>5</v>
      </c>
      <c r="F9" s="12">
        <v>2012</v>
      </c>
      <c r="G9" s="12">
        <v>13</v>
      </c>
      <c r="H9" s="12">
        <v>1507</v>
      </c>
      <c r="I9" s="12">
        <v>47</v>
      </c>
      <c r="J9" s="156" t="s">
        <v>53</v>
      </c>
      <c r="K9" s="12">
        <v>50</v>
      </c>
    </row>
    <row r="11" spans="1:11">
      <c r="A11" s="61" t="s">
        <v>102</v>
      </c>
    </row>
    <row r="12" spans="1:11">
      <c r="A12" s="60" t="s">
        <v>93</v>
      </c>
    </row>
    <row r="13" spans="1:11">
      <c r="A13" s="62" t="s">
        <v>34</v>
      </c>
    </row>
    <row r="14" spans="1:11">
      <c r="A14" s="171" t="s">
        <v>127</v>
      </c>
      <c r="F14" s="18"/>
    </row>
    <row r="15" spans="1:11">
      <c r="A15" s="171"/>
      <c r="F15" s="18"/>
    </row>
    <row r="16" spans="1:11" ht="25.5">
      <c r="A16" s="86"/>
      <c r="B16" s="86" t="s">
        <v>8</v>
      </c>
      <c r="C16" s="86" t="s">
        <v>9</v>
      </c>
      <c r="D16" s="86" t="s">
        <v>13</v>
      </c>
      <c r="E16" s="86" t="s">
        <v>7</v>
      </c>
    </row>
    <row r="17" spans="1:5">
      <c r="A17" s="91" t="s">
        <v>11</v>
      </c>
      <c r="B17" s="92">
        <v>1</v>
      </c>
      <c r="C17" s="92">
        <v>1</v>
      </c>
      <c r="D17" s="92">
        <v>5</v>
      </c>
      <c r="E17" s="92">
        <v>8</v>
      </c>
    </row>
    <row r="18" spans="1:5" ht="15">
      <c r="A18" s="91" t="s">
        <v>70</v>
      </c>
      <c r="B18" s="92">
        <v>4</v>
      </c>
      <c r="C18" s="92">
        <v>2</v>
      </c>
      <c r="D18" s="92">
        <v>1</v>
      </c>
      <c r="E18" s="92">
        <v>1</v>
      </c>
    </row>
    <row r="19" spans="1:5" ht="15">
      <c r="A19" s="91" t="s">
        <v>71</v>
      </c>
      <c r="B19" s="92">
        <v>58</v>
      </c>
      <c r="C19" s="92">
        <v>38</v>
      </c>
      <c r="D19" s="92">
        <v>22</v>
      </c>
      <c r="E19" s="92">
        <v>7</v>
      </c>
    </row>
    <row r="20" spans="1:5">
      <c r="A20" s="91" t="s">
        <v>10</v>
      </c>
      <c r="B20" s="92">
        <v>34</v>
      </c>
      <c r="C20" s="92">
        <v>53</v>
      </c>
      <c r="D20" s="92">
        <v>58</v>
      </c>
      <c r="E20" s="92">
        <v>36</v>
      </c>
    </row>
    <row r="21" spans="1:5">
      <c r="A21" s="91" t="s">
        <v>14</v>
      </c>
      <c r="B21" s="92">
        <v>1</v>
      </c>
      <c r="C21" s="92">
        <v>1</v>
      </c>
      <c r="D21" s="92">
        <v>1</v>
      </c>
      <c r="E21" s="92">
        <v>1</v>
      </c>
    </row>
    <row r="22" spans="1:5">
      <c r="A22" s="91" t="s">
        <v>12</v>
      </c>
      <c r="B22" s="92">
        <v>3</v>
      </c>
      <c r="C22" s="92">
        <v>5</v>
      </c>
      <c r="D22" s="92">
        <v>13</v>
      </c>
      <c r="E22" s="92">
        <v>47</v>
      </c>
    </row>
  </sheetData>
  <mergeCells count="5">
    <mergeCell ref="B2:C2"/>
    <mergeCell ref="D2:E2"/>
    <mergeCell ref="F2:G2"/>
    <mergeCell ref="H2:I2"/>
    <mergeCell ref="J2:K2"/>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7"/>
  <dimension ref="A1:K18"/>
  <sheetViews>
    <sheetView zoomScale="130" zoomScaleNormal="130" workbookViewId="0">
      <selection activeCell="A12" sqref="A12"/>
    </sheetView>
  </sheetViews>
  <sheetFormatPr baseColWidth="10" defaultColWidth="11.42578125" defaultRowHeight="12.75"/>
  <cols>
    <col min="1" max="1" width="20" style="59" customWidth="1"/>
    <col min="2" max="16384" width="11.42578125" style="59"/>
  </cols>
  <sheetData>
    <row r="1" spans="1:11" s="58" customFormat="1">
      <c r="A1" s="58" t="s">
        <v>103</v>
      </c>
    </row>
    <row r="2" spans="1:11" s="78" customFormat="1">
      <c r="A2" s="11"/>
      <c r="B2" s="197" t="s">
        <v>8</v>
      </c>
      <c r="C2" s="198"/>
      <c r="D2" s="197" t="s">
        <v>9</v>
      </c>
      <c r="E2" s="198"/>
      <c r="F2" s="197" t="s">
        <v>13</v>
      </c>
      <c r="G2" s="198"/>
      <c r="H2" s="197" t="s">
        <v>7</v>
      </c>
      <c r="I2" s="198"/>
      <c r="J2" s="197" t="s">
        <v>4</v>
      </c>
      <c r="K2" s="198"/>
    </row>
    <row r="3" spans="1:11" s="78" customFormat="1">
      <c r="A3" s="11"/>
      <c r="B3" s="79" t="s">
        <v>0</v>
      </c>
      <c r="C3" s="79" t="s">
        <v>1</v>
      </c>
      <c r="D3" s="79" t="s">
        <v>0</v>
      </c>
      <c r="E3" s="79" t="s">
        <v>1</v>
      </c>
      <c r="F3" s="79" t="s">
        <v>0</v>
      </c>
      <c r="G3" s="79" t="s">
        <v>1</v>
      </c>
      <c r="H3" s="79" t="s">
        <v>0</v>
      </c>
      <c r="I3" s="79" t="s">
        <v>1</v>
      </c>
      <c r="J3" s="79" t="s">
        <v>0</v>
      </c>
      <c r="K3" s="79" t="s">
        <v>1</v>
      </c>
    </row>
    <row r="4" spans="1:11" s="78" customFormat="1">
      <c r="A4" s="12" t="s">
        <v>96</v>
      </c>
      <c r="B4" s="12">
        <v>553406</v>
      </c>
      <c r="C4" s="12">
        <v>93</v>
      </c>
      <c r="D4" s="12">
        <v>123835</v>
      </c>
      <c r="E4" s="12">
        <v>81</v>
      </c>
      <c r="F4" s="12">
        <v>64169</v>
      </c>
      <c r="G4" s="12">
        <v>72</v>
      </c>
      <c r="H4" s="12">
        <v>5314</v>
      </c>
      <c r="I4" s="12">
        <v>42</v>
      </c>
      <c r="J4" s="12">
        <v>16457</v>
      </c>
      <c r="K4" s="12">
        <v>55</v>
      </c>
    </row>
    <row r="5" spans="1:11">
      <c r="A5" s="12" t="s">
        <v>15</v>
      </c>
      <c r="B5" s="12">
        <v>17606</v>
      </c>
      <c r="C5" s="12">
        <v>3</v>
      </c>
      <c r="D5" s="12">
        <v>15406</v>
      </c>
      <c r="E5" s="12">
        <v>10</v>
      </c>
      <c r="F5" s="12">
        <v>11785</v>
      </c>
      <c r="G5" s="12">
        <v>13</v>
      </c>
      <c r="H5" s="12">
        <v>1089</v>
      </c>
      <c r="I5" s="12">
        <v>9</v>
      </c>
      <c r="J5" s="12">
        <v>3433</v>
      </c>
      <c r="K5" s="12">
        <v>11</v>
      </c>
    </row>
    <row r="6" spans="1:11">
      <c r="A6" s="12" t="s">
        <v>16</v>
      </c>
      <c r="B6" s="12">
        <v>20755</v>
      </c>
      <c r="C6" s="12">
        <v>3</v>
      </c>
      <c r="D6" s="12">
        <v>9263</v>
      </c>
      <c r="E6" s="12">
        <v>6</v>
      </c>
      <c r="F6" s="12">
        <v>4910</v>
      </c>
      <c r="G6" s="12">
        <v>6</v>
      </c>
      <c r="H6" s="12">
        <v>464</v>
      </c>
      <c r="I6" s="12">
        <v>4</v>
      </c>
      <c r="J6" s="12">
        <v>1612</v>
      </c>
      <c r="K6" s="12">
        <v>5</v>
      </c>
    </row>
    <row r="7" spans="1:11">
      <c r="A7" s="12" t="s">
        <v>12</v>
      </c>
      <c r="B7" s="12">
        <v>5939</v>
      </c>
      <c r="C7" s="12">
        <v>1</v>
      </c>
      <c r="D7" s="12">
        <v>4186</v>
      </c>
      <c r="E7" s="12">
        <v>3</v>
      </c>
      <c r="F7" s="12">
        <v>8096</v>
      </c>
      <c r="G7" s="12">
        <v>9</v>
      </c>
      <c r="H7" s="12">
        <v>5802</v>
      </c>
      <c r="I7" s="12">
        <v>46</v>
      </c>
      <c r="J7" s="12">
        <v>8606</v>
      </c>
      <c r="K7" s="12">
        <v>29</v>
      </c>
    </row>
    <row r="9" spans="1:11">
      <c r="A9" s="61" t="s">
        <v>104</v>
      </c>
      <c r="B9" s="61"/>
    </row>
    <row r="10" spans="1:11">
      <c r="A10" s="60" t="s">
        <v>93</v>
      </c>
      <c r="B10" s="60"/>
    </row>
    <row r="11" spans="1:11">
      <c r="A11" s="109" t="s">
        <v>44</v>
      </c>
      <c r="B11" s="62"/>
    </row>
    <row r="12" spans="1:11">
      <c r="A12" s="171" t="s">
        <v>127</v>
      </c>
    </row>
    <row r="13" spans="1:11">
      <c r="A13" s="171"/>
    </row>
    <row r="14" spans="1:11" ht="25.5">
      <c r="A14" s="93"/>
      <c r="B14" s="93" t="s">
        <v>8</v>
      </c>
      <c r="C14" s="93" t="s">
        <v>9</v>
      </c>
      <c r="D14" s="93" t="s">
        <v>13</v>
      </c>
      <c r="E14" s="93" t="s">
        <v>7</v>
      </c>
      <c r="F14" s="93" t="s">
        <v>4</v>
      </c>
    </row>
    <row r="15" spans="1:11">
      <c r="A15" s="87" t="s">
        <v>96</v>
      </c>
      <c r="B15" s="88">
        <v>93</v>
      </c>
      <c r="C15" s="88">
        <v>81</v>
      </c>
      <c r="D15" s="88">
        <v>72</v>
      </c>
      <c r="E15" s="88">
        <v>42</v>
      </c>
      <c r="F15" s="88">
        <v>55</v>
      </c>
    </row>
    <row r="16" spans="1:11">
      <c r="A16" s="87" t="s">
        <v>15</v>
      </c>
      <c r="B16" s="88">
        <v>3</v>
      </c>
      <c r="C16" s="88">
        <v>10</v>
      </c>
      <c r="D16" s="88">
        <v>13</v>
      </c>
      <c r="E16" s="88">
        <v>9</v>
      </c>
      <c r="F16" s="88">
        <v>11</v>
      </c>
    </row>
    <row r="17" spans="1:6">
      <c r="A17" s="87" t="s">
        <v>16</v>
      </c>
      <c r="B17" s="88">
        <v>3</v>
      </c>
      <c r="C17" s="88">
        <v>6</v>
      </c>
      <c r="D17" s="88">
        <v>6</v>
      </c>
      <c r="E17" s="88">
        <v>4</v>
      </c>
      <c r="F17" s="88">
        <v>5</v>
      </c>
    </row>
    <row r="18" spans="1:6">
      <c r="A18" s="87" t="s">
        <v>12</v>
      </c>
      <c r="B18" s="88">
        <v>1</v>
      </c>
      <c r="C18" s="88">
        <v>3</v>
      </c>
      <c r="D18" s="88">
        <v>9</v>
      </c>
      <c r="E18" s="88">
        <v>46</v>
      </c>
      <c r="F18" s="88">
        <v>29</v>
      </c>
    </row>
  </sheetData>
  <mergeCells count="5">
    <mergeCell ref="B2:C2"/>
    <mergeCell ref="D2:E2"/>
    <mergeCell ref="F2:G2"/>
    <mergeCell ref="H2:I2"/>
    <mergeCell ref="J2:K2"/>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3"/>
  <dimension ref="A1:K19"/>
  <sheetViews>
    <sheetView zoomScale="115" zoomScaleNormal="115" workbookViewId="0">
      <selection activeCell="A13" sqref="A13"/>
    </sheetView>
  </sheetViews>
  <sheetFormatPr baseColWidth="10" defaultColWidth="11.42578125" defaultRowHeight="12.75"/>
  <cols>
    <col min="1" max="1" width="15.28515625" style="59" bestFit="1" customWidth="1"/>
    <col min="2" max="16384" width="11.42578125" style="59"/>
  </cols>
  <sheetData>
    <row r="1" spans="1:11" s="58" customFormat="1">
      <c r="A1" s="58" t="s">
        <v>105</v>
      </c>
    </row>
    <row r="2" spans="1:11" s="78" customFormat="1">
      <c r="A2" s="11"/>
      <c r="B2" s="197" t="s">
        <v>8</v>
      </c>
      <c r="C2" s="198"/>
      <c r="D2" s="197" t="s">
        <v>9</v>
      </c>
      <c r="E2" s="198"/>
      <c r="F2" s="197" t="s">
        <v>13</v>
      </c>
      <c r="G2" s="198"/>
      <c r="H2" s="197" t="s">
        <v>7</v>
      </c>
      <c r="I2" s="198"/>
      <c r="J2" s="197" t="s">
        <v>23</v>
      </c>
      <c r="K2" s="198"/>
    </row>
    <row r="3" spans="1:11" s="78" customFormat="1">
      <c r="A3" s="11"/>
      <c r="B3" s="79" t="s">
        <v>0</v>
      </c>
      <c r="C3" s="79" t="s">
        <v>1</v>
      </c>
      <c r="D3" s="79" t="s">
        <v>0</v>
      </c>
      <c r="E3" s="79" t="s">
        <v>1</v>
      </c>
      <c r="F3" s="79" t="s">
        <v>0</v>
      </c>
      <c r="G3" s="79" t="s">
        <v>1</v>
      </c>
      <c r="H3" s="79" t="s">
        <v>0</v>
      </c>
      <c r="I3" s="79" t="s">
        <v>1</v>
      </c>
      <c r="J3" s="79" t="s">
        <v>0</v>
      </c>
      <c r="K3" s="79" t="s">
        <v>1</v>
      </c>
    </row>
    <row r="4" spans="1:11">
      <c r="A4" s="12" t="s">
        <v>96</v>
      </c>
      <c r="B4" s="12">
        <v>530270</v>
      </c>
      <c r="C4" s="12">
        <v>95</v>
      </c>
      <c r="D4" s="12">
        <v>105798</v>
      </c>
      <c r="E4" s="12">
        <v>85</v>
      </c>
      <c r="F4" s="12">
        <v>54364</v>
      </c>
      <c r="G4" s="12">
        <v>75</v>
      </c>
      <c r="H4" s="12">
        <v>4068</v>
      </c>
      <c r="I4" s="12">
        <v>45</v>
      </c>
      <c r="J4" s="12">
        <v>20</v>
      </c>
      <c r="K4" s="12">
        <v>91</v>
      </c>
    </row>
    <row r="5" spans="1:11" ht="15">
      <c r="A5" s="12" t="s">
        <v>15</v>
      </c>
      <c r="B5" s="12">
        <v>9999</v>
      </c>
      <c r="C5" s="12">
        <v>2</v>
      </c>
      <c r="D5" s="12">
        <v>9574</v>
      </c>
      <c r="E5" s="12">
        <v>8</v>
      </c>
      <c r="F5" s="12">
        <v>8499</v>
      </c>
      <c r="G5" s="12">
        <v>12</v>
      </c>
      <c r="H5" s="12">
        <v>681</v>
      </c>
      <c r="I5" s="12">
        <v>7</v>
      </c>
      <c r="J5" s="156" t="s">
        <v>53</v>
      </c>
      <c r="K5" s="12">
        <v>5</v>
      </c>
    </row>
    <row r="6" spans="1:11" ht="15">
      <c r="A6" s="12" t="s">
        <v>16</v>
      </c>
      <c r="B6" s="12">
        <v>14699</v>
      </c>
      <c r="C6" s="12">
        <v>3</v>
      </c>
      <c r="D6" s="12">
        <v>6262</v>
      </c>
      <c r="E6" s="12">
        <v>5</v>
      </c>
      <c r="F6" s="12">
        <v>3723</v>
      </c>
      <c r="G6" s="12">
        <v>5</v>
      </c>
      <c r="H6" s="12">
        <v>318</v>
      </c>
      <c r="I6" s="12">
        <v>3</v>
      </c>
      <c r="J6" s="156" t="s">
        <v>53</v>
      </c>
      <c r="K6" s="12">
        <v>0</v>
      </c>
    </row>
    <row r="7" spans="1:11" ht="15">
      <c r="A7" s="12" t="s">
        <v>17</v>
      </c>
      <c r="B7" s="156" t="s">
        <v>53</v>
      </c>
      <c r="C7" s="12">
        <v>0</v>
      </c>
      <c r="D7" s="156" t="s">
        <v>53</v>
      </c>
      <c r="E7" s="12">
        <v>0</v>
      </c>
      <c r="F7" s="12">
        <v>6</v>
      </c>
      <c r="G7" s="12">
        <v>0</v>
      </c>
      <c r="H7" s="156" t="s">
        <v>53</v>
      </c>
      <c r="I7" s="12">
        <v>0</v>
      </c>
      <c r="J7" s="156" t="s">
        <v>53</v>
      </c>
      <c r="K7" s="12">
        <v>0</v>
      </c>
    </row>
    <row r="8" spans="1:11" ht="15">
      <c r="A8" s="12" t="s">
        <v>12</v>
      </c>
      <c r="B8" s="12">
        <v>4712</v>
      </c>
      <c r="C8" s="12">
        <v>1</v>
      </c>
      <c r="D8" s="12">
        <v>2609</v>
      </c>
      <c r="E8" s="12">
        <v>2</v>
      </c>
      <c r="F8" s="12">
        <v>5864</v>
      </c>
      <c r="G8" s="12">
        <v>8</v>
      </c>
      <c r="H8" s="12">
        <v>4049</v>
      </c>
      <c r="I8" s="12">
        <v>44</v>
      </c>
      <c r="J8" s="156" t="s">
        <v>53</v>
      </c>
      <c r="K8" s="12">
        <v>5</v>
      </c>
    </row>
    <row r="10" spans="1:11">
      <c r="A10" s="61" t="s">
        <v>106</v>
      </c>
    </row>
    <row r="11" spans="1:11">
      <c r="A11" s="60" t="s">
        <v>93</v>
      </c>
    </row>
    <row r="12" spans="1:11">
      <c r="A12" s="62" t="s">
        <v>34</v>
      </c>
    </row>
    <row r="13" spans="1:11">
      <c r="A13" s="171" t="s">
        <v>127</v>
      </c>
    </row>
    <row r="15" spans="1:11" ht="25.5">
      <c r="A15" s="93"/>
      <c r="B15" s="86" t="s">
        <v>8</v>
      </c>
      <c r="C15" s="86" t="s">
        <v>9</v>
      </c>
      <c r="D15" s="86" t="s">
        <v>13</v>
      </c>
      <c r="E15" s="86" t="s">
        <v>7</v>
      </c>
      <c r="F15" s="18"/>
    </row>
    <row r="16" spans="1:11">
      <c r="A16" s="87" t="s">
        <v>96</v>
      </c>
      <c r="B16" s="12">
        <v>95</v>
      </c>
      <c r="C16" s="12">
        <v>85</v>
      </c>
      <c r="D16" s="12">
        <v>75</v>
      </c>
      <c r="E16" s="12">
        <v>45</v>
      </c>
    </row>
    <row r="17" spans="1:5">
      <c r="A17" s="87" t="s">
        <v>15</v>
      </c>
      <c r="B17" s="12">
        <v>2</v>
      </c>
      <c r="C17" s="12">
        <v>8</v>
      </c>
      <c r="D17" s="12">
        <v>12</v>
      </c>
      <c r="E17" s="12">
        <v>7</v>
      </c>
    </row>
    <row r="18" spans="1:5">
      <c r="A18" s="87" t="s">
        <v>16</v>
      </c>
      <c r="B18" s="12">
        <v>3</v>
      </c>
      <c r="C18" s="12">
        <v>5</v>
      </c>
      <c r="D18" s="12">
        <v>5</v>
      </c>
      <c r="E18" s="12">
        <v>3</v>
      </c>
    </row>
    <row r="19" spans="1:5">
      <c r="A19" s="87" t="s">
        <v>12</v>
      </c>
      <c r="B19" s="12">
        <v>1</v>
      </c>
      <c r="C19" s="12">
        <v>2</v>
      </c>
      <c r="D19" s="12">
        <v>8</v>
      </c>
      <c r="E19" s="12">
        <v>44</v>
      </c>
    </row>
  </sheetData>
  <mergeCells count="5">
    <mergeCell ref="B2:C2"/>
    <mergeCell ref="D2:E2"/>
    <mergeCell ref="F2:G2"/>
    <mergeCell ref="H2:I2"/>
    <mergeCell ref="J2:K2"/>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4"/>
  <dimension ref="A1:K19"/>
  <sheetViews>
    <sheetView zoomScale="130" zoomScaleNormal="130" workbookViewId="0">
      <selection activeCell="A14" sqref="A14:XFD14"/>
    </sheetView>
  </sheetViews>
  <sheetFormatPr baseColWidth="10" defaultColWidth="11.42578125" defaultRowHeight="12.75"/>
  <cols>
    <col min="1" max="1" width="15.28515625" style="59" bestFit="1" customWidth="1"/>
    <col min="2" max="16384" width="11.42578125" style="59"/>
  </cols>
  <sheetData>
    <row r="1" spans="1:11" s="58" customFormat="1">
      <c r="A1" s="58" t="s">
        <v>107</v>
      </c>
    </row>
    <row r="2" spans="1:11" s="78" customFormat="1">
      <c r="A2" s="11"/>
      <c r="B2" s="197" t="s">
        <v>8</v>
      </c>
      <c r="C2" s="198"/>
      <c r="D2" s="197" t="s">
        <v>9</v>
      </c>
      <c r="E2" s="198"/>
      <c r="F2" s="197" t="s">
        <v>13</v>
      </c>
      <c r="G2" s="198"/>
      <c r="H2" s="197" t="s">
        <v>7</v>
      </c>
      <c r="I2" s="198"/>
      <c r="J2" s="197" t="s">
        <v>23</v>
      </c>
      <c r="K2" s="198"/>
    </row>
    <row r="3" spans="1:11" s="78" customFormat="1">
      <c r="A3" s="11"/>
      <c r="B3" s="79" t="s">
        <v>0</v>
      </c>
      <c r="C3" s="79" t="s">
        <v>1</v>
      </c>
      <c r="D3" s="79" t="s">
        <v>0</v>
      </c>
      <c r="E3" s="79" t="s">
        <v>1</v>
      </c>
      <c r="F3" s="79" t="s">
        <v>0</v>
      </c>
      <c r="G3" s="79" t="s">
        <v>1</v>
      </c>
      <c r="H3" s="79" t="s">
        <v>0</v>
      </c>
      <c r="I3" s="79" t="s">
        <v>1</v>
      </c>
      <c r="J3" s="79" t="s">
        <v>0</v>
      </c>
      <c r="K3" s="79" t="s">
        <v>1</v>
      </c>
    </row>
    <row r="4" spans="1:11" ht="15">
      <c r="A4" s="12" t="s">
        <v>96</v>
      </c>
      <c r="B4" s="12">
        <v>22426</v>
      </c>
      <c r="C4" s="12">
        <v>60</v>
      </c>
      <c r="D4" s="12">
        <v>15624</v>
      </c>
      <c r="E4" s="12">
        <v>61</v>
      </c>
      <c r="F4" s="12">
        <v>9530</v>
      </c>
      <c r="G4" s="12">
        <v>60</v>
      </c>
      <c r="H4" s="12">
        <v>1171</v>
      </c>
      <c r="I4" s="12">
        <v>37</v>
      </c>
      <c r="J4" s="156" t="s">
        <v>53</v>
      </c>
      <c r="K4" s="156" t="s">
        <v>53</v>
      </c>
    </row>
    <row r="5" spans="1:11" ht="15">
      <c r="A5" s="12" t="s">
        <v>15</v>
      </c>
      <c r="B5" s="12">
        <v>7547</v>
      </c>
      <c r="C5" s="12">
        <v>20</v>
      </c>
      <c r="D5" s="12">
        <v>5621</v>
      </c>
      <c r="E5" s="12">
        <v>22</v>
      </c>
      <c r="F5" s="12">
        <v>3212</v>
      </c>
      <c r="G5" s="12">
        <v>20</v>
      </c>
      <c r="H5" s="12">
        <v>387</v>
      </c>
      <c r="I5" s="12">
        <v>12</v>
      </c>
      <c r="J5" s="156" t="s">
        <v>53</v>
      </c>
      <c r="K5" s="156" t="s">
        <v>53</v>
      </c>
    </row>
    <row r="6" spans="1:11" ht="15">
      <c r="A6" s="12" t="s">
        <v>16</v>
      </c>
      <c r="B6" s="12">
        <v>6008</v>
      </c>
      <c r="C6" s="12">
        <v>16</v>
      </c>
      <c r="D6" s="12">
        <v>2845</v>
      </c>
      <c r="E6" s="12">
        <v>11</v>
      </c>
      <c r="F6" s="12">
        <v>1177</v>
      </c>
      <c r="G6" s="12">
        <v>7</v>
      </c>
      <c r="H6" s="12">
        <v>140</v>
      </c>
      <c r="I6" s="12">
        <v>4</v>
      </c>
      <c r="J6" s="156" t="s">
        <v>53</v>
      </c>
      <c r="K6" s="156" t="s">
        <v>53</v>
      </c>
    </row>
    <row r="7" spans="1:11" ht="15">
      <c r="A7" s="12" t="s">
        <v>17</v>
      </c>
      <c r="B7" s="156" t="s">
        <v>53</v>
      </c>
      <c r="C7" s="12">
        <v>0</v>
      </c>
      <c r="D7" s="156" t="s">
        <v>53</v>
      </c>
      <c r="E7" s="12">
        <v>0</v>
      </c>
      <c r="F7" s="156" t="s">
        <v>53</v>
      </c>
      <c r="G7" s="12">
        <v>0</v>
      </c>
      <c r="H7" s="156" t="s">
        <v>53</v>
      </c>
      <c r="I7" s="12">
        <v>0</v>
      </c>
      <c r="J7" s="156" t="s">
        <v>53</v>
      </c>
      <c r="K7" s="156" t="s">
        <v>53</v>
      </c>
    </row>
    <row r="8" spans="1:11" ht="15">
      <c r="A8" s="12" t="s">
        <v>12</v>
      </c>
      <c r="B8" s="12">
        <v>1178</v>
      </c>
      <c r="C8" s="12">
        <v>3</v>
      </c>
      <c r="D8" s="12">
        <v>1395</v>
      </c>
      <c r="E8" s="12">
        <v>5</v>
      </c>
      <c r="F8" s="12">
        <v>2012</v>
      </c>
      <c r="G8" s="12">
        <v>13</v>
      </c>
      <c r="H8" s="12">
        <v>1507</v>
      </c>
      <c r="I8" s="12">
        <v>47</v>
      </c>
      <c r="J8" s="156" t="s">
        <v>53</v>
      </c>
      <c r="K8" s="156" t="s">
        <v>53</v>
      </c>
    </row>
    <row r="10" spans="1:11">
      <c r="A10" s="61" t="s">
        <v>108</v>
      </c>
    </row>
    <row r="11" spans="1:11">
      <c r="A11" s="60" t="s">
        <v>93</v>
      </c>
    </row>
    <row r="12" spans="1:11">
      <c r="A12" s="62" t="s">
        <v>34</v>
      </c>
    </row>
    <row r="13" spans="1:11">
      <c r="A13" s="171" t="s">
        <v>127</v>
      </c>
    </row>
    <row r="14" spans="1:11">
      <c r="A14" s="171"/>
    </row>
    <row r="15" spans="1:11" ht="25.5">
      <c r="A15" s="93"/>
      <c r="B15" s="86" t="s">
        <v>8</v>
      </c>
      <c r="C15" s="86" t="s">
        <v>9</v>
      </c>
      <c r="D15" s="86" t="s">
        <v>13</v>
      </c>
      <c r="E15" s="86" t="s">
        <v>7</v>
      </c>
    </row>
    <row r="16" spans="1:11">
      <c r="A16" s="87" t="s">
        <v>96</v>
      </c>
      <c r="B16" s="12">
        <v>60</v>
      </c>
      <c r="C16" s="12">
        <v>61</v>
      </c>
      <c r="D16" s="12">
        <v>60</v>
      </c>
      <c r="E16" s="12">
        <v>37</v>
      </c>
    </row>
    <row r="17" spans="1:5">
      <c r="A17" s="87" t="s">
        <v>15</v>
      </c>
      <c r="B17" s="12">
        <v>20</v>
      </c>
      <c r="C17" s="12">
        <v>22</v>
      </c>
      <c r="D17" s="12">
        <v>20</v>
      </c>
      <c r="E17" s="12">
        <v>12</v>
      </c>
    </row>
    <row r="18" spans="1:5">
      <c r="A18" s="87" t="s">
        <v>16</v>
      </c>
      <c r="B18" s="12">
        <v>16</v>
      </c>
      <c r="C18" s="12">
        <v>11</v>
      </c>
      <c r="D18" s="12">
        <v>7</v>
      </c>
      <c r="E18" s="12">
        <v>4</v>
      </c>
    </row>
    <row r="19" spans="1:5">
      <c r="A19" s="87" t="s">
        <v>12</v>
      </c>
      <c r="B19" s="12">
        <v>3</v>
      </c>
      <c r="C19" s="12">
        <v>5</v>
      </c>
      <c r="D19" s="12">
        <v>13</v>
      </c>
      <c r="E19" s="12">
        <v>47</v>
      </c>
    </row>
  </sheetData>
  <mergeCells count="5">
    <mergeCell ref="B2:C2"/>
    <mergeCell ref="D2:E2"/>
    <mergeCell ref="F2:G2"/>
    <mergeCell ref="H2:I2"/>
    <mergeCell ref="J2:K2"/>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15"/>
  <dimension ref="A1:AU23"/>
  <sheetViews>
    <sheetView zoomScale="115" zoomScaleNormal="115" workbookViewId="0">
      <selection activeCell="A23" sqref="A23"/>
    </sheetView>
  </sheetViews>
  <sheetFormatPr baseColWidth="10" defaultColWidth="11.42578125" defaultRowHeight="12.75"/>
  <cols>
    <col min="1" max="1" width="20.7109375" style="59" bestFit="1" customWidth="1"/>
    <col min="2" max="2" width="17" style="59" bestFit="1" customWidth="1"/>
    <col min="3" max="3" width="10.7109375" style="59" bestFit="1" customWidth="1"/>
    <col min="4" max="4" width="12.140625" style="59" bestFit="1" customWidth="1"/>
    <col min="5" max="5" width="7.140625" style="59" bestFit="1" customWidth="1"/>
    <col min="6" max="6" width="18" style="59" bestFit="1" customWidth="1"/>
    <col min="7" max="7" width="8.85546875" style="59" bestFit="1" customWidth="1"/>
    <col min="8" max="8" width="8.28515625" style="59" bestFit="1" customWidth="1"/>
    <col min="9" max="9" width="20.7109375" style="59" bestFit="1" customWidth="1"/>
    <col min="10" max="10" width="17" style="59" bestFit="1" customWidth="1"/>
    <col min="11" max="11" width="10.7109375" style="59" bestFit="1" customWidth="1"/>
    <col min="12" max="12" width="12.140625" style="59" bestFit="1" customWidth="1"/>
    <col min="13" max="13" width="7.140625" style="59" bestFit="1" customWidth="1"/>
    <col min="14" max="14" width="18" style="4" bestFit="1" customWidth="1"/>
    <col min="15" max="15" width="8.85546875" style="4" bestFit="1" customWidth="1"/>
    <col min="16" max="16" width="11.42578125" style="4"/>
    <col min="17" max="17" width="20.7109375" style="4" bestFit="1" customWidth="1"/>
    <col min="18" max="18" width="17" style="4" bestFit="1" customWidth="1"/>
    <col min="19" max="19" width="10.7109375" style="4" bestFit="1" customWidth="1"/>
    <col min="20" max="20" width="12.140625" style="4" bestFit="1" customWidth="1"/>
    <col min="21" max="21" width="7.140625" style="4" bestFit="1" customWidth="1"/>
    <col min="22" max="22" width="18" style="4" bestFit="1" customWidth="1"/>
    <col min="23" max="23" width="8.85546875" style="4" bestFit="1" customWidth="1"/>
    <col min="24" max="24" width="11.42578125" style="4"/>
    <col min="25" max="25" width="20.7109375" style="4" bestFit="1" customWidth="1"/>
    <col min="26" max="26" width="17" style="4" bestFit="1" customWidth="1"/>
    <col min="27" max="27" width="10.7109375" style="4" bestFit="1" customWidth="1"/>
    <col min="28" max="28" width="12.140625" style="4" bestFit="1" customWidth="1"/>
    <col min="29" max="29" width="7.140625" style="4" bestFit="1" customWidth="1"/>
    <col min="30" max="30" width="18" style="4" bestFit="1" customWidth="1"/>
    <col min="31" max="31" width="8.85546875" style="4" bestFit="1" customWidth="1"/>
    <col min="32" max="32" width="11.42578125" style="4"/>
    <col min="33" max="33" width="20.7109375" style="4" bestFit="1" customWidth="1"/>
    <col min="34" max="34" width="17" style="4" bestFit="1" customWidth="1"/>
    <col min="35" max="35" width="10.7109375" style="4" bestFit="1" customWidth="1"/>
    <col min="36" max="36" width="12.140625" style="4" bestFit="1" customWidth="1"/>
    <col min="37" max="37" width="7.140625" style="4" bestFit="1" customWidth="1"/>
    <col min="38" max="38" width="18" style="4" bestFit="1" customWidth="1"/>
    <col min="39" max="39" width="8.85546875" style="4" bestFit="1" customWidth="1"/>
    <col min="40" max="40" width="11.42578125" style="4"/>
    <col min="41" max="41" width="20.7109375" style="4" bestFit="1" customWidth="1"/>
    <col min="42" max="42" width="17" style="4" bestFit="1" customWidth="1"/>
    <col min="43" max="43" width="10.7109375" style="4" bestFit="1" customWidth="1"/>
    <col min="44" max="44" width="12.140625" style="4" bestFit="1" customWidth="1"/>
    <col min="45" max="45" width="7.140625" style="4" bestFit="1" customWidth="1"/>
    <col min="46" max="46" width="18" style="4" bestFit="1" customWidth="1"/>
    <col min="47" max="47" width="8.85546875" style="4" bestFit="1" customWidth="1"/>
    <col min="48" max="16384" width="11.42578125" style="59"/>
  </cols>
  <sheetData>
    <row r="1" spans="1:13" s="58" customFormat="1" ht="13.5" thickBot="1">
      <c r="A1" s="58" t="s">
        <v>109</v>
      </c>
    </row>
    <row r="2" spans="1:13" s="59" customFormat="1" ht="15" customHeight="1">
      <c r="A2" s="10"/>
      <c r="B2" s="199" t="s">
        <v>2</v>
      </c>
      <c r="C2" s="200"/>
      <c r="D2" s="199" t="s">
        <v>110</v>
      </c>
      <c r="E2" s="200"/>
      <c r="F2" s="199" t="s">
        <v>111</v>
      </c>
      <c r="G2" s="200"/>
      <c r="H2" s="199" t="s">
        <v>112</v>
      </c>
      <c r="I2" s="200"/>
      <c r="J2" s="199" t="s">
        <v>113</v>
      </c>
      <c r="K2" s="200"/>
      <c r="L2" s="199" t="s">
        <v>114</v>
      </c>
      <c r="M2" s="200"/>
    </row>
    <row r="3" spans="1:13" s="59" customFormat="1" ht="13.5" thickBot="1">
      <c r="A3" s="19"/>
      <c r="B3" s="20" t="s">
        <v>0</v>
      </c>
      <c r="C3" s="21" t="s">
        <v>1</v>
      </c>
      <c r="D3" s="20" t="s">
        <v>0</v>
      </c>
      <c r="E3" s="21" t="s">
        <v>1</v>
      </c>
      <c r="F3" s="20" t="s">
        <v>0</v>
      </c>
      <c r="G3" s="21" t="s">
        <v>1</v>
      </c>
      <c r="H3" s="20" t="s">
        <v>0</v>
      </c>
      <c r="I3" s="21" t="s">
        <v>1</v>
      </c>
      <c r="J3" s="20" t="s">
        <v>0</v>
      </c>
      <c r="K3" s="21" t="s">
        <v>1</v>
      </c>
      <c r="L3" s="20" t="s">
        <v>0</v>
      </c>
      <c r="M3" s="21" t="s">
        <v>1</v>
      </c>
    </row>
    <row r="4" spans="1:13" s="59" customFormat="1" ht="13.5" thickBot="1">
      <c r="A4" s="22" t="s">
        <v>2</v>
      </c>
      <c r="B4" s="23">
        <v>597706</v>
      </c>
      <c r="C4" s="24">
        <v>100</v>
      </c>
      <c r="D4" s="23">
        <v>559039</v>
      </c>
      <c r="E4" s="24">
        <v>100</v>
      </c>
      <c r="F4" s="23">
        <v>5628</v>
      </c>
      <c r="G4" s="24">
        <v>100</v>
      </c>
      <c r="H4" s="23">
        <v>10115</v>
      </c>
      <c r="I4" s="24">
        <v>100</v>
      </c>
      <c r="J4" s="23">
        <v>18045</v>
      </c>
      <c r="K4" s="24">
        <v>100</v>
      </c>
      <c r="L4" s="23">
        <v>4879</v>
      </c>
      <c r="M4" s="24">
        <v>100</v>
      </c>
    </row>
    <row r="5" spans="1:13" s="59" customFormat="1" ht="13.5" thickBot="1">
      <c r="A5" s="25" t="s">
        <v>11</v>
      </c>
      <c r="B5" s="26">
        <v>1675</v>
      </c>
      <c r="C5" s="24">
        <v>0.28023811037533503</v>
      </c>
      <c r="D5" s="27">
        <v>1529</v>
      </c>
      <c r="E5" s="24">
        <v>0.27350506851936984</v>
      </c>
      <c r="F5" s="26">
        <v>7</v>
      </c>
      <c r="G5" s="24">
        <v>0.12437810945273632</v>
      </c>
      <c r="H5" s="27">
        <v>66</v>
      </c>
      <c r="I5" s="24">
        <v>0.65249629263470088</v>
      </c>
      <c r="J5" s="27">
        <v>52</v>
      </c>
      <c r="K5" s="24">
        <v>0.28816846771958993</v>
      </c>
      <c r="L5" s="27">
        <v>21</v>
      </c>
      <c r="M5" s="24">
        <v>0.43041606886657102</v>
      </c>
    </row>
    <row r="6" spans="1:13" s="59" customFormat="1">
      <c r="A6" s="28" t="s">
        <v>115</v>
      </c>
      <c r="B6" s="29">
        <v>489478</v>
      </c>
      <c r="C6" s="30">
        <v>81.892770024058649</v>
      </c>
      <c r="D6" s="29">
        <v>482997</v>
      </c>
      <c r="E6" s="30">
        <v>86.397728959875792</v>
      </c>
      <c r="F6" s="29">
        <v>5313</v>
      </c>
      <c r="G6" s="30">
        <v>94.402985074626869</v>
      </c>
      <c r="H6" s="31">
        <v>485</v>
      </c>
      <c r="I6" s="30">
        <v>4.7948591201186357</v>
      </c>
      <c r="J6" s="31">
        <v>673</v>
      </c>
      <c r="K6" s="30">
        <v>3.7295649764477696</v>
      </c>
      <c r="L6" s="31">
        <v>10</v>
      </c>
      <c r="M6" s="30">
        <v>0.20496003279360525</v>
      </c>
    </row>
    <row r="7" spans="1:13" s="59" customFormat="1" ht="15">
      <c r="A7" s="32" t="s">
        <v>96</v>
      </c>
      <c r="B7" s="33">
        <v>482089</v>
      </c>
      <c r="C7" s="34">
        <v>80.656543518050682</v>
      </c>
      <c r="D7" s="33">
        <v>475886</v>
      </c>
      <c r="E7" s="34">
        <v>85.125724681104543</v>
      </c>
      <c r="F7" s="35">
        <v>5274</v>
      </c>
      <c r="G7" s="34">
        <v>93.710021321961619</v>
      </c>
      <c r="H7" s="35">
        <v>264</v>
      </c>
      <c r="I7" s="34">
        <v>2.6099851705388035</v>
      </c>
      <c r="J7" s="35">
        <v>656</v>
      </c>
      <c r="K7" s="34">
        <v>3.6353560543086729</v>
      </c>
      <c r="L7" s="156" t="s">
        <v>53</v>
      </c>
      <c r="M7" s="34">
        <v>0.18446402951424473</v>
      </c>
    </row>
    <row r="8" spans="1:13" s="59" customFormat="1" ht="15.75" thickBot="1">
      <c r="A8" s="36" t="s">
        <v>116</v>
      </c>
      <c r="B8" s="37">
        <v>7389</v>
      </c>
      <c r="C8" s="38">
        <v>1.2362265060079705</v>
      </c>
      <c r="D8" s="37">
        <v>7111</v>
      </c>
      <c r="E8" s="38">
        <v>1.2720042787712484</v>
      </c>
      <c r="F8" s="39">
        <v>39</v>
      </c>
      <c r="G8" s="38">
        <v>0.69296375266524524</v>
      </c>
      <c r="H8" s="39">
        <v>221</v>
      </c>
      <c r="I8" s="38">
        <v>2.1848739495798317</v>
      </c>
      <c r="J8" s="39">
        <v>17</v>
      </c>
      <c r="K8" s="38">
        <v>9.4208922139096693E-2</v>
      </c>
      <c r="L8" s="156" t="s">
        <v>53</v>
      </c>
      <c r="M8" s="38">
        <v>2.0496003279360527E-2</v>
      </c>
    </row>
    <row r="9" spans="1:13" s="59" customFormat="1">
      <c r="A9" s="28" t="s">
        <v>117</v>
      </c>
      <c r="B9" s="29">
        <v>76897</v>
      </c>
      <c r="C9" s="30">
        <v>12.865355208078888</v>
      </c>
      <c r="D9" s="29">
        <v>57387</v>
      </c>
      <c r="E9" s="30">
        <v>10.265294550111888</v>
      </c>
      <c r="F9" s="29">
        <v>239</v>
      </c>
      <c r="G9" s="30">
        <v>4.2466240227434255</v>
      </c>
      <c r="H9" s="31">
        <v>5616</v>
      </c>
      <c r="I9" s="30">
        <v>55.521502718734553</v>
      </c>
      <c r="J9" s="31">
        <v>12532</v>
      </c>
      <c r="K9" s="30">
        <v>69.448600720421169</v>
      </c>
      <c r="L9" s="31">
        <v>1123</v>
      </c>
      <c r="M9" s="30">
        <v>23.017011682721868</v>
      </c>
    </row>
    <row r="10" spans="1:13" s="59" customFormat="1">
      <c r="A10" s="32" t="s">
        <v>96</v>
      </c>
      <c r="B10" s="33">
        <v>61374</v>
      </c>
      <c r="C10" s="34">
        <v>10.268258976821381</v>
      </c>
      <c r="D10" s="33">
        <v>47453</v>
      </c>
      <c r="E10" s="34">
        <v>8.4883165575210313</v>
      </c>
      <c r="F10" s="35">
        <v>206</v>
      </c>
      <c r="G10" s="34">
        <v>3.6602700781805262</v>
      </c>
      <c r="H10" s="35">
        <v>1199</v>
      </c>
      <c r="I10" s="34">
        <v>11.8536826495304</v>
      </c>
      <c r="J10" s="35">
        <v>11506</v>
      </c>
      <c r="K10" s="34">
        <v>63.762815184261569</v>
      </c>
      <c r="L10" s="35">
        <v>1010</v>
      </c>
      <c r="M10" s="34">
        <v>20.70096331215413</v>
      </c>
    </row>
    <row r="11" spans="1:13" s="59" customFormat="1" ht="15">
      <c r="A11" s="32" t="s">
        <v>15</v>
      </c>
      <c r="B11" s="33">
        <v>3616</v>
      </c>
      <c r="C11" s="34">
        <v>0.60497970574161886</v>
      </c>
      <c r="D11" s="33">
        <v>2421</v>
      </c>
      <c r="E11" s="34">
        <v>0.43306459835539202</v>
      </c>
      <c r="F11" s="156" t="s">
        <v>53</v>
      </c>
      <c r="G11" s="34">
        <v>8.8841506751954513E-2</v>
      </c>
      <c r="H11" s="35">
        <v>704</v>
      </c>
      <c r="I11" s="34">
        <v>6.9599604547701439</v>
      </c>
      <c r="J11" s="35">
        <v>454</v>
      </c>
      <c r="K11" s="34">
        <v>2.5159323912441121</v>
      </c>
      <c r="L11" s="35">
        <v>32</v>
      </c>
      <c r="M11" s="34">
        <v>0.65587210493953685</v>
      </c>
    </row>
    <row r="12" spans="1:13" s="59" customFormat="1" ht="13.5" thickBot="1">
      <c r="A12" s="36" t="s">
        <v>116</v>
      </c>
      <c r="B12" s="37">
        <v>11905</v>
      </c>
      <c r="C12" s="38">
        <v>1.991781912846784</v>
      </c>
      <c r="D12" s="37">
        <v>7511</v>
      </c>
      <c r="E12" s="38">
        <v>1.3435556374421105</v>
      </c>
      <c r="F12" s="39">
        <v>28</v>
      </c>
      <c r="G12" s="38">
        <v>0.49751243781094528</v>
      </c>
      <c r="H12" s="39">
        <v>3713</v>
      </c>
      <c r="I12" s="38">
        <v>36.707859614434007</v>
      </c>
      <c r="J12" s="39">
        <v>572</v>
      </c>
      <c r="K12" s="38">
        <v>3.1698531449154888</v>
      </c>
      <c r="L12" s="39">
        <v>81</v>
      </c>
      <c r="M12" s="38">
        <v>1.6601762656282024</v>
      </c>
    </row>
    <row r="13" spans="1:13" s="59" customFormat="1">
      <c r="A13" s="28" t="s">
        <v>18</v>
      </c>
      <c r="B13" s="29">
        <v>23260</v>
      </c>
      <c r="C13" s="30">
        <v>3.891545341689727</v>
      </c>
      <c r="D13" s="29">
        <v>12003</v>
      </c>
      <c r="E13" s="30">
        <v>2.1470773953158906</v>
      </c>
      <c r="F13" s="31">
        <v>30</v>
      </c>
      <c r="G13" s="30">
        <v>0.53304904051172708</v>
      </c>
      <c r="H13" s="31">
        <v>3390</v>
      </c>
      <c r="I13" s="30">
        <v>33.514582303509641</v>
      </c>
      <c r="J13" s="31">
        <v>4299</v>
      </c>
      <c r="K13" s="30">
        <v>23.823773898586868</v>
      </c>
      <c r="L13" s="31">
        <v>3538</v>
      </c>
      <c r="M13" s="30">
        <v>72.514859602377541</v>
      </c>
    </row>
    <row r="14" spans="1:13" s="59" customFormat="1">
      <c r="A14" s="32" t="s">
        <v>96</v>
      </c>
      <c r="B14" s="33">
        <v>8317</v>
      </c>
      <c r="C14" s="34">
        <v>1.3914867844726337</v>
      </c>
      <c r="D14" s="33">
        <v>3637</v>
      </c>
      <c r="E14" s="34">
        <v>0.65058072871481232</v>
      </c>
      <c r="F14" s="17">
        <v>12</v>
      </c>
      <c r="G14" s="34">
        <v>0.21321961620469082</v>
      </c>
      <c r="H14" s="35">
        <v>349</v>
      </c>
      <c r="I14" s="34">
        <v>3.4503213049925852</v>
      </c>
      <c r="J14" s="35">
        <v>1841</v>
      </c>
      <c r="K14" s="34">
        <v>10.202272097533942</v>
      </c>
      <c r="L14" s="35">
        <v>2478</v>
      </c>
      <c r="M14" s="34">
        <v>50.789096126255387</v>
      </c>
    </row>
    <row r="15" spans="1:13" s="59" customFormat="1">
      <c r="A15" s="32" t="s">
        <v>15</v>
      </c>
      <c r="B15" s="33">
        <v>13632</v>
      </c>
      <c r="C15" s="34">
        <v>2.280719952618846</v>
      </c>
      <c r="D15" s="33">
        <v>7950</v>
      </c>
      <c r="E15" s="34">
        <v>1.4220832535833814</v>
      </c>
      <c r="F15" s="35">
        <v>17</v>
      </c>
      <c r="G15" s="34">
        <v>0.30206112295664533</v>
      </c>
      <c r="H15" s="35">
        <v>2459</v>
      </c>
      <c r="I15" s="34">
        <v>24.310430054374692</v>
      </c>
      <c r="J15" s="35">
        <v>2368</v>
      </c>
      <c r="K15" s="34">
        <v>13.122748683845941</v>
      </c>
      <c r="L15" s="35">
        <v>838</v>
      </c>
      <c r="M15" s="34">
        <v>17.175650748104122</v>
      </c>
    </row>
    <row r="16" spans="1:13" s="59" customFormat="1" ht="15.75" thickBot="1">
      <c r="A16" s="36" t="s">
        <v>116</v>
      </c>
      <c r="B16" s="37">
        <v>1311</v>
      </c>
      <c r="C16" s="38">
        <v>0.21933860459824728</v>
      </c>
      <c r="D16" s="37">
        <v>416</v>
      </c>
      <c r="E16" s="38">
        <v>7.4413413017696439E-2</v>
      </c>
      <c r="F16" s="162" t="s">
        <v>53</v>
      </c>
      <c r="G16" s="175">
        <v>1.7768301350390904E-2</v>
      </c>
      <c r="H16" s="39">
        <v>582</v>
      </c>
      <c r="I16" s="38">
        <v>5.7538309441423632</v>
      </c>
      <c r="J16" s="39">
        <v>90</v>
      </c>
      <c r="K16" s="38">
        <v>0.49875311720698251</v>
      </c>
      <c r="L16" s="39">
        <v>222</v>
      </c>
      <c r="M16" s="38">
        <v>4.5501127280180365</v>
      </c>
    </row>
    <row r="17" spans="1:47" ht="15.75" thickBot="1">
      <c r="A17" s="25" t="s">
        <v>19</v>
      </c>
      <c r="B17" s="26">
        <v>460</v>
      </c>
      <c r="C17" s="24">
        <v>7.6960913894121852E-2</v>
      </c>
      <c r="D17" s="26">
        <v>275</v>
      </c>
      <c r="E17" s="24">
        <v>4.9191559086217605E-2</v>
      </c>
      <c r="F17" s="176" t="s">
        <v>53</v>
      </c>
      <c r="G17" s="24">
        <v>3.5536602700781808E-2</v>
      </c>
      <c r="H17" s="27">
        <v>94</v>
      </c>
      <c r="I17" s="24">
        <v>0.9293129016312407</v>
      </c>
      <c r="J17" s="27">
        <v>73</v>
      </c>
      <c r="K17" s="24">
        <v>0.4045441950678858</v>
      </c>
      <c r="L17" s="27">
        <v>16</v>
      </c>
      <c r="M17" s="24">
        <v>0.32793605246976842</v>
      </c>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59"/>
      <c r="AU17" s="59"/>
    </row>
    <row r="18" spans="1:47" ht="13.5" thickBot="1">
      <c r="A18" s="40" t="s">
        <v>12</v>
      </c>
      <c r="B18" s="41">
        <v>5936</v>
      </c>
      <c r="C18" s="42">
        <v>0.99313040190327684</v>
      </c>
      <c r="D18" s="43">
        <v>4848</v>
      </c>
      <c r="E18" s="42">
        <v>0.86720246709084703</v>
      </c>
      <c r="F18" s="43">
        <v>37</v>
      </c>
      <c r="G18" s="42">
        <v>0.65742714996446339</v>
      </c>
      <c r="H18" s="43">
        <v>464</v>
      </c>
      <c r="I18" s="42">
        <v>4.5872466633712303</v>
      </c>
      <c r="J18" s="43">
        <v>416</v>
      </c>
      <c r="K18" s="42">
        <v>2.3053477417567194</v>
      </c>
      <c r="L18" s="43">
        <v>171</v>
      </c>
      <c r="M18" s="42">
        <v>3.5048165607706494</v>
      </c>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row>
    <row r="20" spans="1:47" ht="13.5" customHeight="1">
      <c r="A20" s="61" t="s">
        <v>118</v>
      </c>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row>
    <row r="21" spans="1:47">
      <c r="A21" s="60" t="s">
        <v>93</v>
      </c>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59"/>
      <c r="AN21" s="59"/>
      <c r="AO21" s="59"/>
      <c r="AP21" s="59"/>
      <c r="AQ21" s="59"/>
      <c r="AR21" s="59"/>
      <c r="AS21" s="59"/>
      <c r="AT21" s="59"/>
      <c r="AU21" s="59"/>
    </row>
    <row r="22" spans="1:47">
      <c r="A22" s="62" t="s">
        <v>34</v>
      </c>
      <c r="N22" s="59"/>
      <c r="O22" s="59"/>
      <c r="P22" s="59"/>
      <c r="Q22" s="59"/>
      <c r="R22" s="59"/>
      <c r="S22" s="59"/>
      <c r="T22" s="59"/>
      <c r="U22" s="59"/>
      <c r="V22" s="59"/>
      <c r="W22" s="59"/>
      <c r="X22" s="59"/>
      <c r="Y22" s="59"/>
      <c r="Z22" s="59"/>
      <c r="AA22" s="59"/>
      <c r="AB22" s="59"/>
      <c r="AC22" s="59"/>
      <c r="AD22" s="59"/>
      <c r="AE22" s="59"/>
      <c r="AF22" s="59"/>
      <c r="AG22" s="59"/>
      <c r="AH22" s="59"/>
      <c r="AI22" s="59"/>
      <c r="AJ22" s="59"/>
      <c r="AK22" s="59"/>
      <c r="AL22" s="59"/>
      <c r="AM22" s="59"/>
      <c r="AN22" s="59"/>
      <c r="AO22" s="59"/>
      <c r="AP22" s="59"/>
      <c r="AQ22" s="59"/>
      <c r="AR22" s="59"/>
      <c r="AS22" s="59"/>
      <c r="AT22" s="59"/>
      <c r="AU22" s="59"/>
    </row>
    <row r="23" spans="1:47">
      <c r="A23" s="171" t="s">
        <v>127</v>
      </c>
    </row>
  </sheetData>
  <mergeCells count="6">
    <mergeCell ref="L2:M2"/>
    <mergeCell ref="B2:C2"/>
    <mergeCell ref="D2:E2"/>
    <mergeCell ref="F2:G2"/>
    <mergeCell ref="H2:I2"/>
    <mergeCell ref="J2:K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16"/>
  <dimension ref="A1:AU23"/>
  <sheetViews>
    <sheetView zoomScale="115" zoomScaleNormal="115" workbookViewId="0">
      <selection activeCell="A23" sqref="A23"/>
    </sheetView>
  </sheetViews>
  <sheetFormatPr baseColWidth="10" defaultColWidth="11.42578125" defaultRowHeight="12.75"/>
  <cols>
    <col min="1" max="1" width="20.7109375" style="59" bestFit="1" customWidth="1"/>
    <col min="2" max="2" width="17" style="59" bestFit="1" customWidth="1"/>
    <col min="3" max="3" width="10.7109375" style="59" bestFit="1" customWidth="1"/>
    <col min="4" max="4" width="12.140625" style="59" bestFit="1" customWidth="1"/>
    <col min="5" max="5" width="7.140625" style="59" bestFit="1" customWidth="1"/>
    <col min="6" max="6" width="18" style="59" bestFit="1" customWidth="1"/>
    <col min="7" max="7" width="8.85546875" style="59" bestFit="1" customWidth="1"/>
    <col min="8" max="8" width="8.28515625" style="59" bestFit="1" customWidth="1"/>
    <col min="9" max="9" width="20.7109375" style="59" bestFit="1" customWidth="1"/>
    <col min="10" max="10" width="17" style="59" bestFit="1" customWidth="1"/>
    <col min="11" max="11" width="10.7109375" style="59" bestFit="1" customWidth="1"/>
    <col min="12" max="12" width="12.140625" style="59" bestFit="1" customWidth="1"/>
    <col min="13" max="13" width="7.140625" style="59" bestFit="1" customWidth="1"/>
    <col min="14" max="14" width="18" style="4" bestFit="1" customWidth="1"/>
    <col min="15" max="15" width="8.85546875" style="4" bestFit="1" customWidth="1"/>
    <col min="16" max="16" width="11.42578125" style="4"/>
    <col min="17" max="17" width="20.7109375" style="4" bestFit="1" customWidth="1"/>
    <col min="18" max="18" width="17" style="4" bestFit="1" customWidth="1"/>
    <col min="19" max="19" width="10.7109375" style="4" bestFit="1" customWidth="1"/>
    <col min="20" max="20" width="12.140625" style="4" bestFit="1" customWidth="1"/>
    <col min="21" max="21" width="7.140625" style="4" bestFit="1" customWidth="1"/>
    <col min="22" max="22" width="18" style="4" bestFit="1" customWidth="1"/>
    <col min="23" max="23" width="8.85546875" style="4" bestFit="1" customWidth="1"/>
    <col min="24" max="24" width="11.42578125" style="4"/>
    <col min="25" max="25" width="20.7109375" style="4" bestFit="1" customWidth="1"/>
    <col min="26" max="26" width="17" style="4" bestFit="1" customWidth="1"/>
    <col min="27" max="27" width="10.7109375" style="4" bestFit="1" customWidth="1"/>
    <col min="28" max="28" width="12.140625" style="4" bestFit="1" customWidth="1"/>
    <col min="29" max="29" width="7.140625" style="4" bestFit="1" customWidth="1"/>
    <col min="30" max="30" width="18" style="4" bestFit="1" customWidth="1"/>
    <col min="31" max="31" width="8.85546875" style="4" bestFit="1" customWidth="1"/>
    <col min="32" max="32" width="11.42578125" style="4"/>
    <col min="33" max="33" width="20.7109375" style="4" bestFit="1" customWidth="1"/>
    <col min="34" max="34" width="17" style="4" bestFit="1" customWidth="1"/>
    <col min="35" max="35" width="10.7109375" style="4" bestFit="1" customWidth="1"/>
    <col min="36" max="36" width="12.140625" style="4" bestFit="1" customWidth="1"/>
    <col min="37" max="37" width="7.140625" style="4" bestFit="1" customWidth="1"/>
    <col min="38" max="38" width="18" style="4" bestFit="1" customWidth="1"/>
    <col min="39" max="39" width="8.85546875" style="4" bestFit="1" customWidth="1"/>
    <col min="40" max="40" width="11.42578125" style="4"/>
    <col min="41" max="41" width="20.7109375" style="4" bestFit="1" customWidth="1"/>
    <col min="42" max="42" width="17" style="4" bestFit="1" customWidth="1"/>
    <col min="43" max="43" width="10.7109375" style="4" bestFit="1" customWidth="1"/>
    <col min="44" max="44" width="12.140625" style="4" bestFit="1" customWidth="1"/>
    <col min="45" max="45" width="7.140625" style="4" bestFit="1" customWidth="1"/>
    <col min="46" max="46" width="18" style="4" bestFit="1" customWidth="1"/>
    <col min="47" max="47" width="8.85546875" style="4" bestFit="1" customWidth="1"/>
    <col min="48" max="16384" width="11.42578125" style="59"/>
  </cols>
  <sheetData>
    <row r="1" spans="1:13" s="58" customFormat="1" ht="13.5" thickBot="1">
      <c r="A1" s="58" t="s">
        <v>119</v>
      </c>
    </row>
    <row r="2" spans="1:13" s="59" customFormat="1" ht="15" customHeight="1">
      <c r="A2" s="10"/>
      <c r="B2" s="199" t="s">
        <v>2</v>
      </c>
      <c r="C2" s="200"/>
      <c r="D2" s="199" t="s">
        <v>110</v>
      </c>
      <c r="E2" s="200"/>
      <c r="F2" s="199" t="s">
        <v>111</v>
      </c>
      <c r="G2" s="200"/>
      <c r="H2" s="199" t="s">
        <v>112</v>
      </c>
      <c r="I2" s="200"/>
      <c r="J2" s="199" t="s">
        <v>113</v>
      </c>
      <c r="K2" s="200"/>
      <c r="L2" s="199" t="s">
        <v>114</v>
      </c>
      <c r="M2" s="200"/>
    </row>
    <row r="3" spans="1:13" s="59" customFormat="1" ht="13.5" thickBot="1">
      <c r="A3" s="19"/>
      <c r="B3" s="20" t="s">
        <v>0</v>
      </c>
      <c r="C3" s="21" t="s">
        <v>1</v>
      </c>
      <c r="D3" s="20" t="s">
        <v>0</v>
      </c>
      <c r="E3" s="21" t="s">
        <v>1</v>
      </c>
      <c r="F3" s="20" t="s">
        <v>0</v>
      </c>
      <c r="G3" s="21" t="s">
        <v>1</v>
      </c>
      <c r="H3" s="20" t="s">
        <v>0</v>
      </c>
      <c r="I3" s="21" t="s">
        <v>1</v>
      </c>
      <c r="J3" s="20" t="s">
        <v>0</v>
      </c>
      <c r="K3" s="21" t="s">
        <v>1</v>
      </c>
      <c r="L3" s="20" t="s">
        <v>0</v>
      </c>
      <c r="M3" s="21" t="s">
        <v>1</v>
      </c>
    </row>
    <row r="4" spans="1:13" s="59" customFormat="1" ht="13.5" thickBot="1">
      <c r="A4" s="22" t="s">
        <v>2</v>
      </c>
      <c r="B4" s="23">
        <v>152690</v>
      </c>
      <c r="C4" s="24">
        <v>100</v>
      </c>
      <c r="D4" s="23">
        <v>131677</v>
      </c>
      <c r="E4" s="24">
        <v>100</v>
      </c>
      <c r="F4" s="23">
        <v>406</v>
      </c>
      <c r="G4" s="24">
        <v>100</v>
      </c>
      <c r="H4" s="23">
        <v>5388</v>
      </c>
      <c r="I4" s="24">
        <v>100</v>
      </c>
      <c r="J4" s="23">
        <v>8573</v>
      </c>
      <c r="K4" s="24">
        <v>100</v>
      </c>
      <c r="L4" s="23">
        <v>6218</v>
      </c>
      <c r="M4" s="24">
        <v>100</v>
      </c>
    </row>
    <row r="5" spans="1:13" s="59" customFormat="1" ht="13.5" thickBot="1">
      <c r="A5" s="25" t="s">
        <v>11</v>
      </c>
      <c r="B5" s="26">
        <v>4796</v>
      </c>
      <c r="C5" s="24">
        <v>3.1410046499443318</v>
      </c>
      <c r="D5" s="27">
        <v>4573</v>
      </c>
      <c r="E5" s="24">
        <v>3.4728920008809436</v>
      </c>
      <c r="F5" s="26">
        <v>23</v>
      </c>
      <c r="G5" s="24">
        <v>5.6650246305418719</v>
      </c>
      <c r="H5" s="27">
        <v>83</v>
      </c>
      <c r="I5" s="24">
        <v>1.540460282108389</v>
      </c>
      <c r="J5" s="27">
        <v>81</v>
      </c>
      <c r="K5" s="24">
        <v>0.944826781756678</v>
      </c>
      <c r="L5" s="27">
        <v>36</v>
      </c>
      <c r="M5" s="24">
        <v>0.57896429720167264</v>
      </c>
    </row>
    <row r="6" spans="1:13" s="59" customFormat="1" ht="15">
      <c r="A6" s="28" t="s">
        <v>115</v>
      </c>
      <c r="B6" s="29">
        <v>44304</v>
      </c>
      <c r="C6" s="30">
        <v>29.015652629510775</v>
      </c>
      <c r="D6" s="29">
        <v>43974</v>
      </c>
      <c r="E6" s="30">
        <v>33.39535378236139</v>
      </c>
      <c r="F6" s="29">
        <v>170</v>
      </c>
      <c r="G6" s="30">
        <v>41.871921182266007</v>
      </c>
      <c r="H6" s="31">
        <v>75</v>
      </c>
      <c r="I6" s="30">
        <v>1.3919821826280625</v>
      </c>
      <c r="J6" s="31">
        <v>82</v>
      </c>
      <c r="K6" s="30">
        <v>0.95649130992651354</v>
      </c>
      <c r="L6" s="156" t="s">
        <v>53</v>
      </c>
      <c r="M6" s="30">
        <v>4.8247024766806049E-2</v>
      </c>
    </row>
    <row r="7" spans="1:13" s="59" customFormat="1" ht="15">
      <c r="A7" s="32" t="s">
        <v>96</v>
      </c>
      <c r="B7" s="33">
        <v>43660</v>
      </c>
      <c r="C7" s="34">
        <v>28.593883030977796</v>
      </c>
      <c r="D7" s="33">
        <v>43352</v>
      </c>
      <c r="E7" s="34">
        <v>32.922985790988555</v>
      </c>
      <c r="F7" s="35">
        <v>169</v>
      </c>
      <c r="G7" s="34">
        <v>41.625615763546797</v>
      </c>
      <c r="H7" s="35">
        <v>55</v>
      </c>
      <c r="I7" s="34">
        <v>1.0207869339272457</v>
      </c>
      <c r="J7" s="35">
        <v>81</v>
      </c>
      <c r="K7" s="34">
        <v>0.944826781756678</v>
      </c>
      <c r="L7" s="156" t="s">
        <v>53</v>
      </c>
      <c r="M7" s="34">
        <v>4.8247024766806049E-2</v>
      </c>
    </row>
    <row r="8" spans="1:13" s="59" customFormat="1" ht="15.75" thickBot="1">
      <c r="A8" s="36" t="s">
        <v>116</v>
      </c>
      <c r="B8" s="37">
        <v>644</v>
      </c>
      <c r="C8" s="38">
        <v>0.4217695985329753</v>
      </c>
      <c r="D8" s="37">
        <v>622</v>
      </c>
      <c r="E8" s="38">
        <v>0.47236799137282898</v>
      </c>
      <c r="F8" s="156" t="s">
        <v>53</v>
      </c>
      <c r="G8" s="38">
        <v>0.24630541871921183</v>
      </c>
      <c r="H8" s="39">
        <v>20</v>
      </c>
      <c r="I8" s="38">
        <v>0.3711952487008166</v>
      </c>
      <c r="J8" s="156" t="s">
        <v>53</v>
      </c>
      <c r="K8" s="38">
        <v>1.1664528169835531E-2</v>
      </c>
      <c r="L8" s="156" t="s">
        <v>53</v>
      </c>
      <c r="M8" s="38">
        <v>0</v>
      </c>
    </row>
    <row r="9" spans="1:13" s="59" customFormat="1">
      <c r="A9" s="28" t="s">
        <v>117</v>
      </c>
      <c r="B9" s="29">
        <v>71159</v>
      </c>
      <c r="C9" s="30">
        <v>46.603575872683209</v>
      </c>
      <c r="D9" s="29">
        <v>63816</v>
      </c>
      <c r="E9" s="30">
        <v>48.464044593968573</v>
      </c>
      <c r="F9" s="29">
        <v>166</v>
      </c>
      <c r="G9" s="30">
        <v>40.88669950738916</v>
      </c>
      <c r="H9" s="31">
        <v>1712</v>
      </c>
      <c r="I9" s="30">
        <v>31.774313288789902</v>
      </c>
      <c r="J9" s="31">
        <v>4826</v>
      </c>
      <c r="K9" s="30">
        <v>56.293012947626266</v>
      </c>
      <c r="L9" s="31">
        <v>639</v>
      </c>
      <c r="M9" s="30">
        <v>10.276616275329689</v>
      </c>
    </row>
    <row r="10" spans="1:13" s="59" customFormat="1">
      <c r="A10" s="32" t="s">
        <v>96</v>
      </c>
      <c r="B10" s="33">
        <v>63134</v>
      </c>
      <c r="C10" s="34">
        <v>41.347828934442333</v>
      </c>
      <c r="D10" s="33">
        <v>57449</v>
      </c>
      <c r="E10" s="34">
        <v>43.628727871989796</v>
      </c>
      <c r="F10" s="35">
        <v>147</v>
      </c>
      <c r="G10" s="34">
        <v>36.206896551724135</v>
      </c>
      <c r="H10" s="35">
        <v>483</v>
      </c>
      <c r="I10" s="34">
        <v>8.9643652561247222</v>
      </c>
      <c r="J10" s="35">
        <v>4488</v>
      </c>
      <c r="K10" s="34">
        <v>52.350402426221862</v>
      </c>
      <c r="L10" s="35">
        <v>567</v>
      </c>
      <c r="M10" s="34">
        <v>9.1186876809263442</v>
      </c>
    </row>
    <row r="11" spans="1:13" s="59" customFormat="1" ht="15">
      <c r="A11" s="32" t="s">
        <v>15</v>
      </c>
      <c r="B11" s="33">
        <v>1654</v>
      </c>
      <c r="C11" s="34">
        <v>1.0832405527539459</v>
      </c>
      <c r="D11" s="33">
        <v>1336</v>
      </c>
      <c r="E11" s="34">
        <v>1.0146039171609316</v>
      </c>
      <c r="F11" s="156" t="s">
        <v>53</v>
      </c>
      <c r="G11" s="34">
        <v>0.73891625615763545</v>
      </c>
      <c r="H11" s="35">
        <v>181</v>
      </c>
      <c r="I11" s="34">
        <v>3.3593170007423909</v>
      </c>
      <c r="J11" s="35">
        <v>122</v>
      </c>
      <c r="K11" s="34">
        <v>1.4230724367199348</v>
      </c>
      <c r="L11" s="35">
        <v>12</v>
      </c>
      <c r="M11" s="34">
        <v>0.19298809906722419</v>
      </c>
    </row>
    <row r="12" spans="1:13" s="59" customFormat="1" ht="13.5" thickBot="1">
      <c r="A12" s="36" t="s">
        <v>116</v>
      </c>
      <c r="B12" s="37">
        <v>6371</v>
      </c>
      <c r="C12" s="38">
        <v>4.1725063854869342</v>
      </c>
      <c r="D12" s="37">
        <v>5031</v>
      </c>
      <c r="E12" s="38">
        <v>3.8207128048178496</v>
      </c>
      <c r="F12" s="39">
        <v>16</v>
      </c>
      <c r="G12" s="38">
        <v>3.9408866995073892</v>
      </c>
      <c r="H12" s="39">
        <v>1048</v>
      </c>
      <c r="I12" s="38">
        <v>19.450631031922789</v>
      </c>
      <c r="J12" s="39">
        <v>216</v>
      </c>
      <c r="K12" s="38">
        <v>2.5195380846844744</v>
      </c>
      <c r="L12" s="39">
        <v>60</v>
      </c>
      <c r="M12" s="38">
        <v>0.96494049533612092</v>
      </c>
    </row>
    <row r="13" spans="1:13" s="59" customFormat="1">
      <c r="A13" s="28" t="s">
        <v>18</v>
      </c>
      <c r="B13" s="29">
        <v>27730</v>
      </c>
      <c r="C13" s="30">
        <v>18.16097976291833</v>
      </c>
      <c r="D13" s="29">
        <v>15951</v>
      </c>
      <c r="E13" s="30">
        <v>12.11373284628295</v>
      </c>
      <c r="F13" s="31">
        <v>37</v>
      </c>
      <c r="G13" s="30">
        <v>9.1133004926108381</v>
      </c>
      <c r="H13" s="31">
        <v>2975</v>
      </c>
      <c r="I13" s="30">
        <v>55.215293244246475</v>
      </c>
      <c r="J13" s="31">
        <v>3539</v>
      </c>
      <c r="K13" s="30">
        <v>41.280765193047941</v>
      </c>
      <c r="L13" s="31">
        <v>5225</v>
      </c>
      <c r="M13" s="30">
        <v>84.030234802187195</v>
      </c>
    </row>
    <row r="14" spans="1:13" s="59" customFormat="1">
      <c r="A14" s="32" t="s">
        <v>96</v>
      </c>
      <c r="B14" s="33">
        <v>12379</v>
      </c>
      <c r="C14" s="34">
        <v>8.1072761804964308</v>
      </c>
      <c r="D14" s="33">
        <v>6147</v>
      </c>
      <c r="E14" s="34">
        <v>4.6682412266379094</v>
      </c>
      <c r="F14" s="17">
        <v>14</v>
      </c>
      <c r="G14" s="34">
        <v>3.4482758620689653</v>
      </c>
      <c r="H14" s="35">
        <v>340</v>
      </c>
      <c r="I14" s="34">
        <v>6.3103192279138822</v>
      </c>
      <c r="J14" s="35">
        <v>1971</v>
      </c>
      <c r="K14" s="34">
        <v>22.990785022745829</v>
      </c>
      <c r="L14" s="35">
        <v>3907</v>
      </c>
      <c r="M14" s="34">
        <v>62.833708587970406</v>
      </c>
    </row>
    <row r="15" spans="1:13" s="59" customFormat="1">
      <c r="A15" s="32" t="s">
        <v>15</v>
      </c>
      <c r="B15" s="33">
        <v>13419</v>
      </c>
      <c r="C15" s="34">
        <v>8.788394786822975</v>
      </c>
      <c r="D15" s="33">
        <v>8973</v>
      </c>
      <c r="E15" s="34">
        <v>6.8144019076983833</v>
      </c>
      <c r="F15" s="35">
        <v>17</v>
      </c>
      <c r="G15" s="34">
        <v>4.1871921182266005</v>
      </c>
      <c r="H15" s="35">
        <v>1947</v>
      </c>
      <c r="I15" s="34">
        <v>36.1358574610245</v>
      </c>
      <c r="J15" s="35">
        <v>1451</v>
      </c>
      <c r="K15" s="34">
        <v>16.925230374431354</v>
      </c>
      <c r="L15" s="35">
        <v>1031</v>
      </c>
      <c r="M15" s="34">
        <v>16.580894178192345</v>
      </c>
    </row>
    <row r="16" spans="1:13" s="59" customFormat="1" ht="13.5" thickBot="1">
      <c r="A16" s="36" t="s">
        <v>116</v>
      </c>
      <c r="B16" s="37">
        <v>1929</v>
      </c>
      <c r="C16" s="38">
        <v>1.2633440303883687</v>
      </c>
      <c r="D16" s="37">
        <v>831</v>
      </c>
      <c r="E16" s="38">
        <v>0.63108971194665731</v>
      </c>
      <c r="F16" s="39">
        <v>6</v>
      </c>
      <c r="G16" s="38">
        <v>1.4778325123152709</v>
      </c>
      <c r="H16" s="39">
        <v>688</v>
      </c>
      <c r="I16" s="38">
        <v>12.769116555308091</v>
      </c>
      <c r="J16" s="39">
        <v>117</v>
      </c>
      <c r="K16" s="38">
        <v>1.3647497958707571</v>
      </c>
      <c r="L16" s="39">
        <v>287</v>
      </c>
      <c r="M16" s="38">
        <v>4.6156320360244454</v>
      </c>
    </row>
    <row r="17" spans="1:47" ht="15.75" thickBot="1">
      <c r="A17" s="25" t="s">
        <v>19</v>
      </c>
      <c r="B17" s="26">
        <v>519</v>
      </c>
      <c r="C17" s="24">
        <v>0.33990438142641954</v>
      </c>
      <c r="D17" s="26">
        <v>374</v>
      </c>
      <c r="E17" s="24">
        <v>0.28402834207948235</v>
      </c>
      <c r="F17" s="176" t="s">
        <v>53</v>
      </c>
      <c r="G17" s="24">
        <v>0.24630541871921183</v>
      </c>
      <c r="H17" s="27">
        <v>80</v>
      </c>
      <c r="I17" s="24">
        <v>1.4847809948032664</v>
      </c>
      <c r="J17" s="27">
        <v>45</v>
      </c>
      <c r="K17" s="24">
        <v>0.52490376764259883</v>
      </c>
      <c r="L17" s="27">
        <v>19</v>
      </c>
      <c r="M17" s="24">
        <v>0.30556449018977166</v>
      </c>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59"/>
      <c r="AU17" s="59"/>
    </row>
    <row r="18" spans="1:47" ht="15.75" thickBot="1">
      <c r="A18" s="40" t="s">
        <v>12</v>
      </c>
      <c r="B18" s="41">
        <v>4182</v>
      </c>
      <c r="C18" s="42">
        <v>2.7388827035169294</v>
      </c>
      <c r="D18" s="43">
        <v>2989</v>
      </c>
      <c r="E18" s="42">
        <v>2.2699484344266652</v>
      </c>
      <c r="F18" s="43">
        <v>9</v>
      </c>
      <c r="G18" s="42">
        <v>2.2167487684729066</v>
      </c>
      <c r="H18" s="43">
        <v>463</v>
      </c>
      <c r="I18" s="42">
        <v>8.5931700074239039</v>
      </c>
      <c r="J18" s="176" t="s">
        <v>53</v>
      </c>
      <c r="K18" s="24">
        <v>0</v>
      </c>
      <c r="L18" s="43">
        <v>296</v>
      </c>
      <c r="M18" s="42">
        <v>4.7603731103248634</v>
      </c>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row>
    <row r="20" spans="1:47">
      <c r="A20" s="61" t="s">
        <v>36</v>
      </c>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row>
    <row r="21" spans="1:47">
      <c r="A21" s="60" t="s">
        <v>93</v>
      </c>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59"/>
      <c r="AN21" s="59"/>
      <c r="AO21" s="59"/>
      <c r="AP21" s="59"/>
      <c r="AQ21" s="59"/>
      <c r="AR21" s="59"/>
      <c r="AS21" s="59"/>
      <c r="AT21" s="59"/>
      <c r="AU21" s="59"/>
    </row>
    <row r="22" spans="1:47">
      <c r="A22" s="62" t="s">
        <v>34</v>
      </c>
      <c r="N22" s="59"/>
      <c r="O22" s="59"/>
      <c r="P22" s="59"/>
      <c r="Q22" s="59"/>
      <c r="R22" s="59"/>
      <c r="S22" s="59"/>
      <c r="T22" s="59"/>
      <c r="U22" s="59"/>
      <c r="V22" s="59"/>
      <c r="W22" s="59"/>
      <c r="X22" s="59"/>
      <c r="Y22" s="59"/>
      <c r="Z22" s="59"/>
      <c r="AA22" s="59"/>
      <c r="AB22" s="59"/>
      <c r="AC22" s="59"/>
      <c r="AD22" s="59"/>
      <c r="AE22" s="59"/>
      <c r="AF22" s="59"/>
      <c r="AG22" s="59"/>
      <c r="AH22" s="59"/>
      <c r="AI22" s="59"/>
      <c r="AJ22" s="59"/>
      <c r="AK22" s="59"/>
      <c r="AL22" s="59"/>
      <c r="AM22" s="59"/>
      <c r="AN22" s="59"/>
      <c r="AO22" s="59"/>
      <c r="AP22" s="59"/>
      <c r="AQ22" s="59"/>
      <c r="AR22" s="59"/>
      <c r="AS22" s="59"/>
      <c r="AT22" s="59"/>
      <c r="AU22" s="59"/>
    </row>
    <row r="23" spans="1:47">
      <c r="A23" s="171" t="s">
        <v>127</v>
      </c>
    </row>
  </sheetData>
  <mergeCells count="6">
    <mergeCell ref="L2:M2"/>
    <mergeCell ref="B2:C2"/>
    <mergeCell ref="D2:E2"/>
    <mergeCell ref="F2:G2"/>
    <mergeCell ref="H2:I2"/>
    <mergeCell ref="J2:K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euil17"/>
  <dimension ref="A1:M23"/>
  <sheetViews>
    <sheetView zoomScale="130" zoomScaleNormal="130" workbookViewId="0">
      <selection activeCell="C1" sqref="C1"/>
    </sheetView>
  </sheetViews>
  <sheetFormatPr baseColWidth="10" defaultColWidth="11.42578125" defaultRowHeight="12.75"/>
  <cols>
    <col min="1" max="1" width="20.7109375" style="59" bestFit="1" customWidth="1"/>
    <col min="2" max="16384" width="11.42578125" style="59"/>
  </cols>
  <sheetData>
    <row r="1" spans="1:13" s="58" customFormat="1" ht="13.5" thickBot="1">
      <c r="A1" s="58" t="s">
        <v>120</v>
      </c>
    </row>
    <row r="2" spans="1:13" ht="26.25" customHeight="1">
      <c r="A2" s="9"/>
      <c r="B2" s="203" t="s">
        <v>2</v>
      </c>
      <c r="C2" s="202"/>
      <c r="D2" s="203" t="s">
        <v>110</v>
      </c>
      <c r="E2" s="202"/>
      <c r="F2" s="203" t="s">
        <v>111</v>
      </c>
      <c r="G2" s="202"/>
      <c r="H2" s="203" t="s">
        <v>112</v>
      </c>
      <c r="I2" s="202"/>
      <c r="J2" s="203" t="s">
        <v>113</v>
      </c>
      <c r="K2" s="202"/>
      <c r="L2" s="201" t="s">
        <v>114</v>
      </c>
      <c r="M2" s="202"/>
    </row>
    <row r="3" spans="1:13" ht="13.5" thickBot="1">
      <c r="A3" s="44"/>
      <c r="B3" s="20" t="s">
        <v>0</v>
      </c>
      <c r="C3" s="21" t="s">
        <v>1</v>
      </c>
      <c r="D3" s="20" t="s">
        <v>0</v>
      </c>
      <c r="E3" s="21" t="s">
        <v>1</v>
      </c>
      <c r="F3" s="20" t="s">
        <v>0</v>
      </c>
      <c r="G3" s="21" t="s">
        <v>1</v>
      </c>
      <c r="H3" s="20" t="s">
        <v>0</v>
      </c>
      <c r="I3" s="21" t="s">
        <v>1</v>
      </c>
      <c r="J3" s="20" t="s">
        <v>0</v>
      </c>
      <c r="K3" s="21" t="s">
        <v>1</v>
      </c>
      <c r="L3" s="45" t="s">
        <v>0</v>
      </c>
      <c r="M3" s="21" t="s">
        <v>1</v>
      </c>
    </row>
    <row r="4" spans="1:13" ht="13.5" thickBot="1">
      <c r="A4" s="46" t="s">
        <v>2</v>
      </c>
      <c r="B4" s="23">
        <v>88960</v>
      </c>
      <c r="C4" s="24">
        <v>100</v>
      </c>
      <c r="D4" s="23">
        <v>77359</v>
      </c>
      <c r="E4" s="24">
        <v>100</v>
      </c>
      <c r="F4" s="23">
        <v>118</v>
      </c>
      <c r="G4" s="24">
        <v>100</v>
      </c>
      <c r="H4" s="23">
        <v>2374</v>
      </c>
      <c r="I4" s="24">
        <v>100</v>
      </c>
      <c r="J4" s="23">
        <v>4163</v>
      </c>
      <c r="K4" s="24">
        <v>100</v>
      </c>
      <c r="L4" s="47">
        <v>3915</v>
      </c>
      <c r="M4" s="24">
        <v>100</v>
      </c>
    </row>
    <row r="5" spans="1:13" ht="13.5" thickBot="1">
      <c r="A5" s="48" t="s">
        <v>11</v>
      </c>
      <c r="B5" s="26">
        <v>7920</v>
      </c>
      <c r="C5" s="24">
        <v>8.9028776978417277</v>
      </c>
      <c r="D5" s="27">
        <v>7528</v>
      </c>
      <c r="E5" s="24">
        <v>9.7312529893095832</v>
      </c>
      <c r="F5" s="26">
        <v>19</v>
      </c>
      <c r="G5" s="24">
        <v>16.101694915254235</v>
      </c>
      <c r="H5" s="27">
        <v>116</v>
      </c>
      <c r="I5" s="24">
        <v>4.8862679022746418</v>
      </c>
      <c r="J5" s="27">
        <v>192</v>
      </c>
      <c r="K5" s="24">
        <v>4.6120586115781892</v>
      </c>
      <c r="L5" s="49">
        <v>65</v>
      </c>
      <c r="M5" s="24">
        <v>1.6602809706257982</v>
      </c>
    </row>
    <row r="6" spans="1:13" ht="15">
      <c r="A6" s="50" t="s">
        <v>115</v>
      </c>
      <c r="B6" s="29">
        <v>5335</v>
      </c>
      <c r="C6" s="30">
        <v>5.9970773381294968</v>
      </c>
      <c r="D6" s="29">
        <v>5291</v>
      </c>
      <c r="E6" s="30">
        <v>6.8395403249783477</v>
      </c>
      <c r="F6" s="29">
        <v>12</v>
      </c>
      <c r="G6" s="30">
        <v>10.16949152542373</v>
      </c>
      <c r="H6" s="31">
        <v>14</v>
      </c>
      <c r="I6" s="30">
        <v>0.58972198820556021</v>
      </c>
      <c r="J6" s="31">
        <v>17</v>
      </c>
      <c r="K6" s="30">
        <v>0.40835935623348546</v>
      </c>
      <c r="L6" s="156" t="s">
        <v>53</v>
      </c>
      <c r="M6" s="30">
        <v>2.554278416347382E-2</v>
      </c>
    </row>
    <row r="7" spans="1:13" ht="15">
      <c r="A7" s="52" t="s">
        <v>96</v>
      </c>
      <c r="B7" s="33">
        <v>5254</v>
      </c>
      <c r="C7" s="34">
        <v>5.9060251798561145</v>
      </c>
      <c r="D7" s="33">
        <v>5213</v>
      </c>
      <c r="E7" s="34">
        <v>6.7387117206789124</v>
      </c>
      <c r="F7" s="156" t="s">
        <v>53</v>
      </c>
      <c r="G7" s="34">
        <v>9.3220338983050848</v>
      </c>
      <c r="H7" s="35">
        <v>12</v>
      </c>
      <c r="I7" s="34">
        <v>0.50547598989048015</v>
      </c>
      <c r="J7" s="35">
        <v>17</v>
      </c>
      <c r="K7" s="34">
        <v>0.40835935623348546</v>
      </c>
      <c r="L7" s="156" t="s">
        <v>53</v>
      </c>
      <c r="M7" s="34">
        <v>2.554278416347382E-2</v>
      </c>
    </row>
    <row r="8" spans="1:13" ht="15.75" thickBot="1">
      <c r="A8" s="54" t="s">
        <v>116</v>
      </c>
      <c r="B8" s="37">
        <v>81</v>
      </c>
      <c r="C8" s="38">
        <v>9.1052158273381298E-2</v>
      </c>
      <c r="D8" s="37">
        <v>78</v>
      </c>
      <c r="E8" s="38">
        <v>0.1008286042994351</v>
      </c>
      <c r="F8" s="156" t="s">
        <v>53</v>
      </c>
      <c r="G8" s="38">
        <v>0.84745762711864403</v>
      </c>
      <c r="H8" s="156" t="s">
        <v>53</v>
      </c>
      <c r="I8" s="38">
        <v>8.4245998315080034E-2</v>
      </c>
      <c r="J8" s="156" t="s">
        <v>53</v>
      </c>
      <c r="K8" s="38">
        <v>0</v>
      </c>
      <c r="L8" s="156" t="s">
        <v>53</v>
      </c>
      <c r="M8" s="38">
        <v>0</v>
      </c>
    </row>
    <row r="9" spans="1:13">
      <c r="A9" s="50" t="s">
        <v>117</v>
      </c>
      <c r="B9" s="29">
        <v>39280</v>
      </c>
      <c r="C9" s="30">
        <v>44.154676258992801</v>
      </c>
      <c r="D9" s="29">
        <v>37319</v>
      </c>
      <c r="E9" s="30">
        <v>48.241316459623313</v>
      </c>
      <c r="F9" s="29">
        <v>59</v>
      </c>
      <c r="G9" s="30">
        <v>50</v>
      </c>
      <c r="H9" s="31">
        <v>330</v>
      </c>
      <c r="I9" s="30">
        <v>13.900589721988204</v>
      </c>
      <c r="J9" s="31">
        <v>1434</v>
      </c>
      <c r="K9" s="30">
        <v>34.446312755224596</v>
      </c>
      <c r="L9" s="51">
        <v>138</v>
      </c>
      <c r="M9" s="30">
        <v>3.524904214559387</v>
      </c>
    </row>
    <row r="10" spans="1:13">
      <c r="A10" s="52" t="s">
        <v>96</v>
      </c>
      <c r="B10" s="33">
        <v>35987</v>
      </c>
      <c r="C10" s="34">
        <v>40.453012589928058</v>
      </c>
      <c r="D10" s="33">
        <v>34377</v>
      </c>
      <c r="E10" s="34">
        <v>44.438268333354877</v>
      </c>
      <c r="F10" s="35">
        <v>55</v>
      </c>
      <c r="G10" s="34">
        <v>46.610169491525419</v>
      </c>
      <c r="H10" s="35">
        <v>128</v>
      </c>
      <c r="I10" s="34">
        <v>5.3917438921651222</v>
      </c>
      <c r="J10" s="35">
        <v>1319</v>
      </c>
      <c r="K10" s="34">
        <v>31.683881815998078</v>
      </c>
      <c r="L10" s="53">
        <v>108</v>
      </c>
      <c r="M10" s="34">
        <v>2.7586206896551726</v>
      </c>
    </row>
    <row r="11" spans="1:13" ht="15">
      <c r="A11" s="52" t="s">
        <v>15</v>
      </c>
      <c r="B11" s="33">
        <v>644</v>
      </c>
      <c r="C11" s="34">
        <v>0.72392086330935246</v>
      </c>
      <c r="D11" s="33">
        <v>557</v>
      </c>
      <c r="E11" s="34">
        <v>0.72001964865109425</v>
      </c>
      <c r="F11" s="156" t="s">
        <v>53</v>
      </c>
      <c r="G11" s="34">
        <v>0.84745762711864403</v>
      </c>
      <c r="H11" s="35">
        <v>42</v>
      </c>
      <c r="I11" s="34">
        <v>1.7691659646166806</v>
      </c>
      <c r="J11" s="35">
        <v>38</v>
      </c>
      <c r="K11" s="34">
        <v>0.91280326687484992</v>
      </c>
      <c r="L11" s="53">
        <v>6</v>
      </c>
      <c r="M11" s="34">
        <v>0.15325670498084293</v>
      </c>
    </row>
    <row r="12" spans="1:13" ht="15.75" thickBot="1">
      <c r="A12" s="54" t="s">
        <v>116</v>
      </c>
      <c r="B12" s="37">
        <v>2649</v>
      </c>
      <c r="C12" s="38">
        <v>2.9777428057553958</v>
      </c>
      <c r="D12" s="37">
        <v>2385</v>
      </c>
      <c r="E12" s="38">
        <v>3.0830284776173422</v>
      </c>
      <c r="F12" s="156" t="s">
        <v>53</v>
      </c>
      <c r="G12" s="38">
        <v>2.5423728813559325</v>
      </c>
      <c r="H12" s="39">
        <v>160</v>
      </c>
      <c r="I12" s="38">
        <v>6.7396798652064023</v>
      </c>
      <c r="J12" s="39">
        <v>77</v>
      </c>
      <c r="K12" s="38">
        <v>1.8496276723516694</v>
      </c>
      <c r="L12" s="55">
        <v>24</v>
      </c>
      <c r="M12" s="38">
        <v>0.61302681992337171</v>
      </c>
    </row>
    <row r="13" spans="1:13">
      <c r="A13" s="50" t="s">
        <v>18</v>
      </c>
      <c r="B13" s="29">
        <v>27438</v>
      </c>
      <c r="C13" s="30">
        <v>30.843075539568343</v>
      </c>
      <c r="D13" s="29">
        <v>19858</v>
      </c>
      <c r="E13" s="30">
        <v>25.6699285151049</v>
      </c>
      <c r="F13" s="31">
        <v>28</v>
      </c>
      <c r="G13" s="30">
        <v>23.728813559322035</v>
      </c>
      <c r="H13" s="31">
        <v>1400</v>
      </c>
      <c r="I13" s="30">
        <v>58.972198820556024</v>
      </c>
      <c r="J13" s="31">
        <v>2461</v>
      </c>
      <c r="K13" s="30">
        <v>59.11602209944752</v>
      </c>
      <c r="L13" s="51">
        <v>3685</v>
      </c>
      <c r="M13" s="30">
        <v>94.12515964240103</v>
      </c>
    </row>
    <row r="14" spans="1:13">
      <c r="A14" s="52" t="s">
        <v>96</v>
      </c>
      <c r="B14" s="33">
        <v>14929</v>
      </c>
      <c r="C14" s="34">
        <v>16.781699640287769</v>
      </c>
      <c r="D14" s="33">
        <v>10375</v>
      </c>
      <c r="E14" s="34">
        <v>13.411497046238964</v>
      </c>
      <c r="F14" s="17">
        <v>16</v>
      </c>
      <c r="G14" s="34">
        <v>13.559322033898304</v>
      </c>
      <c r="H14" s="35">
        <v>171</v>
      </c>
      <c r="I14" s="34">
        <v>7.2030328559393428</v>
      </c>
      <c r="J14" s="35">
        <v>1503</v>
      </c>
      <c r="K14" s="34">
        <v>36.103771318760508</v>
      </c>
      <c r="L14" s="53">
        <v>2864</v>
      </c>
      <c r="M14" s="34">
        <v>73.154533844189018</v>
      </c>
    </row>
    <row r="15" spans="1:13">
      <c r="A15" s="52" t="s">
        <v>15</v>
      </c>
      <c r="B15" s="33">
        <v>10849</v>
      </c>
      <c r="C15" s="34">
        <v>12.195368705035971</v>
      </c>
      <c r="D15" s="33">
        <v>8407</v>
      </c>
      <c r="E15" s="34">
        <v>10.86751379929937</v>
      </c>
      <c r="F15" s="35">
        <v>10</v>
      </c>
      <c r="G15" s="34">
        <v>8.4745762711864394</v>
      </c>
      <c r="H15" s="35">
        <v>895</v>
      </c>
      <c r="I15" s="34">
        <v>37.700084245998319</v>
      </c>
      <c r="J15" s="35">
        <v>876</v>
      </c>
      <c r="K15" s="34">
        <v>21.042517415325488</v>
      </c>
      <c r="L15" s="53">
        <v>661</v>
      </c>
      <c r="M15" s="34">
        <v>16.883780332056194</v>
      </c>
    </row>
    <row r="16" spans="1:13" ht="15.75" thickBot="1">
      <c r="A16" s="54" t="s">
        <v>116</v>
      </c>
      <c r="B16" s="37">
        <v>1654</v>
      </c>
      <c r="C16" s="38">
        <v>1.8592625899280575</v>
      </c>
      <c r="D16" s="37">
        <v>1076</v>
      </c>
      <c r="E16" s="38">
        <v>1.3909176695665664</v>
      </c>
      <c r="F16" s="156" t="s">
        <v>53</v>
      </c>
      <c r="G16" s="38">
        <v>1.6949152542372881</v>
      </c>
      <c r="H16" s="39">
        <v>334</v>
      </c>
      <c r="I16" s="38">
        <v>14.069081718618365</v>
      </c>
      <c r="J16" s="39">
        <v>82</v>
      </c>
      <c r="K16" s="38">
        <v>1.9697333653615181</v>
      </c>
      <c r="L16" s="55">
        <v>160</v>
      </c>
      <c r="M16" s="38">
        <v>4.0868454661558111</v>
      </c>
    </row>
    <row r="17" spans="1:13" ht="13.5" thickBot="1">
      <c r="A17" s="48" t="s">
        <v>19</v>
      </c>
      <c r="B17" s="26">
        <v>899</v>
      </c>
      <c r="C17" s="24">
        <v>1.0105665467625899</v>
      </c>
      <c r="D17" s="26">
        <v>774</v>
      </c>
      <c r="E17" s="24">
        <v>1.0005299965097791</v>
      </c>
      <c r="F17" s="157" t="s">
        <v>53</v>
      </c>
      <c r="G17" s="24">
        <v>0</v>
      </c>
      <c r="H17" s="27">
        <v>40</v>
      </c>
      <c r="I17" s="24">
        <v>1.6849199663016006</v>
      </c>
      <c r="J17" s="27">
        <v>59</v>
      </c>
      <c r="K17" s="24">
        <v>1.4172471775162143</v>
      </c>
      <c r="L17" s="49">
        <v>26</v>
      </c>
      <c r="M17" s="24">
        <v>0.66411238825031926</v>
      </c>
    </row>
    <row r="18" spans="1:13" ht="13.5" thickBot="1">
      <c r="A18" s="56" t="s">
        <v>12</v>
      </c>
      <c r="B18" s="41">
        <v>8088</v>
      </c>
      <c r="C18" s="42">
        <v>9.0917266187050352</v>
      </c>
      <c r="D18" s="43">
        <v>6589</v>
      </c>
      <c r="E18" s="42">
        <v>8.5174317144740765</v>
      </c>
      <c r="F18" s="158" t="s">
        <v>53</v>
      </c>
      <c r="G18" s="42">
        <v>0</v>
      </c>
      <c r="H18" s="43">
        <v>474</v>
      </c>
      <c r="I18" s="42">
        <v>19.966301600673969</v>
      </c>
      <c r="J18" s="43">
        <v>0</v>
      </c>
      <c r="K18" s="42">
        <v>0</v>
      </c>
      <c r="L18" s="57">
        <v>0</v>
      </c>
      <c r="M18" s="42">
        <v>0</v>
      </c>
    </row>
    <row r="20" spans="1:13">
      <c r="A20" s="61" t="s">
        <v>35</v>
      </c>
    </row>
    <row r="21" spans="1:13">
      <c r="A21" s="60" t="s">
        <v>93</v>
      </c>
    </row>
    <row r="22" spans="1:13">
      <c r="A22" s="62" t="s">
        <v>34</v>
      </c>
    </row>
    <row r="23" spans="1:13">
      <c r="A23" s="171" t="s">
        <v>127</v>
      </c>
    </row>
  </sheetData>
  <mergeCells count="6">
    <mergeCell ref="L2:M2"/>
    <mergeCell ref="B2:C2"/>
    <mergeCell ref="D2:E2"/>
    <mergeCell ref="F2:G2"/>
    <mergeCell ref="H2:I2"/>
    <mergeCell ref="J2:K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euil18"/>
  <dimension ref="A1:AU23"/>
  <sheetViews>
    <sheetView zoomScale="130" zoomScaleNormal="130" workbookViewId="0">
      <selection activeCell="A23" sqref="A23"/>
    </sheetView>
  </sheetViews>
  <sheetFormatPr baseColWidth="10" defaultColWidth="11.42578125" defaultRowHeight="12.75"/>
  <cols>
    <col min="1" max="1" width="20.7109375" style="59" bestFit="1" customWidth="1"/>
    <col min="2" max="2" width="17" style="59" bestFit="1" customWidth="1"/>
    <col min="3" max="3" width="10.7109375" style="59" bestFit="1" customWidth="1"/>
    <col min="4" max="4" width="12.140625" style="59" bestFit="1" customWidth="1"/>
    <col min="5" max="5" width="7.140625" style="59" bestFit="1" customWidth="1"/>
    <col min="6" max="6" width="18" style="59" bestFit="1" customWidth="1"/>
    <col min="7" max="7" width="8.85546875" style="59" bestFit="1" customWidth="1"/>
    <col min="8" max="8" width="8.28515625" style="59" bestFit="1" customWidth="1"/>
    <col min="9" max="9" width="20.7109375" style="59" bestFit="1" customWidth="1"/>
    <col min="10" max="10" width="17" style="59" bestFit="1" customWidth="1"/>
    <col min="11" max="11" width="10.7109375" style="59" bestFit="1" customWidth="1"/>
    <col min="12" max="12" width="12.140625" style="59" bestFit="1" customWidth="1"/>
    <col min="13" max="13" width="7.140625" style="59" bestFit="1" customWidth="1"/>
    <col min="14" max="14" width="18" style="4" bestFit="1" customWidth="1"/>
    <col min="15" max="15" width="8.85546875" style="4" bestFit="1" customWidth="1"/>
    <col min="16" max="16" width="11.42578125" style="4"/>
    <col min="17" max="17" width="20.7109375" style="4" bestFit="1" customWidth="1"/>
    <col min="18" max="18" width="17" style="4" bestFit="1" customWidth="1"/>
    <col min="19" max="19" width="10.7109375" style="4" bestFit="1" customWidth="1"/>
    <col min="20" max="20" width="12.140625" style="4" bestFit="1" customWidth="1"/>
    <col min="21" max="21" width="7.140625" style="4" bestFit="1" customWidth="1"/>
    <col min="22" max="22" width="18" style="4" bestFit="1" customWidth="1"/>
    <col min="23" max="23" width="8.85546875" style="4" bestFit="1" customWidth="1"/>
    <col min="24" max="24" width="11.42578125" style="4"/>
    <col min="25" max="25" width="20.7109375" style="4" bestFit="1" customWidth="1"/>
    <col min="26" max="26" width="17" style="4" bestFit="1" customWidth="1"/>
    <col min="27" max="27" width="10.7109375" style="4" bestFit="1" customWidth="1"/>
    <col min="28" max="28" width="12.140625" style="4" bestFit="1" customWidth="1"/>
    <col min="29" max="29" width="7.140625" style="4" bestFit="1" customWidth="1"/>
    <col min="30" max="30" width="18" style="4" bestFit="1" customWidth="1"/>
    <col min="31" max="31" width="8.85546875" style="4" bestFit="1" customWidth="1"/>
    <col min="32" max="32" width="11.42578125" style="4"/>
    <col min="33" max="33" width="20.7109375" style="4" bestFit="1" customWidth="1"/>
    <col min="34" max="34" width="17" style="4" bestFit="1" customWidth="1"/>
    <col min="35" max="35" width="10.7109375" style="4" bestFit="1" customWidth="1"/>
    <col min="36" max="36" width="12.140625" style="4" bestFit="1" customWidth="1"/>
    <col min="37" max="37" width="7.140625" style="4" bestFit="1" customWidth="1"/>
    <col min="38" max="38" width="18" style="4" bestFit="1" customWidth="1"/>
    <col min="39" max="39" width="8.85546875" style="4" bestFit="1" customWidth="1"/>
    <col min="40" max="40" width="11.42578125" style="4"/>
    <col min="41" max="41" width="20.7109375" style="4" bestFit="1" customWidth="1"/>
    <col min="42" max="42" width="17" style="4" bestFit="1" customWidth="1"/>
    <col min="43" max="43" width="10.7109375" style="4" bestFit="1" customWidth="1"/>
    <col min="44" max="44" width="12.140625" style="4" bestFit="1" customWidth="1"/>
    <col min="45" max="45" width="7.140625" style="4" bestFit="1" customWidth="1"/>
    <col min="46" max="46" width="18" style="4" bestFit="1" customWidth="1"/>
    <col min="47" max="47" width="8.85546875" style="4" bestFit="1" customWidth="1"/>
    <col min="48" max="16384" width="11.42578125" style="59"/>
  </cols>
  <sheetData>
    <row r="1" spans="1:13" s="58" customFormat="1" ht="13.5" thickBot="1">
      <c r="A1" s="58" t="s">
        <v>121</v>
      </c>
    </row>
    <row r="2" spans="1:13" s="59" customFormat="1" ht="15" customHeight="1">
      <c r="A2" s="10"/>
      <c r="B2" s="199" t="s">
        <v>2</v>
      </c>
      <c r="C2" s="200"/>
      <c r="D2" s="199" t="s">
        <v>110</v>
      </c>
      <c r="E2" s="200"/>
      <c r="F2" s="199" t="s">
        <v>111</v>
      </c>
      <c r="G2" s="200"/>
      <c r="H2" s="199" t="s">
        <v>112</v>
      </c>
      <c r="I2" s="200"/>
      <c r="J2" s="199" t="s">
        <v>113</v>
      </c>
      <c r="K2" s="200"/>
      <c r="L2" s="199" t="s">
        <v>114</v>
      </c>
      <c r="M2" s="200"/>
    </row>
    <row r="3" spans="1:13" s="59" customFormat="1" ht="13.5" thickBot="1">
      <c r="A3" s="19"/>
      <c r="B3" s="20" t="s">
        <v>0</v>
      </c>
      <c r="C3" s="21" t="s">
        <v>1</v>
      </c>
      <c r="D3" s="20" t="s">
        <v>0</v>
      </c>
      <c r="E3" s="21" t="s">
        <v>1</v>
      </c>
      <c r="F3" s="20" t="s">
        <v>0</v>
      </c>
      <c r="G3" s="21" t="s">
        <v>1</v>
      </c>
      <c r="H3" s="20" t="s">
        <v>0</v>
      </c>
      <c r="I3" s="21" t="s">
        <v>1</v>
      </c>
      <c r="J3" s="20" t="s">
        <v>0</v>
      </c>
      <c r="K3" s="21" t="s">
        <v>1</v>
      </c>
      <c r="L3" s="20" t="s">
        <v>0</v>
      </c>
      <c r="M3" s="21" t="s">
        <v>1</v>
      </c>
    </row>
    <row r="4" spans="1:13" s="59" customFormat="1" ht="13.5" thickBot="1">
      <c r="A4" s="22" t="s">
        <v>2</v>
      </c>
      <c r="B4" s="23">
        <v>42777</v>
      </c>
      <c r="C4" s="24">
        <v>100</v>
      </c>
      <c r="D4" s="23">
        <v>77363</v>
      </c>
      <c r="E4" s="24">
        <v>100</v>
      </c>
      <c r="F4" s="23">
        <v>122</v>
      </c>
      <c r="G4" s="24">
        <v>100</v>
      </c>
      <c r="H4" s="23">
        <v>2374</v>
      </c>
      <c r="I4" s="24">
        <v>100</v>
      </c>
      <c r="J4" s="23">
        <v>4762</v>
      </c>
      <c r="K4" s="24">
        <v>100</v>
      </c>
      <c r="L4" s="23">
        <v>4339</v>
      </c>
      <c r="M4" s="24">
        <v>100</v>
      </c>
    </row>
    <row r="5" spans="1:13" s="59" customFormat="1" ht="13.5" thickBot="1">
      <c r="A5" s="25" t="s">
        <v>11</v>
      </c>
      <c r="B5" s="26">
        <v>3823</v>
      </c>
      <c r="C5" s="24">
        <v>8.9370456086214549</v>
      </c>
      <c r="D5" s="27">
        <v>7528</v>
      </c>
      <c r="E5" s="24">
        <v>9.7307498416555713</v>
      </c>
      <c r="F5" s="26">
        <v>19</v>
      </c>
      <c r="G5" s="24">
        <v>15.573770491803279</v>
      </c>
      <c r="H5" s="27">
        <v>116</v>
      </c>
      <c r="I5" s="24">
        <v>4.8862679022746418</v>
      </c>
      <c r="J5" s="27">
        <v>192</v>
      </c>
      <c r="K5" s="24">
        <v>4.0319193616127684</v>
      </c>
      <c r="L5" s="27">
        <v>65</v>
      </c>
      <c r="M5" s="24">
        <v>1.4980410232772527</v>
      </c>
    </row>
    <row r="6" spans="1:13" s="59" customFormat="1">
      <c r="A6" s="28" t="s">
        <v>115</v>
      </c>
      <c r="B6" s="29">
        <v>2214</v>
      </c>
      <c r="C6" s="30">
        <v>5.1756785188302121</v>
      </c>
      <c r="D6" s="29">
        <v>5291</v>
      </c>
      <c r="E6" s="30">
        <v>6.8391866913123849</v>
      </c>
      <c r="F6" s="29">
        <v>12</v>
      </c>
      <c r="G6" s="30">
        <v>9.8360655737704921</v>
      </c>
      <c r="H6" s="31">
        <v>14</v>
      </c>
      <c r="I6" s="30">
        <v>0.58972198820556021</v>
      </c>
      <c r="J6" s="31">
        <v>17</v>
      </c>
      <c r="K6" s="30">
        <v>0.35699286014279719</v>
      </c>
      <c r="L6" s="31">
        <v>1</v>
      </c>
      <c r="M6" s="30">
        <v>2.3046784973496198E-2</v>
      </c>
    </row>
    <row r="7" spans="1:13" s="59" customFormat="1">
      <c r="A7" s="32" t="s">
        <v>96</v>
      </c>
      <c r="B7" s="33">
        <v>2185</v>
      </c>
      <c r="C7" s="34">
        <v>5.1078850784299972</v>
      </c>
      <c r="D7" s="33">
        <v>5213</v>
      </c>
      <c r="E7" s="34">
        <v>6.7383633002856662</v>
      </c>
      <c r="F7" s="35">
        <v>11</v>
      </c>
      <c r="G7" s="34">
        <v>9.0163934426229506</v>
      </c>
      <c r="H7" s="35">
        <v>12</v>
      </c>
      <c r="I7" s="34">
        <v>0.50547598989048015</v>
      </c>
      <c r="J7" s="35">
        <v>17</v>
      </c>
      <c r="K7" s="34">
        <v>0.35699286014279719</v>
      </c>
      <c r="L7" s="35">
        <v>1</v>
      </c>
      <c r="M7" s="34">
        <v>2.3046784973496198E-2</v>
      </c>
    </row>
    <row r="8" spans="1:13" s="59" customFormat="1" ht="13.5" thickBot="1">
      <c r="A8" s="36" t="s">
        <v>116</v>
      </c>
      <c r="B8" s="37">
        <v>29</v>
      </c>
      <c r="C8" s="38">
        <v>6.7793440400215066E-2</v>
      </c>
      <c r="D8" s="37">
        <v>78</v>
      </c>
      <c r="E8" s="38">
        <v>0.10082339102671821</v>
      </c>
      <c r="F8" s="39">
        <v>1</v>
      </c>
      <c r="G8" s="38">
        <v>0.81967213114754101</v>
      </c>
      <c r="H8" s="39">
        <v>2</v>
      </c>
      <c r="I8" s="38">
        <v>8.4245998315080034E-2</v>
      </c>
      <c r="J8" s="39">
        <v>0</v>
      </c>
      <c r="K8" s="38">
        <v>0</v>
      </c>
      <c r="L8" s="39">
        <v>0</v>
      </c>
      <c r="M8" s="38">
        <v>0</v>
      </c>
    </row>
    <row r="9" spans="1:13" s="59" customFormat="1">
      <c r="A9" s="28" t="s">
        <v>117</v>
      </c>
      <c r="B9" s="29">
        <v>3859</v>
      </c>
      <c r="C9" s="30">
        <v>9.0212029829113778</v>
      </c>
      <c r="D9" s="29">
        <v>37319</v>
      </c>
      <c r="E9" s="30">
        <v>48.238822175975592</v>
      </c>
      <c r="F9" s="29">
        <v>59</v>
      </c>
      <c r="G9" s="30">
        <v>48.360655737704917</v>
      </c>
      <c r="H9" s="31">
        <v>330</v>
      </c>
      <c r="I9" s="30">
        <v>13.900589721988204</v>
      </c>
      <c r="J9" s="31">
        <v>1434</v>
      </c>
      <c r="K9" s="30">
        <v>30.11339773204536</v>
      </c>
      <c r="L9" s="31">
        <v>138</v>
      </c>
      <c r="M9" s="30">
        <v>3.1804563263424757</v>
      </c>
    </row>
    <row r="10" spans="1:13" s="59" customFormat="1">
      <c r="A10" s="32" t="s">
        <v>96</v>
      </c>
      <c r="B10" s="33">
        <v>3279</v>
      </c>
      <c r="C10" s="34">
        <v>7.665334174907076</v>
      </c>
      <c r="D10" s="33">
        <v>34377</v>
      </c>
      <c r="E10" s="34">
        <v>44.435970683660145</v>
      </c>
      <c r="F10" s="35">
        <v>55</v>
      </c>
      <c r="G10" s="34">
        <v>45.081967213114751</v>
      </c>
      <c r="H10" s="35">
        <v>128</v>
      </c>
      <c r="I10" s="34">
        <v>5.3917438921651222</v>
      </c>
      <c r="J10" s="35">
        <v>1319</v>
      </c>
      <c r="K10" s="34">
        <v>27.698446031079378</v>
      </c>
      <c r="L10" s="35">
        <v>108</v>
      </c>
      <c r="M10" s="34">
        <v>2.4890527771375894</v>
      </c>
    </row>
    <row r="11" spans="1:13" s="59" customFormat="1">
      <c r="A11" s="32" t="s">
        <v>15</v>
      </c>
      <c r="B11" s="33">
        <v>116</v>
      </c>
      <c r="C11" s="34">
        <v>0.27117376160086026</v>
      </c>
      <c r="D11" s="33">
        <v>557</v>
      </c>
      <c r="E11" s="34">
        <v>0.71998242053694916</v>
      </c>
      <c r="F11" s="35">
        <v>1</v>
      </c>
      <c r="G11" s="34">
        <v>0.81967213114754101</v>
      </c>
      <c r="H11" s="35">
        <v>42</v>
      </c>
      <c r="I11" s="34">
        <v>1.7691659646166806</v>
      </c>
      <c r="J11" s="35">
        <v>38</v>
      </c>
      <c r="K11" s="34">
        <v>0.79798404031919368</v>
      </c>
      <c r="L11" s="35">
        <v>6</v>
      </c>
      <c r="M11" s="34">
        <v>0.13828070984097718</v>
      </c>
    </row>
    <row r="12" spans="1:13" s="59" customFormat="1" ht="13.5" thickBot="1">
      <c r="A12" s="36" t="s">
        <v>116</v>
      </c>
      <c r="B12" s="37">
        <v>464</v>
      </c>
      <c r="C12" s="38">
        <v>1.0846950464034411</v>
      </c>
      <c r="D12" s="37">
        <v>2385</v>
      </c>
      <c r="E12" s="38">
        <v>3.0828690717784988</v>
      </c>
      <c r="F12" s="39">
        <v>3</v>
      </c>
      <c r="G12" s="38">
        <v>2.459016393442623</v>
      </c>
      <c r="H12" s="39">
        <v>160</v>
      </c>
      <c r="I12" s="38">
        <v>6.7396798652064023</v>
      </c>
      <c r="J12" s="39">
        <v>77</v>
      </c>
      <c r="K12" s="38">
        <v>1.6169676606467869</v>
      </c>
      <c r="L12" s="39">
        <v>24</v>
      </c>
      <c r="M12" s="38">
        <v>0.55312283936390871</v>
      </c>
    </row>
    <row r="13" spans="1:13" s="59" customFormat="1">
      <c r="A13" s="28" t="s">
        <v>18</v>
      </c>
      <c r="B13" s="29">
        <v>17948</v>
      </c>
      <c r="C13" s="30">
        <v>41.957126493208968</v>
      </c>
      <c r="D13" s="29">
        <v>19862</v>
      </c>
      <c r="E13" s="30">
        <v>25.673771699649706</v>
      </c>
      <c r="F13" s="31">
        <v>28</v>
      </c>
      <c r="G13" s="30">
        <v>22.950819672131146</v>
      </c>
      <c r="H13" s="31">
        <v>1400</v>
      </c>
      <c r="I13" s="30">
        <v>58.972198820556024</v>
      </c>
      <c r="J13" s="31">
        <v>2462</v>
      </c>
      <c r="K13" s="30">
        <v>51.700965980680394</v>
      </c>
      <c r="L13" s="31">
        <v>3686</v>
      </c>
      <c r="M13" s="30">
        <v>84.95044941230698</v>
      </c>
    </row>
    <row r="14" spans="1:13" s="59" customFormat="1">
      <c r="A14" s="32" t="s">
        <v>96</v>
      </c>
      <c r="B14" s="33">
        <v>12547</v>
      </c>
      <c r="C14" s="34">
        <v>29.331182644879256</v>
      </c>
      <c r="D14" s="33">
        <v>10375</v>
      </c>
      <c r="E14" s="34">
        <v>13.410803614130787</v>
      </c>
      <c r="F14" s="17">
        <v>16</v>
      </c>
      <c r="G14" s="34">
        <v>13.114754098360656</v>
      </c>
      <c r="H14" s="35">
        <v>171</v>
      </c>
      <c r="I14" s="34">
        <v>7.2030328559393428</v>
      </c>
      <c r="J14" s="35">
        <v>1503</v>
      </c>
      <c r="K14" s="34">
        <v>31.562368752624948</v>
      </c>
      <c r="L14" s="35">
        <v>2864</v>
      </c>
      <c r="M14" s="34">
        <v>66.005992164093101</v>
      </c>
    </row>
    <row r="15" spans="1:13" s="59" customFormat="1">
      <c r="A15" s="32" t="s">
        <v>15</v>
      </c>
      <c r="B15" s="33">
        <v>4224</v>
      </c>
      <c r="C15" s="34">
        <v>9.8744652500175327</v>
      </c>
      <c r="D15" s="33">
        <v>8407</v>
      </c>
      <c r="E15" s="34">
        <v>10.866951902072049</v>
      </c>
      <c r="F15" s="35">
        <v>10</v>
      </c>
      <c r="G15" s="34">
        <v>8.1967213114754092</v>
      </c>
      <c r="H15" s="35">
        <v>895</v>
      </c>
      <c r="I15" s="34">
        <v>37.700084245998319</v>
      </c>
      <c r="J15" s="35">
        <v>876</v>
      </c>
      <c r="K15" s="34">
        <v>18.395632087358251</v>
      </c>
      <c r="L15" s="35">
        <v>661</v>
      </c>
      <c r="M15" s="34">
        <v>15.233924867480987</v>
      </c>
    </row>
    <row r="16" spans="1:13" s="59" customFormat="1" ht="13.5" thickBot="1">
      <c r="A16" s="36" t="s">
        <v>116</v>
      </c>
      <c r="B16" s="37">
        <v>1177</v>
      </c>
      <c r="C16" s="38">
        <v>2.7514785983121772</v>
      </c>
      <c r="D16" s="37">
        <v>1076</v>
      </c>
      <c r="E16" s="38">
        <v>1.3908457531378049</v>
      </c>
      <c r="F16" s="39">
        <v>2</v>
      </c>
      <c r="G16" s="38">
        <v>1.639344262295082</v>
      </c>
      <c r="H16" s="39">
        <v>334</v>
      </c>
      <c r="I16" s="38">
        <v>14.069081718618365</v>
      </c>
      <c r="J16" s="39">
        <v>82</v>
      </c>
      <c r="K16" s="38">
        <v>1.7219655606887863</v>
      </c>
      <c r="L16" s="39">
        <v>160</v>
      </c>
      <c r="M16" s="38">
        <v>3.6874855957593917</v>
      </c>
    </row>
    <row r="17" spans="1:47" ht="13.5" thickBot="1">
      <c r="A17" s="25" t="s">
        <v>19</v>
      </c>
      <c r="B17" s="26">
        <v>526</v>
      </c>
      <c r="C17" s="24">
        <v>1.2296327465694181</v>
      </c>
      <c r="D17" s="26">
        <v>774</v>
      </c>
      <c r="E17" s="24">
        <v>1.0004782648035881</v>
      </c>
      <c r="F17" s="27">
        <v>0</v>
      </c>
      <c r="G17" s="24">
        <v>0</v>
      </c>
      <c r="H17" s="27">
        <v>40</v>
      </c>
      <c r="I17" s="24">
        <v>1.6849199663016006</v>
      </c>
      <c r="J17" s="27">
        <v>59</v>
      </c>
      <c r="K17" s="24">
        <v>1.2389752204955902</v>
      </c>
      <c r="L17" s="27">
        <v>26</v>
      </c>
      <c r="M17" s="24">
        <v>0.59921640931090114</v>
      </c>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59"/>
      <c r="AU17" s="59"/>
    </row>
    <row r="18" spans="1:47" ht="13.5" thickBot="1">
      <c r="A18" s="40" t="s">
        <v>12</v>
      </c>
      <c r="B18" s="41">
        <v>14407</v>
      </c>
      <c r="C18" s="42">
        <v>33.679313649858564</v>
      </c>
      <c r="D18" s="43">
        <v>6589</v>
      </c>
      <c r="E18" s="42">
        <v>8.5169913266031578</v>
      </c>
      <c r="F18" s="43">
        <v>4</v>
      </c>
      <c r="G18" s="42">
        <v>3.278688524590164</v>
      </c>
      <c r="H18" s="43">
        <v>474</v>
      </c>
      <c r="I18" s="42">
        <v>19.966301600673969</v>
      </c>
      <c r="J18" s="43">
        <v>598</v>
      </c>
      <c r="K18" s="42">
        <v>12.557748845023101</v>
      </c>
      <c r="L18" s="43">
        <v>423</v>
      </c>
      <c r="M18" s="42">
        <v>9.7487900437888904</v>
      </c>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row>
    <row r="20" spans="1:47">
      <c r="A20" s="61" t="s">
        <v>122</v>
      </c>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row>
    <row r="21" spans="1:47">
      <c r="A21" s="60" t="s">
        <v>93</v>
      </c>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59"/>
      <c r="AN21" s="59"/>
      <c r="AO21" s="59"/>
      <c r="AP21" s="59"/>
      <c r="AQ21" s="59"/>
      <c r="AR21" s="59"/>
      <c r="AS21" s="59"/>
      <c r="AT21" s="59"/>
      <c r="AU21" s="59"/>
    </row>
    <row r="22" spans="1:47">
      <c r="A22" s="62" t="s">
        <v>34</v>
      </c>
      <c r="N22" s="59"/>
      <c r="O22" s="59"/>
      <c r="P22" s="59"/>
      <c r="Q22" s="59"/>
      <c r="R22" s="59"/>
      <c r="S22" s="59"/>
      <c r="T22" s="59"/>
      <c r="U22" s="59"/>
      <c r="V22" s="59"/>
      <c r="W22" s="59"/>
      <c r="X22" s="59"/>
      <c r="Y22" s="59"/>
      <c r="Z22" s="59"/>
      <c r="AA22" s="59"/>
      <c r="AB22" s="59"/>
      <c r="AC22" s="59"/>
      <c r="AD22" s="59"/>
      <c r="AE22" s="59"/>
      <c r="AF22" s="59"/>
      <c r="AG22" s="59"/>
      <c r="AH22" s="59"/>
      <c r="AI22" s="59"/>
      <c r="AJ22" s="59"/>
      <c r="AK22" s="59"/>
      <c r="AL22" s="59"/>
      <c r="AM22" s="59"/>
      <c r="AN22" s="59"/>
      <c r="AO22" s="59"/>
      <c r="AP22" s="59"/>
      <c r="AQ22" s="59"/>
      <c r="AR22" s="59"/>
      <c r="AS22" s="59"/>
      <c r="AT22" s="59"/>
      <c r="AU22" s="59"/>
    </row>
    <row r="23" spans="1:47">
      <c r="A23" s="171" t="s">
        <v>127</v>
      </c>
    </row>
  </sheetData>
  <mergeCells count="6">
    <mergeCell ref="L2:M2"/>
    <mergeCell ref="B2:C2"/>
    <mergeCell ref="D2:E2"/>
    <mergeCell ref="F2:G2"/>
    <mergeCell ref="H2:I2"/>
    <mergeCell ref="J2:K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A11"/>
  <sheetViews>
    <sheetView zoomScale="145" zoomScaleNormal="145" workbookViewId="0">
      <selection activeCell="A11" sqref="A11"/>
    </sheetView>
  </sheetViews>
  <sheetFormatPr baseColWidth="10" defaultColWidth="11.42578125" defaultRowHeight="14.25"/>
  <cols>
    <col min="1" max="16384" width="11.42578125" style="167"/>
  </cols>
  <sheetData>
    <row r="1" spans="1:1">
      <c r="A1" s="166" t="s">
        <v>43</v>
      </c>
    </row>
    <row r="2" spans="1:1">
      <c r="A2" s="168" t="s">
        <v>82</v>
      </c>
    </row>
    <row r="3" spans="1:1">
      <c r="A3" s="169" t="s">
        <v>83</v>
      </c>
    </row>
    <row r="4" spans="1:1">
      <c r="A4" s="168" t="s">
        <v>84</v>
      </c>
    </row>
    <row r="5" spans="1:1">
      <c r="A5" s="169" t="s">
        <v>85</v>
      </c>
    </row>
    <row r="6" spans="1:1">
      <c r="A6" s="169" t="s">
        <v>86</v>
      </c>
    </row>
    <row r="7" spans="1:1">
      <c r="A7" s="169" t="s">
        <v>87</v>
      </c>
    </row>
    <row r="8" spans="1:1">
      <c r="A8" s="170"/>
    </row>
    <row r="9" spans="1:1">
      <c r="A9" s="170"/>
    </row>
    <row r="10" spans="1:1">
      <c r="A10" s="170"/>
    </row>
    <row r="11" spans="1:1">
      <c r="A11" s="171" t="s">
        <v>127</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8"/>
  <sheetViews>
    <sheetView zoomScale="145" zoomScaleNormal="145" workbookViewId="0">
      <selection activeCell="A18" sqref="A18"/>
    </sheetView>
  </sheetViews>
  <sheetFormatPr baseColWidth="10" defaultColWidth="11.42578125" defaultRowHeight="12.75"/>
  <cols>
    <col min="1" max="1" width="45.42578125" style="4" customWidth="1"/>
    <col min="2" max="2" width="8.28515625" style="4" bestFit="1" customWidth="1"/>
    <col min="3" max="3" width="5.5703125" style="4" bestFit="1" customWidth="1"/>
    <col min="4" max="4" width="8.28515625" style="4" bestFit="1" customWidth="1"/>
    <col min="5" max="5" width="5.5703125" style="4" bestFit="1" customWidth="1"/>
    <col min="6" max="7" width="9.42578125" style="4" customWidth="1"/>
    <col min="8" max="9" width="7.5703125" style="4" customWidth="1"/>
    <col min="10" max="10" width="8.28515625" style="4" bestFit="1" customWidth="1"/>
    <col min="11" max="11" width="5.5703125" style="4" bestFit="1" customWidth="1"/>
    <col min="12" max="12" width="8.28515625" style="4" bestFit="1" customWidth="1"/>
    <col min="13" max="13" width="5.5703125" style="4" bestFit="1" customWidth="1"/>
    <col min="14" max="16384" width="11.42578125" style="4"/>
  </cols>
  <sheetData>
    <row r="1" spans="1:13" s="84" customFormat="1">
      <c r="A1" s="117" t="s">
        <v>55</v>
      </c>
    </row>
    <row r="2" spans="1:13" s="1" customFormat="1" ht="30.75" customHeight="1">
      <c r="A2" s="114"/>
      <c r="B2" s="180" t="s">
        <v>2</v>
      </c>
      <c r="C2" s="180"/>
      <c r="D2" s="180" t="s">
        <v>66</v>
      </c>
      <c r="E2" s="180"/>
      <c r="F2" s="181" t="s">
        <v>67</v>
      </c>
      <c r="G2" s="181"/>
      <c r="H2" s="180" t="s">
        <v>89</v>
      </c>
      <c r="I2" s="180"/>
      <c r="J2" s="180" t="s">
        <v>69</v>
      </c>
      <c r="K2" s="180"/>
      <c r="L2" s="180" t="s">
        <v>76</v>
      </c>
      <c r="M2" s="180"/>
    </row>
    <row r="3" spans="1:13">
      <c r="A3" s="2"/>
      <c r="B3" s="3" t="s">
        <v>0</v>
      </c>
      <c r="C3" s="3" t="s">
        <v>1</v>
      </c>
      <c r="D3" s="3" t="s">
        <v>0</v>
      </c>
      <c r="E3" s="3" t="s">
        <v>1</v>
      </c>
      <c r="F3" s="3" t="s">
        <v>0</v>
      </c>
      <c r="G3" s="3" t="s">
        <v>1</v>
      </c>
      <c r="H3" s="3" t="s">
        <v>0</v>
      </c>
      <c r="I3" s="3" t="s">
        <v>1</v>
      </c>
      <c r="J3" s="3" t="s">
        <v>0</v>
      </c>
      <c r="K3" s="3" t="s">
        <v>1</v>
      </c>
      <c r="L3" s="3" t="s">
        <v>0</v>
      </c>
      <c r="M3" s="3" t="s">
        <v>1</v>
      </c>
    </row>
    <row r="4" spans="1:13">
      <c r="A4" s="102" t="s">
        <v>48</v>
      </c>
      <c r="B4" s="5">
        <v>882160</v>
      </c>
      <c r="C4" s="118">
        <v>100</v>
      </c>
      <c r="D4" s="5">
        <v>798511</v>
      </c>
      <c r="E4" s="118">
        <v>100</v>
      </c>
      <c r="F4" s="5">
        <v>6192</v>
      </c>
      <c r="G4" s="118">
        <v>100</v>
      </c>
      <c r="H4" s="5">
        <v>19726</v>
      </c>
      <c r="I4" s="118">
        <v>100</v>
      </c>
      <c r="J4" s="5">
        <v>34375</v>
      </c>
      <c r="K4" s="118">
        <v>100</v>
      </c>
      <c r="L4" s="5">
        <v>23356</v>
      </c>
      <c r="M4" s="118">
        <v>100</v>
      </c>
    </row>
    <row r="5" spans="1:13">
      <c r="A5" s="6" t="s">
        <v>3</v>
      </c>
      <c r="B5" s="5">
        <v>750396</v>
      </c>
      <c r="C5" s="118">
        <v>85.1</v>
      </c>
      <c r="D5" s="5">
        <v>690718</v>
      </c>
      <c r="E5" s="118">
        <v>86.5</v>
      </c>
      <c r="F5" s="5">
        <v>6034</v>
      </c>
      <c r="G5" s="118">
        <v>97.4</v>
      </c>
      <c r="H5" s="5">
        <v>15503</v>
      </c>
      <c r="I5" s="118">
        <v>78.599999999999994</v>
      </c>
      <c r="J5" s="5">
        <v>27044</v>
      </c>
      <c r="K5" s="118">
        <v>78.7</v>
      </c>
      <c r="L5" s="5">
        <v>11097</v>
      </c>
      <c r="M5" s="118">
        <v>47.5</v>
      </c>
    </row>
    <row r="6" spans="1:13">
      <c r="A6" s="7" t="s">
        <v>61</v>
      </c>
      <c r="B6" s="8">
        <v>597706</v>
      </c>
      <c r="C6" s="119">
        <v>67.8</v>
      </c>
      <c r="D6" s="8">
        <v>559039</v>
      </c>
      <c r="E6" s="119">
        <v>70</v>
      </c>
      <c r="F6" s="8">
        <v>5628</v>
      </c>
      <c r="G6" s="119">
        <v>90.9</v>
      </c>
      <c r="H6" s="8">
        <v>10115</v>
      </c>
      <c r="I6" s="119">
        <v>51.3</v>
      </c>
      <c r="J6" s="8">
        <v>18045</v>
      </c>
      <c r="K6" s="119">
        <v>52.5</v>
      </c>
      <c r="L6" s="8">
        <v>4879</v>
      </c>
      <c r="M6" s="119">
        <v>20.9</v>
      </c>
    </row>
    <row r="7" spans="1:13">
      <c r="A7" s="7" t="s">
        <v>62</v>
      </c>
      <c r="B7" s="8">
        <v>152690</v>
      </c>
      <c r="C7" s="119">
        <v>17.3</v>
      </c>
      <c r="D7" s="8">
        <v>131679</v>
      </c>
      <c r="E7" s="119">
        <v>16.5</v>
      </c>
      <c r="F7" s="8">
        <v>406</v>
      </c>
      <c r="G7" s="119">
        <v>6.6</v>
      </c>
      <c r="H7" s="8">
        <v>5388</v>
      </c>
      <c r="I7" s="119">
        <v>27.3</v>
      </c>
      <c r="J7" s="8">
        <v>8999</v>
      </c>
      <c r="K7" s="119">
        <v>26.2</v>
      </c>
      <c r="L7" s="8">
        <v>6218</v>
      </c>
      <c r="M7" s="119">
        <v>26.6</v>
      </c>
    </row>
    <row r="8" spans="1:13">
      <c r="A8" s="6" t="s">
        <v>123</v>
      </c>
      <c r="B8" s="5">
        <v>131737</v>
      </c>
      <c r="C8" s="118">
        <v>14.9</v>
      </c>
      <c r="D8" s="5">
        <v>107768</v>
      </c>
      <c r="E8" s="118">
        <v>13.5</v>
      </c>
      <c r="F8" s="5">
        <v>158</v>
      </c>
      <c r="G8" s="118">
        <v>2.6</v>
      </c>
      <c r="H8" s="5">
        <v>4223</v>
      </c>
      <c r="I8" s="118">
        <v>21.4</v>
      </c>
      <c r="J8" s="5">
        <v>7329</v>
      </c>
      <c r="K8" s="118">
        <v>21.3</v>
      </c>
      <c r="L8" s="5">
        <v>12259</v>
      </c>
      <c r="M8" s="118">
        <v>52.5</v>
      </c>
    </row>
    <row r="9" spans="1:13">
      <c r="A9" s="7" t="s">
        <v>13</v>
      </c>
      <c r="B9" s="8">
        <v>88960</v>
      </c>
      <c r="C9" s="119">
        <v>10.1</v>
      </c>
      <c r="D9" s="8">
        <v>77363</v>
      </c>
      <c r="E9" s="119">
        <v>9.6999999999999993</v>
      </c>
      <c r="F9" s="8">
        <v>122</v>
      </c>
      <c r="G9" s="119">
        <v>2</v>
      </c>
      <c r="H9" s="8">
        <v>2374</v>
      </c>
      <c r="I9" s="119">
        <v>12</v>
      </c>
      <c r="J9" s="8">
        <v>4762</v>
      </c>
      <c r="K9" s="119">
        <v>13.9</v>
      </c>
      <c r="L9" s="8">
        <v>4339</v>
      </c>
      <c r="M9" s="119">
        <v>18.600000000000001</v>
      </c>
    </row>
    <row r="10" spans="1:13">
      <c r="A10" s="7" t="s">
        <v>7</v>
      </c>
      <c r="B10" s="8">
        <v>12669</v>
      </c>
      <c r="C10" s="119">
        <v>1.4</v>
      </c>
      <c r="D10" s="8">
        <v>10186</v>
      </c>
      <c r="E10" s="119">
        <v>1.3</v>
      </c>
      <c r="F10" s="8">
        <v>19</v>
      </c>
      <c r="G10" s="119">
        <v>0.3</v>
      </c>
      <c r="H10" s="8">
        <v>599</v>
      </c>
      <c r="I10" s="119">
        <v>3</v>
      </c>
      <c r="J10" s="8">
        <v>856</v>
      </c>
      <c r="K10" s="119">
        <v>2.5</v>
      </c>
      <c r="L10" s="8">
        <v>1009</v>
      </c>
      <c r="M10" s="119">
        <v>4.3</v>
      </c>
    </row>
    <row r="11" spans="1:13">
      <c r="A11" s="7" t="s">
        <v>4</v>
      </c>
      <c r="B11" s="8">
        <v>30108</v>
      </c>
      <c r="C11" s="120">
        <v>3.4</v>
      </c>
      <c r="D11" s="8">
        <v>20219</v>
      </c>
      <c r="E11" s="120">
        <v>2.5</v>
      </c>
      <c r="F11" s="8">
        <v>17</v>
      </c>
      <c r="G11" s="120">
        <v>0.3</v>
      </c>
      <c r="H11" s="8">
        <v>1250</v>
      </c>
      <c r="I11" s="120">
        <v>6.3</v>
      </c>
      <c r="J11" s="8">
        <v>1711</v>
      </c>
      <c r="K11" s="120">
        <v>5</v>
      </c>
      <c r="L11" s="8">
        <v>6911</v>
      </c>
      <c r="M11" s="120">
        <v>29.6</v>
      </c>
    </row>
    <row r="12" spans="1:13" ht="15">
      <c r="A12" s="115" t="s">
        <v>24</v>
      </c>
      <c r="B12" s="116">
        <v>19574</v>
      </c>
      <c r="C12" s="121">
        <v>2.2000000000000002</v>
      </c>
      <c r="D12" s="116">
        <v>12413</v>
      </c>
      <c r="E12" s="121">
        <v>1.6</v>
      </c>
      <c r="F12" s="156" t="s">
        <v>53</v>
      </c>
      <c r="G12" s="121">
        <v>0.1</v>
      </c>
      <c r="H12" s="116">
        <v>170</v>
      </c>
      <c r="I12" s="121">
        <v>0.9</v>
      </c>
      <c r="J12" s="116">
        <v>421</v>
      </c>
      <c r="K12" s="121">
        <v>1.2</v>
      </c>
      <c r="L12" s="116">
        <v>6566</v>
      </c>
      <c r="M12" s="121">
        <v>28.1</v>
      </c>
    </row>
    <row r="13" spans="1:13" ht="15">
      <c r="A13" s="115" t="s">
        <v>25</v>
      </c>
      <c r="B13" s="116">
        <v>10534</v>
      </c>
      <c r="C13" s="121">
        <v>1.2</v>
      </c>
      <c r="D13" s="116">
        <v>7806</v>
      </c>
      <c r="E13" s="121">
        <v>1</v>
      </c>
      <c r="F13" s="156" t="s">
        <v>53</v>
      </c>
      <c r="G13" s="121">
        <v>0.2</v>
      </c>
      <c r="H13" s="116">
        <v>1080</v>
      </c>
      <c r="I13" s="121">
        <v>5.5</v>
      </c>
      <c r="J13" s="116">
        <v>1290</v>
      </c>
      <c r="K13" s="121">
        <v>3.8</v>
      </c>
      <c r="L13" s="116">
        <v>345</v>
      </c>
      <c r="M13" s="121">
        <v>1.5</v>
      </c>
    </row>
    <row r="14" spans="1:13">
      <c r="A14" s="6" t="s">
        <v>63</v>
      </c>
      <c r="B14" s="5">
        <v>27</v>
      </c>
      <c r="C14" s="118">
        <v>0</v>
      </c>
      <c r="D14" s="5">
        <v>25</v>
      </c>
      <c r="E14" s="118">
        <v>0</v>
      </c>
      <c r="F14" s="5">
        <v>0</v>
      </c>
      <c r="G14" s="118">
        <v>0</v>
      </c>
      <c r="H14" s="5">
        <v>0</v>
      </c>
      <c r="I14" s="118">
        <v>0</v>
      </c>
      <c r="J14" s="5">
        <v>2</v>
      </c>
      <c r="K14" s="118">
        <v>0</v>
      </c>
      <c r="L14" s="5">
        <v>0</v>
      </c>
      <c r="M14" s="118">
        <v>0</v>
      </c>
    </row>
    <row r="15" spans="1:13">
      <c r="A15" s="85" t="s">
        <v>64</v>
      </c>
    </row>
    <row r="16" spans="1:13">
      <c r="A16" s="159" t="s">
        <v>65</v>
      </c>
    </row>
    <row r="17" spans="1:10">
      <c r="A17" s="109" t="s">
        <v>44</v>
      </c>
      <c r="B17" s="59"/>
      <c r="D17" s="59"/>
      <c r="J17" s="59"/>
    </row>
    <row r="18" spans="1:10">
      <c r="A18" s="171" t="s">
        <v>127</v>
      </c>
    </row>
  </sheetData>
  <mergeCells count="6">
    <mergeCell ref="L2:M2"/>
    <mergeCell ref="B2:C2"/>
    <mergeCell ref="D2:E2"/>
    <mergeCell ref="F2:G2"/>
    <mergeCell ref="H2:I2"/>
    <mergeCell ref="J2:K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dimension ref="A1:M35"/>
  <sheetViews>
    <sheetView zoomScale="130" zoomScaleNormal="130" workbookViewId="0"/>
  </sheetViews>
  <sheetFormatPr baseColWidth="10" defaultColWidth="11.42578125" defaultRowHeight="12.75"/>
  <cols>
    <col min="1" max="1" width="20.5703125" style="59" customWidth="1"/>
    <col min="2" max="16384" width="11.42578125" style="59"/>
  </cols>
  <sheetData>
    <row r="1" spans="1:13" s="58" customFormat="1">
      <c r="A1" s="94" t="s">
        <v>56</v>
      </c>
    </row>
    <row r="2" spans="1:13" s="80" customFormat="1" ht="29.25" customHeight="1">
      <c r="B2" s="184" t="s">
        <v>2</v>
      </c>
      <c r="C2" s="185"/>
      <c r="D2" s="182" t="s">
        <v>66</v>
      </c>
      <c r="E2" s="183"/>
      <c r="F2" s="182" t="s">
        <v>67</v>
      </c>
      <c r="G2" s="183"/>
      <c r="H2" s="182" t="s">
        <v>68</v>
      </c>
      <c r="I2" s="183"/>
      <c r="J2" s="182" t="s">
        <v>69</v>
      </c>
      <c r="K2" s="183"/>
      <c r="L2" s="182" t="s">
        <v>76</v>
      </c>
      <c r="M2" s="183"/>
    </row>
    <row r="3" spans="1:13" s="80" customFormat="1" ht="29.25" customHeight="1">
      <c r="A3" s="13"/>
      <c r="B3" s="79" t="s">
        <v>0</v>
      </c>
      <c r="C3" s="79" t="s">
        <v>1</v>
      </c>
      <c r="D3" s="79" t="s">
        <v>0</v>
      </c>
      <c r="E3" s="79" t="s">
        <v>1</v>
      </c>
      <c r="F3" s="79" t="s">
        <v>0</v>
      </c>
      <c r="G3" s="79" t="s">
        <v>1</v>
      </c>
      <c r="H3" s="79" t="s">
        <v>0</v>
      </c>
      <c r="I3" s="79" t="s">
        <v>1</v>
      </c>
      <c r="J3" s="79" t="s">
        <v>0</v>
      </c>
      <c r="K3" s="79" t="s">
        <v>1</v>
      </c>
      <c r="L3" s="79" t="s">
        <v>0</v>
      </c>
      <c r="M3" s="79" t="s">
        <v>1</v>
      </c>
    </row>
    <row r="4" spans="1:13">
      <c r="A4" s="12" t="s">
        <v>11</v>
      </c>
      <c r="B4" s="12">
        <v>18223</v>
      </c>
      <c r="C4" s="12">
        <v>2</v>
      </c>
      <c r="D4" s="16">
        <v>16890</v>
      </c>
      <c r="E4" s="16">
        <v>2</v>
      </c>
      <c r="F4" s="16">
        <v>57</v>
      </c>
      <c r="G4" s="16">
        <v>1</v>
      </c>
      <c r="H4" s="16">
        <v>398</v>
      </c>
      <c r="I4" s="16">
        <v>2</v>
      </c>
      <c r="J4" s="16">
        <v>551</v>
      </c>
      <c r="K4" s="16">
        <v>2</v>
      </c>
      <c r="L4" s="16">
        <v>327</v>
      </c>
      <c r="M4" s="16">
        <v>1</v>
      </c>
    </row>
    <row r="5" spans="1:13" ht="15">
      <c r="A5" s="12" t="s">
        <v>70</v>
      </c>
      <c r="B5" s="12">
        <v>541332</v>
      </c>
      <c r="C5" s="12">
        <v>61</v>
      </c>
      <c r="D5" s="16">
        <v>534381</v>
      </c>
      <c r="E5" s="16">
        <v>67</v>
      </c>
      <c r="F5" s="16">
        <v>5508</v>
      </c>
      <c r="G5" s="16">
        <v>89</v>
      </c>
      <c r="H5" s="16">
        <v>611</v>
      </c>
      <c r="I5" s="16">
        <v>3</v>
      </c>
      <c r="J5" s="16">
        <v>818</v>
      </c>
      <c r="K5" s="16">
        <v>2</v>
      </c>
      <c r="L5" s="16">
        <v>14</v>
      </c>
      <c r="M5" s="16">
        <v>0</v>
      </c>
    </row>
    <row r="6" spans="1:13" ht="15">
      <c r="A6" s="12" t="s">
        <v>71</v>
      </c>
      <c r="B6" s="12">
        <v>191202</v>
      </c>
      <c r="C6" s="12">
        <v>22</v>
      </c>
      <c r="D6" s="16">
        <v>161594</v>
      </c>
      <c r="E6" s="16">
        <v>20</v>
      </c>
      <c r="F6" s="16">
        <v>467</v>
      </c>
      <c r="G6" s="16">
        <v>8</v>
      </c>
      <c r="H6" s="16">
        <v>7995</v>
      </c>
      <c r="I6" s="16">
        <v>41</v>
      </c>
      <c r="J6" s="16">
        <v>19038</v>
      </c>
      <c r="K6" s="16">
        <v>55</v>
      </c>
      <c r="L6" s="16">
        <v>2108</v>
      </c>
      <c r="M6" s="16">
        <v>9</v>
      </c>
    </row>
    <row r="7" spans="1:13">
      <c r="A7" s="12" t="s">
        <v>10</v>
      </c>
      <c r="B7" s="12">
        <v>96383</v>
      </c>
      <c r="C7" s="12">
        <v>11</v>
      </c>
      <c r="D7" s="16">
        <v>58209</v>
      </c>
      <c r="E7" s="16">
        <v>7</v>
      </c>
      <c r="F7" s="16">
        <v>98</v>
      </c>
      <c r="G7" s="16">
        <v>2</v>
      </c>
      <c r="H7" s="16">
        <v>8481</v>
      </c>
      <c r="I7" s="16">
        <v>43</v>
      </c>
      <c r="J7" s="16">
        <v>11295</v>
      </c>
      <c r="K7" s="16">
        <v>33</v>
      </c>
      <c r="L7" s="16">
        <v>18300</v>
      </c>
      <c r="M7" s="16">
        <v>78</v>
      </c>
    </row>
    <row r="8" spans="1:13" s="83" customFormat="1" ht="15">
      <c r="A8" s="81" t="s">
        <v>14</v>
      </c>
      <c r="B8" s="82">
        <v>2404</v>
      </c>
      <c r="C8" s="82">
        <v>0</v>
      </c>
      <c r="D8" s="16">
        <v>1787</v>
      </c>
      <c r="E8" s="82">
        <v>0</v>
      </c>
      <c r="F8" s="156" t="s">
        <v>53</v>
      </c>
      <c r="G8" s="82">
        <v>0</v>
      </c>
      <c r="H8" s="16">
        <v>236</v>
      </c>
      <c r="I8" s="16">
        <v>1</v>
      </c>
      <c r="J8" s="16">
        <v>249</v>
      </c>
      <c r="K8" s="16">
        <v>1</v>
      </c>
      <c r="L8" s="16">
        <v>128</v>
      </c>
      <c r="M8" s="16">
        <v>1</v>
      </c>
    </row>
    <row r="9" spans="1:13">
      <c r="A9" s="12" t="s">
        <v>12</v>
      </c>
      <c r="B9" s="12">
        <v>32616</v>
      </c>
      <c r="C9" s="12">
        <v>4</v>
      </c>
      <c r="D9" s="16">
        <v>25650</v>
      </c>
      <c r="E9" s="16">
        <v>3</v>
      </c>
      <c r="F9" s="16">
        <v>58</v>
      </c>
      <c r="G9" s="16">
        <v>1</v>
      </c>
      <c r="H9" s="16">
        <v>2005</v>
      </c>
      <c r="I9" s="16">
        <v>10</v>
      </c>
      <c r="J9" s="16">
        <v>2424</v>
      </c>
      <c r="K9" s="16">
        <v>7</v>
      </c>
      <c r="L9" s="16">
        <v>2479</v>
      </c>
      <c r="M9" s="16">
        <v>11</v>
      </c>
    </row>
    <row r="11" spans="1:13">
      <c r="I11" s="165"/>
    </row>
    <row r="12" spans="1:13" ht="40.5">
      <c r="A12" s="86"/>
      <c r="B12" s="86" t="s">
        <v>2</v>
      </c>
      <c r="C12" s="86" t="s">
        <v>66</v>
      </c>
      <c r="D12" s="86" t="s">
        <v>67</v>
      </c>
      <c r="E12" s="86" t="s">
        <v>68</v>
      </c>
      <c r="F12" s="86" t="s">
        <v>69</v>
      </c>
      <c r="G12" s="86" t="s">
        <v>76</v>
      </c>
    </row>
    <row r="13" spans="1:13">
      <c r="A13" s="87" t="s">
        <v>11</v>
      </c>
      <c r="B13" s="12">
        <v>2</v>
      </c>
      <c r="C13" s="88">
        <v>2</v>
      </c>
      <c r="D13" s="88">
        <v>1</v>
      </c>
      <c r="E13" s="88">
        <v>2</v>
      </c>
      <c r="F13" s="88">
        <v>2</v>
      </c>
      <c r="G13" s="88">
        <v>1</v>
      </c>
    </row>
    <row r="14" spans="1:13" ht="15">
      <c r="A14" s="87" t="s">
        <v>70</v>
      </c>
      <c r="B14" s="12">
        <v>61</v>
      </c>
      <c r="C14" s="88">
        <v>67</v>
      </c>
      <c r="D14" s="88">
        <v>89</v>
      </c>
      <c r="E14" s="88">
        <v>3</v>
      </c>
      <c r="F14" s="88">
        <v>2</v>
      </c>
      <c r="G14" s="88">
        <v>0</v>
      </c>
    </row>
    <row r="15" spans="1:13" ht="15">
      <c r="A15" s="87" t="s">
        <v>71</v>
      </c>
      <c r="B15" s="12">
        <v>22</v>
      </c>
      <c r="C15" s="88">
        <v>20</v>
      </c>
      <c r="D15" s="88">
        <v>8</v>
      </c>
      <c r="E15" s="88">
        <v>41</v>
      </c>
      <c r="F15" s="88">
        <v>55</v>
      </c>
      <c r="G15" s="88">
        <v>9</v>
      </c>
    </row>
    <row r="16" spans="1:13">
      <c r="A16" s="87" t="s">
        <v>10</v>
      </c>
      <c r="B16" s="12">
        <v>11</v>
      </c>
      <c r="C16" s="88">
        <v>7</v>
      </c>
      <c r="D16" s="88">
        <v>2</v>
      </c>
      <c r="E16" s="88">
        <v>43</v>
      </c>
      <c r="F16" s="88">
        <v>33</v>
      </c>
      <c r="G16" s="88">
        <v>78</v>
      </c>
    </row>
    <row r="17" spans="1:7">
      <c r="A17" s="87" t="s">
        <v>14</v>
      </c>
      <c r="B17" s="82">
        <v>0</v>
      </c>
      <c r="C17" s="88">
        <v>0</v>
      </c>
      <c r="D17" s="88">
        <v>0</v>
      </c>
      <c r="E17" s="88">
        <v>1</v>
      </c>
      <c r="F17" s="88">
        <v>1</v>
      </c>
      <c r="G17" s="88">
        <v>1</v>
      </c>
    </row>
    <row r="18" spans="1:7">
      <c r="A18" s="87" t="s">
        <v>12</v>
      </c>
      <c r="B18" s="12">
        <v>4</v>
      </c>
      <c r="C18" s="88">
        <v>3</v>
      </c>
      <c r="D18" s="88">
        <v>1</v>
      </c>
      <c r="E18" s="88">
        <v>10</v>
      </c>
      <c r="F18" s="88">
        <v>7</v>
      </c>
      <c r="G18" s="88">
        <v>11</v>
      </c>
    </row>
    <row r="32" spans="1:7">
      <c r="A32" s="61" t="s">
        <v>72</v>
      </c>
      <c r="F32" s="18"/>
    </row>
    <row r="33" spans="1:1">
      <c r="A33" s="160" t="s">
        <v>81</v>
      </c>
    </row>
    <row r="34" spans="1:1">
      <c r="A34" s="109" t="s">
        <v>44</v>
      </c>
    </row>
    <row r="35" spans="1:1">
      <c r="A35" s="171" t="s">
        <v>127</v>
      </c>
    </row>
  </sheetData>
  <mergeCells count="6">
    <mergeCell ref="L2:M2"/>
    <mergeCell ref="B2:C2"/>
    <mergeCell ref="D2:E2"/>
    <mergeCell ref="F2:G2"/>
    <mergeCell ref="H2:I2"/>
    <mergeCell ref="J2:K2"/>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6"/>
  <dimension ref="A1:L47"/>
  <sheetViews>
    <sheetView zoomScale="115" zoomScaleNormal="115" workbookViewId="0"/>
  </sheetViews>
  <sheetFormatPr baseColWidth="10" defaultColWidth="11.42578125" defaultRowHeight="12.75"/>
  <cols>
    <col min="1" max="16384" width="11.42578125" style="59"/>
  </cols>
  <sheetData>
    <row r="1" spans="1:12" s="58" customFormat="1">
      <c r="A1" s="58" t="s">
        <v>57</v>
      </c>
    </row>
    <row r="2" spans="1:12" s="58" customFormat="1"/>
    <row r="3" spans="1:12" s="78" customFormat="1">
      <c r="A3" s="13"/>
      <c r="B3" s="184" t="s">
        <v>8</v>
      </c>
      <c r="C3" s="185"/>
      <c r="D3" s="184" t="s">
        <v>9</v>
      </c>
      <c r="E3" s="185"/>
      <c r="F3" s="184" t="s">
        <v>13</v>
      </c>
      <c r="G3" s="185"/>
      <c r="H3" s="184" t="s">
        <v>7</v>
      </c>
      <c r="I3" s="185"/>
      <c r="J3" s="184" t="s">
        <v>22</v>
      </c>
      <c r="K3" s="185"/>
    </row>
    <row r="4" spans="1:12" s="78" customFormat="1">
      <c r="A4" s="13"/>
      <c r="B4" s="79" t="s">
        <v>0</v>
      </c>
      <c r="C4" s="79" t="s">
        <v>1</v>
      </c>
      <c r="D4" s="79" t="s">
        <v>0</v>
      </c>
      <c r="E4" s="79" t="s">
        <v>1</v>
      </c>
      <c r="F4" s="79" t="s">
        <v>0</v>
      </c>
      <c r="G4" s="79" t="s">
        <v>1</v>
      </c>
      <c r="H4" s="79" t="s">
        <v>0</v>
      </c>
      <c r="I4" s="79" t="s">
        <v>1</v>
      </c>
      <c r="J4" s="79" t="s">
        <v>0</v>
      </c>
      <c r="K4" s="79" t="s">
        <v>1</v>
      </c>
    </row>
    <row r="5" spans="1:12" s="78" customFormat="1">
      <c r="A5" s="12" t="s">
        <v>11</v>
      </c>
      <c r="B5" s="12">
        <v>1675</v>
      </c>
      <c r="C5" s="12">
        <v>0</v>
      </c>
      <c r="D5" s="12">
        <v>4796</v>
      </c>
      <c r="E5" s="12">
        <v>3</v>
      </c>
      <c r="F5" s="12">
        <v>7920</v>
      </c>
      <c r="G5" s="12">
        <v>9</v>
      </c>
      <c r="H5" s="12">
        <v>1637</v>
      </c>
      <c r="I5" s="12">
        <v>13</v>
      </c>
      <c r="J5" s="12">
        <v>2186</v>
      </c>
      <c r="K5" s="12">
        <v>7</v>
      </c>
    </row>
    <row r="6" spans="1:12" ht="15">
      <c r="A6" s="12" t="s">
        <v>70</v>
      </c>
      <c r="B6" s="12">
        <v>489478</v>
      </c>
      <c r="C6" s="12">
        <v>82</v>
      </c>
      <c r="D6" s="12">
        <v>44304</v>
      </c>
      <c r="E6" s="12">
        <v>29</v>
      </c>
      <c r="F6" s="12">
        <v>5335</v>
      </c>
      <c r="G6" s="12">
        <v>6</v>
      </c>
      <c r="H6" s="12">
        <v>820</v>
      </c>
      <c r="I6" s="12">
        <v>6</v>
      </c>
      <c r="J6" s="12">
        <v>1394</v>
      </c>
      <c r="K6" s="12">
        <v>5</v>
      </c>
      <c r="L6" s="78"/>
    </row>
    <row r="7" spans="1:12" ht="15">
      <c r="A7" s="12" t="s">
        <v>74</v>
      </c>
      <c r="B7" s="12">
        <v>76897</v>
      </c>
      <c r="C7" s="12">
        <v>13</v>
      </c>
      <c r="D7" s="12">
        <v>71159</v>
      </c>
      <c r="E7" s="12">
        <v>47</v>
      </c>
      <c r="F7" s="12">
        <v>39280</v>
      </c>
      <c r="G7" s="12">
        <v>44</v>
      </c>
      <c r="H7" s="12">
        <v>1430</v>
      </c>
      <c r="I7" s="12">
        <v>11</v>
      </c>
      <c r="J7" s="12">
        <v>2429</v>
      </c>
      <c r="K7" s="12">
        <v>8</v>
      </c>
      <c r="L7" s="78"/>
    </row>
    <row r="8" spans="1:12">
      <c r="A8" s="12" t="s">
        <v>10</v>
      </c>
      <c r="B8" s="12">
        <v>23260</v>
      </c>
      <c r="C8" s="12">
        <v>4</v>
      </c>
      <c r="D8" s="12">
        <v>27730</v>
      </c>
      <c r="E8" s="12">
        <v>18</v>
      </c>
      <c r="F8" s="12">
        <v>27438</v>
      </c>
      <c r="G8" s="12">
        <v>31</v>
      </c>
      <c r="H8" s="12">
        <v>2815</v>
      </c>
      <c r="I8" s="12">
        <v>22</v>
      </c>
      <c r="J8" s="12">
        <v>15133</v>
      </c>
      <c r="K8" s="12">
        <v>50</v>
      </c>
      <c r="L8" s="78"/>
    </row>
    <row r="9" spans="1:12">
      <c r="A9" s="14" t="s">
        <v>14</v>
      </c>
      <c r="B9" s="12">
        <v>460</v>
      </c>
      <c r="C9" s="12">
        <v>0</v>
      </c>
      <c r="D9" s="12">
        <v>519</v>
      </c>
      <c r="E9" s="12">
        <v>0</v>
      </c>
      <c r="F9" s="12">
        <v>899</v>
      </c>
      <c r="G9" s="12">
        <v>1</v>
      </c>
      <c r="H9" s="12">
        <v>166</v>
      </c>
      <c r="I9" s="12">
        <v>1</v>
      </c>
      <c r="J9" s="12">
        <v>360</v>
      </c>
      <c r="K9" s="12">
        <v>1</v>
      </c>
      <c r="L9" s="78"/>
    </row>
    <row r="10" spans="1:12">
      <c r="A10" s="12" t="s">
        <v>12</v>
      </c>
      <c r="B10" s="12">
        <v>5936</v>
      </c>
      <c r="C10" s="12">
        <v>1</v>
      </c>
      <c r="D10" s="12">
        <v>4182</v>
      </c>
      <c r="E10" s="12">
        <v>3</v>
      </c>
      <c r="F10" s="12">
        <v>8088</v>
      </c>
      <c r="G10" s="12">
        <v>9</v>
      </c>
      <c r="H10" s="12">
        <v>5801</v>
      </c>
      <c r="I10" s="12">
        <v>46</v>
      </c>
      <c r="J10" s="12">
        <v>8606</v>
      </c>
      <c r="K10" s="12">
        <v>29</v>
      </c>
      <c r="L10" s="78"/>
    </row>
    <row r="11" spans="1:12">
      <c r="A11" s="15"/>
      <c r="B11" s="15"/>
      <c r="C11" s="15"/>
      <c r="D11" s="15"/>
      <c r="E11" s="15"/>
      <c r="F11" s="15"/>
      <c r="G11" s="15"/>
      <c r="H11" s="15"/>
      <c r="I11" s="15"/>
      <c r="J11" s="15"/>
      <c r="K11" s="15"/>
    </row>
    <row r="15" spans="1:12">
      <c r="A15" s="109"/>
      <c r="B15" s="62"/>
    </row>
    <row r="16" spans="1:12" ht="15" customHeight="1">
      <c r="A16" s="86"/>
      <c r="B16" s="186" t="s">
        <v>8</v>
      </c>
      <c r="C16" s="187"/>
      <c r="D16" s="186" t="s">
        <v>9</v>
      </c>
      <c r="E16" s="187"/>
      <c r="F16" s="186" t="s">
        <v>13</v>
      </c>
      <c r="G16" s="187"/>
      <c r="H16" s="186" t="s">
        <v>7</v>
      </c>
      <c r="I16" s="187"/>
      <c r="J16" s="186" t="s">
        <v>4</v>
      </c>
      <c r="K16" s="187"/>
    </row>
    <row r="17" spans="1:11" ht="15" customHeight="1">
      <c r="A17" s="86"/>
      <c r="B17" s="86" t="s">
        <v>27</v>
      </c>
      <c r="C17" s="86" t="s">
        <v>28</v>
      </c>
      <c r="D17" s="86" t="s">
        <v>27</v>
      </c>
      <c r="E17" s="86" t="s">
        <v>28</v>
      </c>
      <c r="F17" s="86" t="s">
        <v>27</v>
      </c>
      <c r="G17" s="86" t="s">
        <v>28</v>
      </c>
      <c r="H17" s="86" t="s">
        <v>27</v>
      </c>
      <c r="I17" s="86" t="s">
        <v>28</v>
      </c>
      <c r="J17" s="86" t="s">
        <v>27</v>
      </c>
      <c r="K17" s="86" t="s">
        <v>28</v>
      </c>
    </row>
    <row r="18" spans="1:11">
      <c r="A18" s="87" t="s">
        <v>11</v>
      </c>
      <c r="B18" s="87">
        <v>0</v>
      </c>
      <c r="C18" s="88">
        <v>0</v>
      </c>
      <c r="D18" s="88">
        <v>3</v>
      </c>
      <c r="E18" s="88">
        <v>3</v>
      </c>
      <c r="F18" s="88">
        <v>11</v>
      </c>
      <c r="G18" s="88">
        <v>8</v>
      </c>
      <c r="H18" s="88">
        <v>16</v>
      </c>
      <c r="I18" s="88">
        <v>10</v>
      </c>
      <c r="J18" s="88">
        <v>8</v>
      </c>
      <c r="K18" s="88">
        <v>7</v>
      </c>
    </row>
    <row r="19" spans="1:11" ht="15">
      <c r="A19" s="87" t="s">
        <v>70</v>
      </c>
      <c r="B19" s="87">
        <v>85</v>
      </c>
      <c r="C19" s="88">
        <v>79</v>
      </c>
      <c r="D19" s="88">
        <v>31</v>
      </c>
      <c r="E19" s="88">
        <v>27</v>
      </c>
      <c r="F19" s="88">
        <v>8</v>
      </c>
      <c r="G19" s="88">
        <v>5</v>
      </c>
      <c r="H19" s="88">
        <v>9</v>
      </c>
      <c r="I19" s="88">
        <v>5</v>
      </c>
      <c r="J19" s="88">
        <v>7</v>
      </c>
      <c r="K19" s="88">
        <v>3</v>
      </c>
    </row>
    <row r="20" spans="1:11" ht="15">
      <c r="A20" s="87" t="s">
        <v>74</v>
      </c>
      <c r="B20" s="87">
        <v>11</v>
      </c>
      <c r="C20" s="88">
        <v>15</v>
      </c>
      <c r="D20" s="88">
        <v>46</v>
      </c>
      <c r="E20" s="88">
        <v>47</v>
      </c>
      <c r="F20" s="88">
        <v>44</v>
      </c>
      <c r="G20" s="88">
        <v>44</v>
      </c>
      <c r="H20" s="88">
        <v>11</v>
      </c>
      <c r="I20" s="88">
        <v>11</v>
      </c>
      <c r="J20" s="88">
        <v>8</v>
      </c>
      <c r="K20" s="88">
        <v>8</v>
      </c>
    </row>
    <row r="21" spans="1:11">
      <c r="A21" s="87" t="s">
        <v>10</v>
      </c>
      <c r="B21" s="87">
        <v>3</v>
      </c>
      <c r="C21" s="88">
        <v>5</v>
      </c>
      <c r="D21" s="88">
        <v>16</v>
      </c>
      <c r="E21" s="88">
        <v>20</v>
      </c>
      <c r="F21" s="88">
        <v>26</v>
      </c>
      <c r="G21" s="88">
        <v>33</v>
      </c>
      <c r="H21" s="88">
        <v>17</v>
      </c>
      <c r="I21" s="88">
        <v>27</v>
      </c>
      <c r="J21" s="88">
        <v>46</v>
      </c>
      <c r="K21" s="88">
        <v>53</v>
      </c>
    </row>
    <row r="22" spans="1:11">
      <c r="A22" s="87" t="s">
        <v>14</v>
      </c>
      <c r="B22" s="87">
        <v>0</v>
      </c>
      <c r="C22" s="88">
        <v>0</v>
      </c>
      <c r="D22" s="88">
        <v>0</v>
      </c>
      <c r="E22" s="88">
        <v>0</v>
      </c>
      <c r="F22" s="88">
        <v>1</v>
      </c>
      <c r="G22" s="88">
        <v>1</v>
      </c>
      <c r="H22" s="88">
        <v>1</v>
      </c>
      <c r="I22" s="88">
        <v>1</v>
      </c>
      <c r="J22" s="88">
        <v>1</v>
      </c>
      <c r="K22" s="88">
        <v>1</v>
      </c>
    </row>
    <row r="23" spans="1:11">
      <c r="A23" s="87" t="s">
        <v>12</v>
      </c>
      <c r="B23" s="87">
        <v>1</v>
      </c>
      <c r="C23" s="88">
        <v>1</v>
      </c>
      <c r="D23" s="88">
        <v>3</v>
      </c>
      <c r="E23" s="88">
        <v>3</v>
      </c>
      <c r="F23" s="88">
        <v>10</v>
      </c>
      <c r="G23" s="88">
        <v>9</v>
      </c>
      <c r="H23" s="88">
        <v>45</v>
      </c>
      <c r="I23" s="88">
        <v>46</v>
      </c>
      <c r="J23" s="88">
        <v>30</v>
      </c>
      <c r="K23" s="88">
        <v>28</v>
      </c>
    </row>
    <row r="24" spans="1:11">
      <c r="F24" s="18"/>
    </row>
    <row r="25" spans="1:11" ht="25.5">
      <c r="A25" s="86"/>
      <c r="B25" s="86" t="s">
        <v>8</v>
      </c>
      <c r="C25" s="86" t="s">
        <v>9</v>
      </c>
      <c r="D25" s="86" t="s">
        <v>13</v>
      </c>
      <c r="E25" s="86" t="s">
        <v>7</v>
      </c>
      <c r="F25" s="86" t="s">
        <v>4</v>
      </c>
    </row>
    <row r="26" spans="1:11">
      <c r="A26" s="87" t="s">
        <v>11</v>
      </c>
      <c r="B26" s="88">
        <v>0</v>
      </c>
      <c r="C26" s="88">
        <v>3</v>
      </c>
      <c r="D26" s="88">
        <v>9</v>
      </c>
      <c r="E26" s="88">
        <v>13</v>
      </c>
      <c r="F26" s="12">
        <v>7</v>
      </c>
    </row>
    <row r="27" spans="1:11" ht="15">
      <c r="A27" s="87" t="s">
        <v>70</v>
      </c>
      <c r="B27" s="88">
        <v>82</v>
      </c>
      <c r="C27" s="88">
        <v>29</v>
      </c>
      <c r="D27" s="88">
        <v>6</v>
      </c>
      <c r="E27" s="88">
        <v>6</v>
      </c>
      <c r="F27" s="12">
        <v>5</v>
      </c>
    </row>
    <row r="28" spans="1:11" ht="15">
      <c r="A28" s="87" t="s">
        <v>71</v>
      </c>
      <c r="B28" s="88">
        <v>13</v>
      </c>
      <c r="C28" s="88">
        <v>47</v>
      </c>
      <c r="D28" s="88">
        <v>44</v>
      </c>
      <c r="E28" s="88">
        <v>11</v>
      </c>
      <c r="F28" s="12">
        <v>8</v>
      </c>
    </row>
    <row r="29" spans="1:11">
      <c r="A29" s="87" t="s">
        <v>10</v>
      </c>
      <c r="B29" s="88">
        <v>4</v>
      </c>
      <c r="C29" s="88">
        <v>18</v>
      </c>
      <c r="D29" s="88">
        <v>31</v>
      </c>
      <c r="E29" s="88">
        <v>22</v>
      </c>
      <c r="F29" s="12">
        <v>50</v>
      </c>
    </row>
    <row r="30" spans="1:11">
      <c r="A30" s="87" t="s">
        <v>14</v>
      </c>
      <c r="B30" s="88">
        <v>0</v>
      </c>
      <c r="C30" s="88">
        <v>0</v>
      </c>
      <c r="D30" s="88">
        <v>1</v>
      </c>
      <c r="E30" s="88">
        <v>1</v>
      </c>
      <c r="F30" s="12">
        <v>1</v>
      </c>
    </row>
    <row r="31" spans="1:11">
      <c r="A31" s="87" t="s">
        <v>12</v>
      </c>
      <c r="B31" s="88">
        <v>1</v>
      </c>
      <c r="C31" s="88">
        <v>3</v>
      </c>
      <c r="D31" s="88">
        <v>9</v>
      </c>
      <c r="E31" s="88">
        <v>46</v>
      </c>
      <c r="F31" s="12">
        <v>29</v>
      </c>
    </row>
    <row r="44" spans="1:2">
      <c r="A44" s="61" t="s">
        <v>73</v>
      </c>
      <c r="B44" s="61"/>
    </row>
    <row r="45" spans="1:2">
      <c r="A45" s="160" t="s">
        <v>65</v>
      </c>
      <c r="B45" s="60"/>
    </row>
    <row r="46" spans="1:2">
      <c r="A46" s="109" t="s">
        <v>44</v>
      </c>
      <c r="B46" s="62"/>
    </row>
    <row r="47" spans="1:2">
      <c r="A47" s="171" t="s">
        <v>127</v>
      </c>
    </row>
  </sheetData>
  <mergeCells count="10">
    <mergeCell ref="B3:C3"/>
    <mergeCell ref="D3:E3"/>
    <mergeCell ref="F3:G3"/>
    <mergeCell ref="H3:I3"/>
    <mergeCell ref="J3:K3"/>
    <mergeCell ref="B16:C16"/>
    <mergeCell ref="D16:E16"/>
    <mergeCell ref="F16:G16"/>
    <mergeCell ref="H16:I16"/>
    <mergeCell ref="J16:K16"/>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8"/>
  <dimension ref="A1:P45"/>
  <sheetViews>
    <sheetView zoomScale="130" zoomScaleNormal="130" workbookViewId="0"/>
  </sheetViews>
  <sheetFormatPr baseColWidth="10" defaultColWidth="11.42578125" defaultRowHeight="12.75"/>
  <cols>
    <col min="1" max="16384" width="11.42578125" style="59"/>
  </cols>
  <sheetData>
    <row r="1" spans="1:16" s="58" customFormat="1">
      <c r="A1" s="58" t="s">
        <v>58</v>
      </c>
    </row>
    <row r="2" spans="1:16" s="58" customFormat="1"/>
    <row r="3" spans="1:16">
      <c r="D3" s="191" t="s">
        <v>11</v>
      </c>
      <c r="E3" s="192"/>
      <c r="F3" s="191" t="s">
        <v>21</v>
      </c>
      <c r="G3" s="192"/>
      <c r="H3" s="191" t="s">
        <v>78</v>
      </c>
      <c r="I3" s="192"/>
      <c r="J3" s="191" t="s">
        <v>10</v>
      </c>
      <c r="K3" s="192"/>
      <c r="L3" s="191" t="s">
        <v>19</v>
      </c>
      <c r="M3" s="192"/>
      <c r="N3" s="191" t="s">
        <v>12</v>
      </c>
      <c r="O3" s="192"/>
    </row>
    <row r="4" spans="1:16">
      <c r="D4" s="63" t="s">
        <v>0</v>
      </c>
      <c r="E4" s="64" t="s">
        <v>1</v>
      </c>
      <c r="F4" s="63" t="s">
        <v>0</v>
      </c>
      <c r="G4" s="63" t="s">
        <v>1</v>
      </c>
      <c r="H4" s="63" t="s">
        <v>0</v>
      </c>
      <c r="I4" s="63" t="s">
        <v>1</v>
      </c>
      <c r="J4" s="63" t="s">
        <v>0</v>
      </c>
      <c r="K4" s="63" t="s">
        <v>1</v>
      </c>
      <c r="L4" s="63" t="s">
        <v>0</v>
      </c>
      <c r="M4" s="63" t="s">
        <v>1</v>
      </c>
      <c r="N4" s="63" t="s">
        <v>0</v>
      </c>
      <c r="O4" s="63" t="s">
        <v>1</v>
      </c>
    </row>
    <row r="5" spans="1:16">
      <c r="A5" s="188" t="s">
        <v>75</v>
      </c>
      <c r="B5" s="65" t="s">
        <v>8</v>
      </c>
      <c r="C5" s="65"/>
      <c r="D5" s="66">
        <v>1536</v>
      </c>
      <c r="E5" s="67">
        <v>0</v>
      </c>
      <c r="F5" s="66">
        <v>488310</v>
      </c>
      <c r="G5" s="68">
        <v>86</v>
      </c>
      <c r="H5" s="66">
        <v>57626</v>
      </c>
      <c r="I5" s="65">
        <v>10</v>
      </c>
      <c r="J5" s="66">
        <v>12033</v>
      </c>
      <c r="K5" s="65">
        <v>2</v>
      </c>
      <c r="L5" s="66">
        <v>277</v>
      </c>
      <c r="M5" s="65">
        <v>0</v>
      </c>
      <c r="N5" s="66">
        <v>4885</v>
      </c>
      <c r="O5" s="68">
        <v>1</v>
      </c>
    </row>
    <row r="6" spans="1:16">
      <c r="A6" s="189"/>
      <c r="B6" s="15" t="s">
        <v>9</v>
      </c>
      <c r="C6" s="15"/>
      <c r="D6" s="69">
        <v>4596</v>
      </c>
      <c r="E6" s="70">
        <v>3</v>
      </c>
      <c r="F6" s="69">
        <v>44144</v>
      </c>
      <c r="G6" s="71">
        <v>33</v>
      </c>
      <c r="H6" s="69">
        <v>63982</v>
      </c>
      <c r="I6" s="15">
        <v>48</v>
      </c>
      <c r="J6" s="69">
        <v>15990</v>
      </c>
      <c r="K6" s="15">
        <v>12</v>
      </c>
      <c r="L6" s="69">
        <v>375</v>
      </c>
      <c r="M6" s="15">
        <v>0</v>
      </c>
      <c r="N6" s="69">
        <v>2998</v>
      </c>
      <c r="O6" s="71">
        <v>2</v>
      </c>
    </row>
    <row r="7" spans="1:16">
      <c r="A7" s="189"/>
      <c r="B7" s="15" t="s">
        <v>13</v>
      </c>
      <c r="C7" s="15"/>
      <c r="D7" s="69">
        <v>7547</v>
      </c>
      <c r="E7" s="70">
        <v>10</v>
      </c>
      <c r="F7" s="69">
        <v>5303</v>
      </c>
      <c r="G7" s="71">
        <v>7.0000000000000009</v>
      </c>
      <c r="H7" s="69">
        <v>37378</v>
      </c>
      <c r="I7" s="15">
        <v>48</v>
      </c>
      <c r="J7" s="69">
        <v>19890</v>
      </c>
      <c r="K7" s="15">
        <v>26</v>
      </c>
      <c r="L7" s="69">
        <v>774</v>
      </c>
      <c r="M7" s="15">
        <v>1</v>
      </c>
      <c r="N7" s="69">
        <v>6593</v>
      </c>
      <c r="O7" s="71">
        <v>9</v>
      </c>
    </row>
    <row r="8" spans="1:16">
      <c r="A8" s="190"/>
      <c r="B8" s="72" t="s">
        <v>88</v>
      </c>
      <c r="C8" s="72"/>
      <c r="D8" s="73">
        <v>3259</v>
      </c>
      <c r="E8" s="74">
        <v>11</v>
      </c>
      <c r="F8" s="73">
        <v>2131</v>
      </c>
      <c r="G8" s="75">
        <v>7.0000000000000009</v>
      </c>
      <c r="H8" s="73">
        <v>3069</v>
      </c>
      <c r="I8" s="72">
        <v>10</v>
      </c>
      <c r="J8" s="73">
        <v>10387</v>
      </c>
      <c r="K8" s="72">
        <v>34</v>
      </c>
      <c r="L8" s="73">
        <v>365</v>
      </c>
      <c r="M8" s="72">
        <v>1</v>
      </c>
      <c r="N8" s="73">
        <v>11230</v>
      </c>
      <c r="O8" s="75">
        <v>37</v>
      </c>
    </row>
    <row r="9" spans="1:16">
      <c r="A9" s="188" t="s">
        <v>77</v>
      </c>
      <c r="B9" s="65" t="s">
        <v>8</v>
      </c>
      <c r="C9" s="65"/>
      <c r="D9" s="66">
        <v>118</v>
      </c>
      <c r="E9" s="70">
        <v>0</v>
      </c>
      <c r="F9" s="69">
        <v>1158</v>
      </c>
      <c r="G9" s="59">
        <v>4</v>
      </c>
      <c r="H9" s="66">
        <v>18148</v>
      </c>
      <c r="I9" s="59">
        <v>64</v>
      </c>
      <c r="J9" s="66">
        <v>7689</v>
      </c>
      <c r="K9" s="59">
        <v>27</v>
      </c>
      <c r="L9" s="66">
        <v>167</v>
      </c>
      <c r="M9" s="59">
        <v>1</v>
      </c>
      <c r="N9" s="66">
        <v>880</v>
      </c>
      <c r="O9" s="71">
        <v>3</v>
      </c>
    </row>
    <row r="10" spans="1:16">
      <c r="A10" s="189"/>
      <c r="B10" s="15" t="s">
        <v>9</v>
      </c>
      <c r="C10" s="15"/>
      <c r="D10" s="69">
        <v>164</v>
      </c>
      <c r="E10" s="70">
        <v>1</v>
      </c>
      <c r="F10" s="69">
        <v>157</v>
      </c>
      <c r="G10" s="59">
        <v>1</v>
      </c>
      <c r="H10" s="69">
        <v>6538</v>
      </c>
      <c r="I10" s="59">
        <v>45</v>
      </c>
      <c r="J10" s="69">
        <v>6515</v>
      </c>
      <c r="K10" s="59">
        <v>45</v>
      </c>
      <c r="L10" s="69">
        <v>125</v>
      </c>
      <c r="M10" s="59">
        <v>1</v>
      </c>
      <c r="N10" s="69">
        <v>888</v>
      </c>
      <c r="O10" s="71">
        <v>6</v>
      </c>
    </row>
    <row r="11" spans="1:16">
      <c r="A11" s="189"/>
      <c r="B11" s="15" t="s">
        <v>13</v>
      </c>
      <c r="C11" s="15"/>
      <c r="D11" s="69">
        <v>308</v>
      </c>
      <c r="E11" s="70">
        <v>4</v>
      </c>
      <c r="F11" s="69">
        <v>31</v>
      </c>
      <c r="G11" s="59">
        <v>0</v>
      </c>
      <c r="H11" s="69">
        <v>1764</v>
      </c>
      <c r="I11" s="59">
        <v>25</v>
      </c>
      <c r="J11" s="69">
        <v>3862</v>
      </c>
      <c r="K11" s="59">
        <v>54</v>
      </c>
      <c r="L11" s="69">
        <v>99</v>
      </c>
      <c r="M11" s="59">
        <v>1</v>
      </c>
      <c r="N11" s="69">
        <v>1072</v>
      </c>
      <c r="O11" s="71">
        <v>15</v>
      </c>
    </row>
    <row r="12" spans="1:16">
      <c r="A12" s="190"/>
      <c r="B12" s="72" t="s">
        <v>88</v>
      </c>
      <c r="C12" s="72"/>
      <c r="D12" s="73">
        <v>359</v>
      </c>
      <c r="E12" s="74">
        <v>8</v>
      </c>
      <c r="F12" s="161">
        <v>83</v>
      </c>
      <c r="G12" s="72">
        <v>2</v>
      </c>
      <c r="H12" s="73">
        <v>582</v>
      </c>
      <c r="I12" s="72">
        <v>13</v>
      </c>
      <c r="J12" s="73">
        <v>1710</v>
      </c>
      <c r="K12" s="72">
        <v>39</v>
      </c>
      <c r="L12" s="73">
        <v>94</v>
      </c>
      <c r="M12" s="72">
        <v>2</v>
      </c>
      <c r="N12" s="73">
        <v>1588</v>
      </c>
      <c r="O12" s="75">
        <v>36</v>
      </c>
    </row>
    <row r="13" spans="1:16" ht="15">
      <c r="A13" s="188" t="s">
        <v>76</v>
      </c>
      <c r="B13" s="65" t="s">
        <v>8</v>
      </c>
      <c r="C13" s="65"/>
      <c r="D13" s="66">
        <v>21</v>
      </c>
      <c r="E13" s="67">
        <v>0</v>
      </c>
      <c r="F13" s="162" t="s">
        <v>53</v>
      </c>
      <c r="G13" s="65">
        <v>0</v>
      </c>
      <c r="H13" s="66">
        <v>1123</v>
      </c>
      <c r="I13" s="65">
        <v>23</v>
      </c>
      <c r="J13" s="66">
        <v>3538</v>
      </c>
      <c r="K13" s="65">
        <v>73</v>
      </c>
      <c r="L13" s="66">
        <v>16</v>
      </c>
      <c r="M13" s="65">
        <v>0</v>
      </c>
      <c r="N13" s="66">
        <v>171</v>
      </c>
      <c r="O13" s="68">
        <v>4</v>
      </c>
    </row>
    <row r="14" spans="1:16" ht="15">
      <c r="A14" s="189"/>
      <c r="B14" s="15" t="s">
        <v>9</v>
      </c>
      <c r="C14" s="15"/>
      <c r="D14" s="69">
        <v>36</v>
      </c>
      <c r="E14" s="70">
        <v>1</v>
      </c>
      <c r="F14" s="163" t="s">
        <v>53</v>
      </c>
      <c r="G14" s="59">
        <v>0</v>
      </c>
      <c r="H14" s="69">
        <v>639</v>
      </c>
      <c r="I14" s="59">
        <v>10</v>
      </c>
      <c r="J14" s="69">
        <v>5225</v>
      </c>
      <c r="K14" s="59">
        <v>84</v>
      </c>
      <c r="L14" s="69">
        <v>19</v>
      </c>
      <c r="M14" s="59">
        <v>0</v>
      </c>
      <c r="N14" s="69">
        <v>296</v>
      </c>
      <c r="O14" s="71">
        <v>5</v>
      </c>
    </row>
    <row r="15" spans="1:16" ht="15">
      <c r="A15" s="189"/>
      <c r="B15" s="15" t="s">
        <v>13</v>
      </c>
      <c r="C15" s="15"/>
      <c r="D15" s="69">
        <v>65</v>
      </c>
      <c r="E15" s="70">
        <v>1</v>
      </c>
      <c r="F15" s="163" t="s">
        <v>53</v>
      </c>
      <c r="G15" s="59">
        <v>0</v>
      </c>
      <c r="H15" s="69">
        <v>138</v>
      </c>
      <c r="I15" s="59">
        <v>3</v>
      </c>
      <c r="J15" s="69">
        <v>3686</v>
      </c>
      <c r="K15" s="59">
        <v>85</v>
      </c>
      <c r="L15" s="69">
        <v>26</v>
      </c>
      <c r="M15" s="59">
        <v>1</v>
      </c>
      <c r="N15" s="69">
        <v>423</v>
      </c>
      <c r="O15" s="71">
        <v>10</v>
      </c>
    </row>
    <row r="16" spans="1:16" ht="15">
      <c r="A16" s="190"/>
      <c r="B16" s="72" t="s">
        <v>88</v>
      </c>
      <c r="C16" s="72"/>
      <c r="D16" s="73">
        <v>205</v>
      </c>
      <c r="E16" s="74">
        <v>3</v>
      </c>
      <c r="F16" s="164" t="s">
        <v>53</v>
      </c>
      <c r="G16" s="72">
        <v>0</v>
      </c>
      <c r="H16" s="73">
        <v>208</v>
      </c>
      <c r="I16" s="72">
        <v>3</v>
      </c>
      <c r="J16" s="73">
        <v>5851</v>
      </c>
      <c r="K16" s="72">
        <v>74</v>
      </c>
      <c r="L16" s="73">
        <v>67</v>
      </c>
      <c r="M16" s="72">
        <v>1</v>
      </c>
      <c r="N16" s="73">
        <v>1589</v>
      </c>
      <c r="O16" s="75">
        <v>20</v>
      </c>
      <c r="P16" s="59">
        <f>O16+M16+K16+I16+G16+E16</f>
        <v>101</v>
      </c>
    </row>
    <row r="17" spans="1:9" ht="15" customHeight="1"/>
    <row r="21" spans="1:9" ht="15" customHeight="1"/>
    <row r="26" spans="1:9">
      <c r="D26" s="76" t="s">
        <v>11</v>
      </c>
      <c r="E26" s="76" t="s">
        <v>21</v>
      </c>
      <c r="F26" s="76" t="s">
        <v>78</v>
      </c>
      <c r="G26" s="76" t="s">
        <v>10</v>
      </c>
      <c r="H26" s="76" t="s">
        <v>19</v>
      </c>
      <c r="I26" s="77" t="s">
        <v>12</v>
      </c>
    </row>
    <row r="27" spans="1:9">
      <c r="A27" s="188" t="s">
        <v>75</v>
      </c>
      <c r="B27" s="65" t="s">
        <v>8</v>
      </c>
      <c r="C27" s="65"/>
      <c r="D27" s="67">
        <v>0</v>
      </c>
      <c r="E27" s="65">
        <v>86</v>
      </c>
      <c r="F27" s="65">
        <v>10</v>
      </c>
      <c r="G27" s="65">
        <v>2</v>
      </c>
      <c r="H27" s="65">
        <v>0</v>
      </c>
      <c r="I27" s="68">
        <v>1</v>
      </c>
    </row>
    <row r="28" spans="1:9">
      <c r="A28" s="189"/>
      <c r="B28" s="15" t="s">
        <v>9</v>
      </c>
      <c r="C28" s="15"/>
      <c r="D28" s="70">
        <v>3</v>
      </c>
      <c r="E28" s="15">
        <v>33</v>
      </c>
      <c r="F28" s="15">
        <v>48</v>
      </c>
      <c r="G28" s="15">
        <v>12</v>
      </c>
      <c r="H28" s="15">
        <v>0</v>
      </c>
      <c r="I28" s="71">
        <v>2</v>
      </c>
    </row>
    <row r="29" spans="1:9">
      <c r="A29" s="189"/>
      <c r="B29" s="15" t="s">
        <v>13</v>
      </c>
      <c r="C29" s="15"/>
      <c r="D29" s="70">
        <v>10</v>
      </c>
      <c r="E29" s="15">
        <v>7.0000000000000009</v>
      </c>
      <c r="F29" s="15">
        <v>48</v>
      </c>
      <c r="G29" s="15">
        <v>26</v>
      </c>
      <c r="H29" s="15">
        <v>1</v>
      </c>
      <c r="I29" s="71">
        <v>9</v>
      </c>
    </row>
    <row r="30" spans="1:9">
      <c r="A30" s="190"/>
      <c r="B30" s="72" t="s">
        <v>88</v>
      </c>
      <c r="C30" s="72"/>
      <c r="D30" s="74">
        <v>11</v>
      </c>
      <c r="E30" s="72">
        <v>7.0000000000000009</v>
      </c>
      <c r="F30" s="72">
        <v>10</v>
      </c>
      <c r="G30" s="72">
        <v>34</v>
      </c>
      <c r="H30" s="72">
        <v>1</v>
      </c>
      <c r="I30" s="75">
        <v>37</v>
      </c>
    </row>
    <row r="31" spans="1:9">
      <c r="A31" s="188" t="s">
        <v>79</v>
      </c>
      <c r="B31" s="65" t="s">
        <v>8</v>
      </c>
      <c r="C31" s="65"/>
      <c r="D31" s="70">
        <v>0</v>
      </c>
      <c r="E31" s="59">
        <v>4</v>
      </c>
      <c r="F31" s="59">
        <v>64</v>
      </c>
      <c r="G31" s="59">
        <v>27</v>
      </c>
      <c r="H31" s="59">
        <v>1</v>
      </c>
      <c r="I31" s="71">
        <v>3</v>
      </c>
    </row>
    <row r="32" spans="1:9">
      <c r="A32" s="189"/>
      <c r="B32" s="15" t="s">
        <v>9</v>
      </c>
      <c r="C32" s="15"/>
      <c r="D32" s="70">
        <v>1</v>
      </c>
      <c r="E32" s="59">
        <v>1</v>
      </c>
      <c r="F32" s="59">
        <v>45</v>
      </c>
      <c r="G32" s="59">
        <v>45</v>
      </c>
      <c r="H32" s="59">
        <v>1</v>
      </c>
      <c r="I32" s="71">
        <v>6</v>
      </c>
    </row>
    <row r="33" spans="1:9">
      <c r="A33" s="189"/>
      <c r="B33" s="15" t="s">
        <v>13</v>
      </c>
      <c r="C33" s="15"/>
      <c r="D33" s="70">
        <v>4</v>
      </c>
      <c r="E33" s="59">
        <v>0</v>
      </c>
      <c r="F33" s="59">
        <v>25</v>
      </c>
      <c r="G33" s="59">
        <v>54</v>
      </c>
      <c r="H33" s="59">
        <v>1</v>
      </c>
      <c r="I33" s="71">
        <v>15</v>
      </c>
    </row>
    <row r="34" spans="1:9">
      <c r="A34" s="190"/>
      <c r="B34" s="72" t="s">
        <v>88</v>
      </c>
      <c r="C34" s="72"/>
      <c r="D34" s="74">
        <v>8</v>
      </c>
      <c r="E34" s="72">
        <v>2</v>
      </c>
      <c r="F34" s="72">
        <v>13</v>
      </c>
      <c r="G34" s="72">
        <v>39</v>
      </c>
      <c r="H34" s="72">
        <v>2</v>
      </c>
      <c r="I34" s="75">
        <v>36</v>
      </c>
    </row>
    <row r="35" spans="1:9">
      <c r="A35" s="188" t="s">
        <v>76</v>
      </c>
      <c r="B35" s="65" t="s">
        <v>8</v>
      </c>
      <c r="C35" s="65"/>
      <c r="D35" s="67">
        <v>0</v>
      </c>
      <c r="E35" s="65">
        <v>0</v>
      </c>
      <c r="F35" s="65">
        <v>23</v>
      </c>
      <c r="G35" s="65">
        <v>73</v>
      </c>
      <c r="H35" s="65">
        <v>0</v>
      </c>
      <c r="I35" s="68">
        <v>4</v>
      </c>
    </row>
    <row r="36" spans="1:9">
      <c r="A36" s="189"/>
      <c r="B36" s="15" t="s">
        <v>9</v>
      </c>
      <c r="C36" s="15"/>
      <c r="D36" s="70">
        <v>1</v>
      </c>
      <c r="E36" s="59">
        <v>0</v>
      </c>
      <c r="F36" s="59">
        <v>10</v>
      </c>
      <c r="G36" s="59">
        <v>84</v>
      </c>
      <c r="H36" s="59">
        <v>0</v>
      </c>
      <c r="I36" s="71">
        <v>5</v>
      </c>
    </row>
    <row r="37" spans="1:9">
      <c r="A37" s="189"/>
      <c r="B37" s="15" t="s">
        <v>13</v>
      </c>
      <c r="C37" s="15"/>
      <c r="D37" s="70">
        <v>1</v>
      </c>
      <c r="E37" s="59">
        <v>0</v>
      </c>
      <c r="F37" s="59">
        <v>3</v>
      </c>
      <c r="G37" s="59">
        <v>85</v>
      </c>
      <c r="H37" s="59">
        <v>1</v>
      </c>
      <c r="I37" s="71">
        <v>10</v>
      </c>
    </row>
    <row r="38" spans="1:9">
      <c r="A38" s="190"/>
      <c r="B38" s="72" t="s">
        <v>88</v>
      </c>
      <c r="C38" s="72"/>
      <c r="D38" s="74">
        <v>3</v>
      </c>
      <c r="E38" s="72">
        <v>0</v>
      </c>
      <c r="F38" s="72">
        <v>3</v>
      </c>
      <c r="G38" s="72">
        <v>74</v>
      </c>
      <c r="H38" s="72">
        <v>1</v>
      </c>
      <c r="I38" s="75">
        <v>20</v>
      </c>
    </row>
    <row r="40" spans="1:9" ht="12.75" customHeight="1"/>
    <row r="42" spans="1:9" ht="15">
      <c r="A42" s="61" t="s">
        <v>80</v>
      </c>
    </row>
    <row r="43" spans="1:9">
      <c r="A43" s="160" t="s">
        <v>65</v>
      </c>
    </row>
    <row r="44" spans="1:9">
      <c r="A44" s="109" t="s">
        <v>44</v>
      </c>
    </row>
    <row r="45" spans="1:9" ht="12.75" customHeight="1">
      <c r="A45" s="171" t="s">
        <v>127</v>
      </c>
    </row>
  </sheetData>
  <mergeCells count="12">
    <mergeCell ref="L3:M3"/>
    <mergeCell ref="N3:O3"/>
    <mergeCell ref="A5:A8"/>
    <mergeCell ref="A9:A12"/>
    <mergeCell ref="D3:E3"/>
    <mergeCell ref="F3:G3"/>
    <mergeCell ref="A27:A30"/>
    <mergeCell ref="A35:A38"/>
    <mergeCell ref="A31:A34"/>
    <mergeCell ref="H3:I3"/>
    <mergeCell ref="J3:K3"/>
    <mergeCell ref="A13:A16"/>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9"/>
  <dimension ref="A1:J21"/>
  <sheetViews>
    <sheetView zoomScale="145" zoomScaleNormal="145" workbookViewId="0">
      <selection activeCell="A21" sqref="A21"/>
    </sheetView>
  </sheetViews>
  <sheetFormatPr baseColWidth="10" defaultColWidth="11.42578125" defaultRowHeight="12.75"/>
  <cols>
    <col min="1" max="1" width="21.28515625" style="126" bestFit="1" customWidth="1"/>
    <col min="2" max="2" width="8.5703125" style="126" bestFit="1" customWidth="1"/>
    <col min="3" max="3" width="8" style="126" bestFit="1" customWidth="1"/>
    <col min="4" max="4" width="12.85546875" style="126" bestFit="1" customWidth="1"/>
    <col min="5" max="5" width="13" style="126" bestFit="1" customWidth="1"/>
    <col min="6" max="6" width="33.7109375" style="126" bestFit="1" customWidth="1"/>
    <col min="7" max="7" width="10.7109375" style="126" bestFit="1" customWidth="1"/>
    <col min="8" max="8" width="12.5703125" style="126" bestFit="1" customWidth="1"/>
    <col min="9" max="9" width="11.85546875" style="126" bestFit="1" customWidth="1"/>
    <col min="10" max="10" width="26.42578125" style="126" bestFit="1" customWidth="1"/>
    <col min="11" max="16384" width="11.42578125" style="126"/>
  </cols>
  <sheetData>
    <row r="1" spans="1:10" s="122" customFormat="1">
      <c r="A1" s="122" t="s">
        <v>59</v>
      </c>
    </row>
    <row r="2" spans="1:10">
      <c r="A2" s="123"/>
      <c r="B2" s="124" t="s">
        <v>2</v>
      </c>
      <c r="C2" s="124" t="s">
        <v>3</v>
      </c>
      <c r="D2" s="125" t="s">
        <v>61</v>
      </c>
      <c r="E2" s="125" t="s">
        <v>62</v>
      </c>
      <c r="F2" s="124" t="s">
        <v>123</v>
      </c>
      <c r="G2" s="125" t="s">
        <v>13</v>
      </c>
      <c r="H2" s="125" t="s">
        <v>7</v>
      </c>
      <c r="I2" s="125" t="s">
        <v>4</v>
      </c>
      <c r="J2" s="124" t="s">
        <v>63</v>
      </c>
    </row>
    <row r="3" spans="1:10">
      <c r="A3" s="193" t="s">
        <v>26</v>
      </c>
      <c r="B3" s="193"/>
      <c r="C3" s="193"/>
      <c r="D3" s="193"/>
      <c r="E3" s="193"/>
      <c r="F3" s="193"/>
      <c r="G3" s="123"/>
      <c r="H3" s="123"/>
      <c r="I3" s="123"/>
      <c r="J3" s="123"/>
    </row>
    <row r="4" spans="1:10">
      <c r="A4" s="123" t="s">
        <v>27</v>
      </c>
      <c r="B4" s="123">
        <v>100</v>
      </c>
      <c r="C4" s="127">
        <f>D4+E4</f>
        <v>88.6</v>
      </c>
      <c r="D4" s="123">
        <v>73</v>
      </c>
      <c r="E4" s="123">
        <v>15.6</v>
      </c>
      <c r="F4" s="127">
        <f>B4-C4</f>
        <v>11.400000000000006</v>
      </c>
      <c r="G4" s="123">
        <v>7.5</v>
      </c>
      <c r="H4" s="123">
        <v>1.3</v>
      </c>
      <c r="I4" s="123">
        <v>2.6</v>
      </c>
      <c r="J4" s="127">
        <v>0</v>
      </c>
    </row>
    <row r="5" spans="1:10">
      <c r="A5" s="123" t="s">
        <v>28</v>
      </c>
      <c r="B5" s="123">
        <v>100</v>
      </c>
      <c r="C5" s="127">
        <f>D5+E5</f>
        <v>81.8</v>
      </c>
      <c r="D5" s="123">
        <v>62.8</v>
      </c>
      <c r="E5" s="123">
        <v>19</v>
      </c>
      <c r="F5" s="127">
        <f>B5-C5</f>
        <v>18.200000000000003</v>
      </c>
      <c r="G5" s="123">
        <v>12.5</v>
      </c>
      <c r="H5" s="123">
        <v>1.5</v>
      </c>
      <c r="I5" s="123">
        <v>4.2</v>
      </c>
      <c r="J5" s="127">
        <v>0</v>
      </c>
    </row>
    <row r="6" spans="1:10" s="128" customFormat="1">
      <c r="A6" s="193" t="s">
        <v>90</v>
      </c>
      <c r="B6" s="193"/>
      <c r="C6" s="193"/>
      <c r="D6" s="193"/>
      <c r="E6" s="193"/>
      <c r="F6" s="193"/>
      <c r="G6" s="127"/>
      <c r="H6" s="127"/>
      <c r="I6" s="127"/>
      <c r="J6" s="127"/>
    </row>
    <row r="7" spans="1:10">
      <c r="A7" s="123" t="s">
        <v>91</v>
      </c>
      <c r="B7" s="123">
        <v>100</v>
      </c>
      <c r="C7" s="127">
        <f>D7+E7</f>
        <v>96.100000000000009</v>
      </c>
      <c r="D7" s="123">
        <v>88.7</v>
      </c>
      <c r="E7" s="123">
        <v>7.4</v>
      </c>
      <c r="F7" s="127">
        <f>B7-C7</f>
        <v>3.8999999999999915</v>
      </c>
      <c r="G7" s="123">
        <v>2.2999999999999998</v>
      </c>
      <c r="H7" s="123">
        <v>0.5</v>
      </c>
      <c r="I7" s="123">
        <v>1.1000000000000001</v>
      </c>
      <c r="J7" s="127">
        <v>0</v>
      </c>
    </row>
    <row r="8" spans="1:10">
      <c r="A8" s="123" t="s">
        <v>29</v>
      </c>
      <c r="B8" s="123">
        <v>100</v>
      </c>
      <c r="C8" s="127">
        <f>D8+E8</f>
        <v>91.5</v>
      </c>
      <c r="D8" s="123">
        <v>77</v>
      </c>
      <c r="E8" s="123">
        <v>14.5</v>
      </c>
      <c r="F8" s="127">
        <f>B8-C8</f>
        <v>8.5</v>
      </c>
      <c r="G8" s="123">
        <v>6</v>
      </c>
      <c r="H8" s="123">
        <v>0.8</v>
      </c>
      <c r="I8" s="123">
        <v>1.7</v>
      </c>
      <c r="J8" s="127">
        <v>0</v>
      </c>
    </row>
    <row r="9" spans="1:10">
      <c r="A9" s="123" t="s">
        <v>30</v>
      </c>
      <c r="B9" s="123">
        <v>100</v>
      </c>
      <c r="C9" s="127">
        <f>D9+E9</f>
        <v>86.8</v>
      </c>
      <c r="D9" s="123">
        <v>68.099999999999994</v>
      </c>
      <c r="E9" s="123">
        <v>18.7</v>
      </c>
      <c r="F9" s="127">
        <f>B9-C9</f>
        <v>13.200000000000003</v>
      </c>
      <c r="G9" s="123">
        <v>9.5</v>
      </c>
      <c r="H9" s="123">
        <v>1.2</v>
      </c>
      <c r="I9" s="123">
        <v>2.4</v>
      </c>
      <c r="J9" s="127">
        <v>0</v>
      </c>
    </row>
    <row r="10" spans="1:10">
      <c r="A10" s="123" t="s">
        <v>31</v>
      </c>
      <c r="B10" s="123">
        <v>100</v>
      </c>
      <c r="C10" s="127">
        <f>D10+E10</f>
        <v>74.699999999999989</v>
      </c>
      <c r="D10" s="123">
        <v>51.3</v>
      </c>
      <c r="E10" s="123">
        <v>23.4</v>
      </c>
      <c r="F10" s="127">
        <f>B10-C10</f>
        <v>25.300000000000011</v>
      </c>
      <c r="G10" s="123">
        <v>16.7</v>
      </c>
      <c r="H10" s="123">
        <v>2.4</v>
      </c>
      <c r="I10" s="123">
        <v>6.1</v>
      </c>
      <c r="J10" s="127">
        <v>0</v>
      </c>
    </row>
    <row r="11" spans="1:10">
      <c r="A11" s="193" t="s">
        <v>92</v>
      </c>
      <c r="B11" s="193"/>
      <c r="C11" s="193"/>
      <c r="D11" s="193"/>
      <c r="E11" s="193"/>
      <c r="F11" s="193"/>
      <c r="G11" s="123"/>
      <c r="H11" s="123"/>
      <c r="I11" s="123"/>
      <c r="J11" s="123"/>
    </row>
    <row r="12" spans="1:10">
      <c r="A12" s="123" t="s">
        <v>32</v>
      </c>
      <c r="B12" s="123">
        <v>100</v>
      </c>
      <c r="C12" s="127">
        <f>D12+E12</f>
        <v>88.9</v>
      </c>
      <c r="D12" s="129">
        <v>72.8</v>
      </c>
      <c r="E12" s="129">
        <v>16.100000000000001</v>
      </c>
      <c r="F12" s="127">
        <f>B12-C12</f>
        <v>11.099999999999994</v>
      </c>
      <c r="G12" s="129">
        <v>8.6</v>
      </c>
      <c r="H12" s="129">
        <v>0.8</v>
      </c>
      <c r="I12" s="129">
        <v>1.6</v>
      </c>
      <c r="J12" s="127">
        <v>0</v>
      </c>
    </row>
    <row r="13" spans="1:10">
      <c r="A13" s="123" t="s">
        <v>5</v>
      </c>
      <c r="B13" s="123">
        <v>100</v>
      </c>
      <c r="C13" s="127">
        <f>D13+E13</f>
        <v>55.4</v>
      </c>
      <c r="D13" s="129">
        <v>28.4</v>
      </c>
      <c r="E13" s="129">
        <v>27</v>
      </c>
      <c r="F13" s="127">
        <f>B13-C13</f>
        <v>44.6</v>
      </c>
      <c r="G13" s="129">
        <v>21.3</v>
      </c>
      <c r="H13" s="129">
        <v>6</v>
      </c>
      <c r="I13" s="129">
        <v>17.3</v>
      </c>
      <c r="J13" s="127">
        <v>0</v>
      </c>
    </row>
    <row r="14" spans="1:10">
      <c r="A14" s="193" t="s">
        <v>33</v>
      </c>
      <c r="B14" s="193"/>
      <c r="C14" s="193"/>
      <c r="D14" s="193"/>
      <c r="E14" s="193"/>
      <c r="F14" s="193"/>
      <c r="G14" s="123"/>
      <c r="H14" s="123"/>
      <c r="I14" s="123"/>
      <c r="J14" s="123"/>
    </row>
    <row r="15" spans="1:10">
      <c r="A15" s="123" t="s">
        <v>6</v>
      </c>
      <c r="B15" s="123">
        <v>100</v>
      </c>
      <c r="C15" s="127">
        <f>D15+E15</f>
        <v>22.2</v>
      </c>
      <c r="D15" s="123">
        <v>15.4</v>
      </c>
      <c r="E15" s="123">
        <v>6.8</v>
      </c>
      <c r="F15" s="127">
        <f>B15-C15</f>
        <v>77.8</v>
      </c>
      <c r="G15" s="123">
        <v>3.1</v>
      </c>
      <c r="H15" s="123">
        <v>3.4</v>
      </c>
      <c r="I15" s="123">
        <v>71.3</v>
      </c>
      <c r="J15" s="127">
        <v>0</v>
      </c>
    </row>
    <row r="16" spans="1:10">
      <c r="A16" s="123" t="s">
        <v>20</v>
      </c>
      <c r="B16" s="123">
        <v>100</v>
      </c>
      <c r="C16" s="127">
        <f>D16+E16</f>
        <v>19.100000000000001</v>
      </c>
      <c r="D16" s="129">
        <v>10.199999999999999</v>
      </c>
      <c r="E16" s="123">
        <v>8.9</v>
      </c>
      <c r="F16" s="127">
        <f>B16-C16</f>
        <v>80.900000000000006</v>
      </c>
      <c r="G16" s="129">
        <v>11.5</v>
      </c>
      <c r="H16" s="129">
        <v>4.4000000000000004</v>
      </c>
      <c r="I16" s="123">
        <v>65.099999999999994</v>
      </c>
      <c r="J16" s="127">
        <v>0</v>
      </c>
    </row>
    <row r="17" spans="1:10">
      <c r="A17" s="172"/>
      <c r="B17" s="172"/>
      <c r="C17" s="173"/>
      <c r="D17" s="174"/>
      <c r="E17" s="172"/>
      <c r="F17" s="173"/>
      <c r="G17" s="174"/>
      <c r="H17" s="174"/>
      <c r="I17" s="172"/>
      <c r="J17" s="173"/>
    </row>
    <row r="18" spans="1:10">
      <c r="A18" s="131" t="s">
        <v>94</v>
      </c>
    </row>
    <row r="19" spans="1:10">
      <c r="A19" s="130" t="s">
        <v>93</v>
      </c>
    </row>
    <row r="20" spans="1:10">
      <c r="A20" s="132" t="s">
        <v>44</v>
      </c>
    </row>
    <row r="21" spans="1:10">
      <c r="A21" s="171" t="s">
        <v>127</v>
      </c>
    </row>
  </sheetData>
  <mergeCells count="4">
    <mergeCell ref="A3:F3"/>
    <mergeCell ref="A6:F6"/>
    <mergeCell ref="A11:F11"/>
    <mergeCell ref="A14:F14"/>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3"/>
  <dimension ref="A1:M30"/>
  <sheetViews>
    <sheetView topLeftCell="A2" zoomScale="130" zoomScaleNormal="130" workbookViewId="0"/>
  </sheetViews>
  <sheetFormatPr baseColWidth="10" defaultColWidth="11.42578125" defaultRowHeight="12.75"/>
  <cols>
    <col min="1" max="1" width="41.7109375" style="149" customWidth="1"/>
    <col min="2" max="2" width="8.28515625" style="113" bestFit="1" customWidth="1"/>
    <col min="3" max="3" width="5.5703125" style="113" bestFit="1" customWidth="1"/>
    <col min="4" max="4" width="8.28515625" style="113" bestFit="1" customWidth="1"/>
    <col min="5" max="5" width="5.5703125" style="113" bestFit="1" customWidth="1"/>
    <col min="6" max="7" width="9.42578125" style="113" customWidth="1"/>
    <col min="8" max="9" width="7.5703125" style="113" customWidth="1"/>
    <col min="10" max="10" width="8.28515625" style="113" bestFit="1" customWidth="1"/>
    <col min="11" max="11" width="5.5703125" style="113" bestFit="1" customWidth="1"/>
    <col min="12" max="12" width="8.28515625" style="113" bestFit="1" customWidth="1"/>
    <col min="13" max="13" width="5.5703125" style="113" bestFit="1" customWidth="1"/>
    <col min="14" max="16384" width="11.42578125" style="112"/>
  </cols>
  <sheetData>
    <row r="1" spans="1:13" s="135" customFormat="1">
      <c r="A1" s="134" t="s">
        <v>95</v>
      </c>
      <c r="B1" s="133"/>
      <c r="C1" s="133"/>
      <c r="D1" s="133"/>
      <c r="E1" s="133"/>
      <c r="F1" s="133"/>
      <c r="G1" s="133"/>
      <c r="H1" s="133"/>
      <c r="I1" s="133"/>
      <c r="J1" s="133"/>
      <c r="K1" s="133"/>
      <c r="L1" s="133"/>
      <c r="M1" s="133"/>
    </row>
    <row r="2" spans="1:13" ht="38.25" customHeight="1">
      <c r="A2" s="136"/>
      <c r="B2" s="194" t="s">
        <v>2</v>
      </c>
      <c r="C2" s="194"/>
      <c r="D2" s="194" t="s">
        <v>66</v>
      </c>
      <c r="E2" s="194"/>
      <c r="F2" s="195" t="s">
        <v>67</v>
      </c>
      <c r="G2" s="195"/>
      <c r="H2" s="194" t="s">
        <v>89</v>
      </c>
      <c r="I2" s="194"/>
      <c r="J2" s="194" t="s">
        <v>69</v>
      </c>
      <c r="K2" s="194"/>
      <c r="L2" s="194" t="s">
        <v>76</v>
      </c>
      <c r="M2" s="194"/>
    </row>
    <row r="3" spans="1:13">
      <c r="A3" s="137"/>
      <c r="B3" s="106" t="s">
        <v>0</v>
      </c>
      <c r="C3" s="106" t="s">
        <v>1</v>
      </c>
      <c r="D3" s="106" t="s">
        <v>0</v>
      </c>
      <c r="E3" s="106" t="s">
        <v>1</v>
      </c>
      <c r="F3" s="106" t="s">
        <v>0</v>
      </c>
      <c r="G3" s="106" t="s">
        <v>1</v>
      </c>
      <c r="H3" s="106" t="s">
        <v>0</v>
      </c>
      <c r="I3" s="106" t="s">
        <v>1</v>
      </c>
      <c r="J3" s="106" t="s">
        <v>0</v>
      </c>
      <c r="K3" s="106" t="s">
        <v>1</v>
      </c>
      <c r="L3" s="106" t="s">
        <v>0</v>
      </c>
      <c r="M3" s="106" t="s">
        <v>1</v>
      </c>
    </row>
    <row r="4" spans="1:13">
      <c r="A4" s="138" t="s">
        <v>48</v>
      </c>
      <c r="B4" s="103">
        <v>882160</v>
      </c>
      <c r="C4" s="103">
        <v>100</v>
      </c>
      <c r="D4" s="103">
        <v>798511</v>
      </c>
      <c r="E4" s="103">
        <v>90.5</v>
      </c>
      <c r="F4" s="103">
        <v>6192</v>
      </c>
      <c r="G4" s="103">
        <v>0.7</v>
      </c>
      <c r="H4" s="103">
        <v>19726</v>
      </c>
      <c r="I4" s="103">
        <v>2.2000000000000002</v>
      </c>
      <c r="J4" s="103">
        <v>34375</v>
      </c>
      <c r="K4" s="103">
        <v>3.9</v>
      </c>
      <c r="L4" s="103">
        <v>23356</v>
      </c>
      <c r="M4" s="103">
        <v>2.6</v>
      </c>
    </row>
    <row r="5" spans="1:13">
      <c r="A5" s="139"/>
      <c r="B5" s="111"/>
      <c r="C5" s="111"/>
      <c r="D5" s="111"/>
      <c r="E5" s="111"/>
      <c r="F5" s="111"/>
      <c r="G5" s="111"/>
      <c r="H5" s="111"/>
      <c r="I5" s="111"/>
      <c r="J5" s="111"/>
      <c r="K5" s="111"/>
      <c r="L5" s="111"/>
      <c r="M5" s="140"/>
    </row>
    <row r="6" spans="1:13">
      <c r="A6" s="141" t="s">
        <v>45</v>
      </c>
      <c r="B6" s="104">
        <v>769780</v>
      </c>
      <c r="C6" s="104">
        <v>87.3</v>
      </c>
      <c r="D6" s="104">
        <v>762774</v>
      </c>
      <c r="E6" s="104">
        <v>95.5</v>
      </c>
      <c r="F6" s="104">
        <v>6151</v>
      </c>
      <c r="G6" s="104">
        <v>99.3</v>
      </c>
      <c r="H6" s="104">
        <v>388</v>
      </c>
      <c r="I6" s="104">
        <v>2</v>
      </c>
      <c r="J6" s="104">
        <v>434</v>
      </c>
      <c r="K6" s="104">
        <v>1.3</v>
      </c>
      <c r="L6" s="104">
        <v>33</v>
      </c>
      <c r="M6" s="104">
        <v>0.1</v>
      </c>
    </row>
    <row r="7" spans="1:13">
      <c r="A7" s="142" t="s">
        <v>3</v>
      </c>
      <c r="B7" s="105">
        <v>687431</v>
      </c>
      <c r="C7" s="105">
        <v>89.3</v>
      </c>
      <c r="D7" s="104">
        <v>680952</v>
      </c>
      <c r="E7" s="104">
        <v>85.3</v>
      </c>
      <c r="F7" s="104">
        <v>6019</v>
      </c>
      <c r="G7" s="104">
        <v>97.2</v>
      </c>
      <c r="H7" s="104">
        <v>220</v>
      </c>
      <c r="I7" s="104">
        <v>1.1000000000000001</v>
      </c>
      <c r="J7" s="104">
        <v>227</v>
      </c>
      <c r="K7" s="104">
        <v>0.7</v>
      </c>
      <c r="L7" s="104">
        <v>13</v>
      </c>
      <c r="M7" s="104">
        <v>0.1</v>
      </c>
    </row>
    <row r="8" spans="1:13" ht="15">
      <c r="A8" s="137" t="s">
        <v>61</v>
      </c>
      <c r="B8" s="106">
        <v>560432</v>
      </c>
      <c r="C8" s="143">
        <v>72.8</v>
      </c>
      <c r="D8" s="110">
        <v>554675</v>
      </c>
      <c r="E8" s="110">
        <v>69.5</v>
      </c>
      <c r="F8" s="110">
        <v>5625</v>
      </c>
      <c r="G8" s="110">
        <v>90.8</v>
      </c>
      <c r="H8" s="110">
        <v>46</v>
      </c>
      <c r="I8" s="110">
        <v>0.2</v>
      </c>
      <c r="J8" s="110">
        <v>77</v>
      </c>
      <c r="K8" s="110">
        <v>0.2</v>
      </c>
      <c r="L8" s="156" t="s">
        <v>53</v>
      </c>
      <c r="M8" s="110">
        <v>0</v>
      </c>
    </row>
    <row r="9" spans="1:13" ht="15">
      <c r="A9" s="137" t="s">
        <v>62</v>
      </c>
      <c r="B9" s="106">
        <v>126999</v>
      </c>
      <c r="C9" s="143">
        <v>16.5</v>
      </c>
      <c r="D9" s="110">
        <v>126277</v>
      </c>
      <c r="E9" s="110">
        <v>15.8</v>
      </c>
      <c r="F9" s="110">
        <v>394</v>
      </c>
      <c r="G9" s="110">
        <v>6.4</v>
      </c>
      <c r="H9" s="110">
        <v>174</v>
      </c>
      <c r="I9" s="110">
        <v>0.9</v>
      </c>
      <c r="J9" s="110">
        <v>150</v>
      </c>
      <c r="K9" s="110">
        <v>0.4</v>
      </c>
      <c r="L9" s="156" t="s">
        <v>53</v>
      </c>
      <c r="M9" s="110">
        <v>0</v>
      </c>
    </row>
    <row r="10" spans="1:13">
      <c r="A10" s="142" t="s">
        <v>124</v>
      </c>
      <c r="B10" s="105">
        <v>82325</v>
      </c>
      <c r="C10" s="105">
        <v>10.7</v>
      </c>
      <c r="D10" s="104">
        <v>81798</v>
      </c>
      <c r="E10" s="104">
        <v>10.199999999999999</v>
      </c>
      <c r="F10" s="104">
        <v>132</v>
      </c>
      <c r="G10" s="104">
        <v>2.1</v>
      </c>
      <c r="H10" s="104">
        <v>168</v>
      </c>
      <c r="I10" s="104">
        <v>0.9</v>
      </c>
      <c r="J10" s="104">
        <v>207</v>
      </c>
      <c r="K10" s="104">
        <v>0.6</v>
      </c>
      <c r="L10" s="104">
        <v>20</v>
      </c>
      <c r="M10" s="104">
        <v>0.1</v>
      </c>
    </row>
    <row r="11" spans="1:13">
      <c r="A11" s="137" t="s">
        <v>124</v>
      </c>
      <c r="B11" s="106">
        <v>72931</v>
      </c>
      <c r="C11" s="143">
        <v>9.5</v>
      </c>
      <c r="D11" s="110">
        <v>72533</v>
      </c>
      <c r="E11" s="110">
        <v>9.1</v>
      </c>
      <c r="F11" s="110">
        <v>113</v>
      </c>
      <c r="G11" s="110">
        <v>1.8</v>
      </c>
      <c r="H11" s="110">
        <v>111</v>
      </c>
      <c r="I11" s="110">
        <v>0.6</v>
      </c>
      <c r="J11" s="110">
        <v>160</v>
      </c>
      <c r="K11" s="110">
        <v>0.5</v>
      </c>
      <c r="L11" s="110">
        <v>14</v>
      </c>
      <c r="M11" s="110">
        <v>0.1</v>
      </c>
    </row>
    <row r="12" spans="1:13">
      <c r="A12" s="137" t="s">
        <v>7</v>
      </c>
      <c r="B12" s="106">
        <v>9394</v>
      </c>
      <c r="C12" s="143">
        <v>1.2</v>
      </c>
      <c r="D12" s="110">
        <v>9265</v>
      </c>
      <c r="E12" s="110">
        <v>1.2</v>
      </c>
      <c r="F12" s="110">
        <v>19</v>
      </c>
      <c r="G12" s="110">
        <v>0.3</v>
      </c>
      <c r="H12" s="110">
        <v>57</v>
      </c>
      <c r="I12" s="110">
        <v>0.3</v>
      </c>
      <c r="J12" s="110">
        <v>47</v>
      </c>
      <c r="K12" s="110">
        <v>0.1</v>
      </c>
      <c r="L12" s="110">
        <v>6</v>
      </c>
      <c r="M12" s="110">
        <v>0</v>
      </c>
    </row>
    <row r="13" spans="1:13">
      <c r="A13" s="142" t="s">
        <v>63</v>
      </c>
      <c r="B13" s="105">
        <v>24</v>
      </c>
      <c r="C13" s="105">
        <v>0</v>
      </c>
      <c r="D13" s="104">
        <v>24</v>
      </c>
      <c r="E13" s="104">
        <v>0</v>
      </c>
      <c r="F13" s="104">
        <v>0</v>
      </c>
      <c r="G13" s="104">
        <v>0</v>
      </c>
      <c r="H13" s="104">
        <v>0</v>
      </c>
      <c r="I13" s="104">
        <v>0</v>
      </c>
      <c r="J13" s="104">
        <v>0</v>
      </c>
      <c r="K13" s="104">
        <v>0</v>
      </c>
      <c r="L13" s="104">
        <v>0</v>
      </c>
      <c r="M13" s="104">
        <v>0</v>
      </c>
    </row>
    <row r="14" spans="1:13">
      <c r="A14" s="139"/>
      <c r="B14" s="111"/>
      <c r="C14" s="111"/>
      <c r="D14" s="111"/>
      <c r="E14" s="111"/>
      <c r="F14" s="111"/>
      <c r="G14" s="111"/>
      <c r="H14" s="111"/>
      <c r="I14" s="111"/>
      <c r="J14" s="111"/>
      <c r="K14" s="111"/>
      <c r="L14" s="111"/>
      <c r="M14" s="140"/>
    </row>
    <row r="15" spans="1:13" s="144" customFormat="1">
      <c r="A15" s="142" t="s">
        <v>46</v>
      </c>
      <c r="B15" s="105">
        <v>82272</v>
      </c>
      <c r="C15" s="105">
        <v>9.3000000000000007</v>
      </c>
      <c r="D15" s="105">
        <v>15518</v>
      </c>
      <c r="E15" s="105">
        <v>1.9</v>
      </c>
      <c r="F15" s="105">
        <v>24</v>
      </c>
      <c r="G15" s="105">
        <v>0.4</v>
      </c>
      <c r="H15" s="105">
        <v>18088</v>
      </c>
      <c r="I15" s="105">
        <v>91.7</v>
      </c>
      <c r="J15" s="105">
        <v>32230</v>
      </c>
      <c r="K15" s="105">
        <v>93.8</v>
      </c>
      <c r="L15" s="105">
        <v>16412</v>
      </c>
      <c r="M15" s="105">
        <v>70.3</v>
      </c>
    </row>
    <row r="16" spans="1:13">
      <c r="A16" s="142" t="s">
        <v>3</v>
      </c>
      <c r="B16" s="105">
        <v>62965</v>
      </c>
      <c r="C16" s="105">
        <v>76.5</v>
      </c>
      <c r="D16" s="104">
        <v>9766</v>
      </c>
      <c r="E16" s="104">
        <v>1.2</v>
      </c>
      <c r="F16" s="104">
        <v>15</v>
      </c>
      <c r="G16" s="104">
        <v>0.2</v>
      </c>
      <c r="H16" s="104">
        <v>15283</v>
      </c>
      <c r="I16" s="104">
        <v>77.5</v>
      </c>
      <c r="J16" s="104">
        <v>26817</v>
      </c>
      <c r="K16" s="104">
        <v>78</v>
      </c>
      <c r="L16" s="104">
        <v>11084</v>
      </c>
      <c r="M16" s="104">
        <v>47.5</v>
      </c>
    </row>
    <row r="17" spans="1:13">
      <c r="A17" s="137" t="s">
        <v>61</v>
      </c>
      <c r="B17" s="106">
        <v>37274</v>
      </c>
      <c r="C17" s="143">
        <v>45.3</v>
      </c>
      <c r="D17" s="106">
        <v>4364</v>
      </c>
      <c r="E17" s="110">
        <v>0.5</v>
      </c>
      <c r="F17" s="106">
        <v>3</v>
      </c>
      <c r="G17" s="110">
        <v>0</v>
      </c>
      <c r="H17" s="106">
        <v>10069</v>
      </c>
      <c r="I17" s="110">
        <v>51</v>
      </c>
      <c r="J17" s="106">
        <v>17968</v>
      </c>
      <c r="K17" s="110">
        <v>52.3</v>
      </c>
      <c r="L17" s="106">
        <v>4870</v>
      </c>
      <c r="M17" s="110">
        <v>20.9</v>
      </c>
    </row>
    <row r="18" spans="1:13">
      <c r="A18" s="137" t="s">
        <v>62</v>
      </c>
      <c r="B18" s="106">
        <v>25691</v>
      </c>
      <c r="C18" s="143">
        <v>31.2</v>
      </c>
      <c r="D18" s="106">
        <v>5402</v>
      </c>
      <c r="E18" s="110">
        <v>0.7</v>
      </c>
      <c r="F18" s="106">
        <v>12</v>
      </c>
      <c r="G18" s="110">
        <v>0.2</v>
      </c>
      <c r="H18" s="106">
        <v>5214</v>
      </c>
      <c r="I18" s="110">
        <v>26.4</v>
      </c>
      <c r="J18" s="106">
        <v>8849</v>
      </c>
      <c r="K18" s="110">
        <v>25.7</v>
      </c>
      <c r="L18" s="106">
        <v>6214</v>
      </c>
      <c r="M18" s="110">
        <v>26.6</v>
      </c>
    </row>
    <row r="19" spans="1:13">
      <c r="A19" s="142" t="s">
        <v>125</v>
      </c>
      <c r="B19" s="105">
        <v>19304</v>
      </c>
      <c r="C19" s="105">
        <v>23.5</v>
      </c>
      <c r="D19" s="104">
        <v>5751</v>
      </c>
      <c r="E19" s="104">
        <v>0.7</v>
      </c>
      <c r="F19" s="104">
        <v>9</v>
      </c>
      <c r="G19" s="104">
        <v>0.1</v>
      </c>
      <c r="H19" s="104">
        <v>2805</v>
      </c>
      <c r="I19" s="104">
        <v>14.2</v>
      </c>
      <c r="J19" s="104">
        <v>5411</v>
      </c>
      <c r="K19" s="104">
        <v>15.7</v>
      </c>
      <c r="L19" s="104">
        <v>5328</v>
      </c>
      <c r="M19" s="104">
        <v>22.8</v>
      </c>
    </row>
    <row r="20" spans="1:13">
      <c r="A20" s="137" t="s">
        <v>13</v>
      </c>
      <c r="B20" s="106">
        <v>16029</v>
      </c>
      <c r="C20" s="143">
        <v>19.5</v>
      </c>
      <c r="D20" s="106">
        <v>4830</v>
      </c>
      <c r="E20" s="110">
        <v>0.6</v>
      </c>
      <c r="F20" s="106">
        <v>9</v>
      </c>
      <c r="G20" s="110">
        <v>0.1</v>
      </c>
      <c r="H20" s="106">
        <v>2263</v>
      </c>
      <c r="I20" s="110">
        <v>11.5</v>
      </c>
      <c r="J20" s="106">
        <v>4602</v>
      </c>
      <c r="K20" s="110">
        <v>13.4</v>
      </c>
      <c r="L20" s="106">
        <v>4325</v>
      </c>
      <c r="M20" s="110">
        <v>18.5</v>
      </c>
    </row>
    <row r="21" spans="1:13">
      <c r="A21" s="137" t="s">
        <v>7</v>
      </c>
      <c r="B21" s="106">
        <v>3275</v>
      </c>
      <c r="C21" s="143">
        <v>4</v>
      </c>
      <c r="D21" s="106">
        <v>921</v>
      </c>
      <c r="E21" s="110">
        <v>0.1</v>
      </c>
      <c r="F21" s="106">
        <v>0</v>
      </c>
      <c r="G21" s="110">
        <v>0</v>
      </c>
      <c r="H21" s="106">
        <v>542</v>
      </c>
      <c r="I21" s="110">
        <v>2.7</v>
      </c>
      <c r="J21" s="106">
        <v>809</v>
      </c>
      <c r="K21" s="110">
        <v>2.4</v>
      </c>
      <c r="L21" s="106">
        <v>1003</v>
      </c>
      <c r="M21" s="110">
        <v>4.3</v>
      </c>
    </row>
    <row r="22" spans="1:13" ht="15">
      <c r="A22" s="142" t="s">
        <v>63</v>
      </c>
      <c r="B22" s="156" t="s">
        <v>53</v>
      </c>
      <c r="C22" s="105">
        <v>0</v>
      </c>
      <c r="D22" s="156" t="s">
        <v>53</v>
      </c>
      <c r="E22" s="104">
        <v>0</v>
      </c>
      <c r="F22" s="105">
        <v>0</v>
      </c>
      <c r="G22" s="104">
        <v>0</v>
      </c>
      <c r="H22" s="105">
        <v>0</v>
      </c>
      <c r="I22" s="104">
        <v>0</v>
      </c>
      <c r="J22" s="105">
        <v>2</v>
      </c>
      <c r="K22" s="104">
        <v>0</v>
      </c>
      <c r="L22" s="105">
        <v>0</v>
      </c>
      <c r="M22" s="104">
        <v>0</v>
      </c>
    </row>
    <row r="23" spans="1:13">
      <c r="A23" s="139"/>
      <c r="B23" s="111"/>
      <c r="C23" s="111"/>
      <c r="D23" s="111"/>
      <c r="E23" s="111"/>
      <c r="F23" s="111"/>
      <c r="G23" s="111"/>
      <c r="H23" s="111"/>
      <c r="I23" s="111"/>
      <c r="J23" s="111"/>
      <c r="K23" s="111"/>
      <c r="L23" s="111"/>
      <c r="M23" s="140"/>
    </row>
    <row r="24" spans="1:13" s="144" customFormat="1">
      <c r="A24" s="142" t="s">
        <v>47</v>
      </c>
      <c r="B24" s="105">
        <v>30108</v>
      </c>
      <c r="C24" s="105">
        <v>3.4</v>
      </c>
      <c r="D24" s="105">
        <v>20219</v>
      </c>
      <c r="E24" s="105">
        <v>2.5</v>
      </c>
      <c r="F24" s="105">
        <v>17</v>
      </c>
      <c r="G24" s="105">
        <v>0.3</v>
      </c>
      <c r="H24" s="105">
        <v>1250</v>
      </c>
      <c r="I24" s="105">
        <v>6.3</v>
      </c>
      <c r="J24" s="105">
        <v>1711</v>
      </c>
      <c r="K24" s="105">
        <v>5</v>
      </c>
      <c r="L24" s="105">
        <v>6911</v>
      </c>
      <c r="M24" s="105">
        <v>29.6</v>
      </c>
    </row>
    <row r="25" spans="1:13" ht="15">
      <c r="A25" s="145" t="s">
        <v>24</v>
      </c>
      <c r="B25" s="107">
        <v>19574</v>
      </c>
      <c r="C25" s="146">
        <v>2.2000000000000002</v>
      </c>
      <c r="D25" s="107">
        <v>12413</v>
      </c>
      <c r="E25" s="146">
        <v>1.6</v>
      </c>
      <c r="F25" s="156" t="s">
        <v>53</v>
      </c>
      <c r="G25" s="146">
        <v>0.1</v>
      </c>
      <c r="H25" s="107">
        <v>170</v>
      </c>
      <c r="I25" s="146">
        <v>0.9</v>
      </c>
      <c r="J25" s="107">
        <v>421</v>
      </c>
      <c r="K25" s="146">
        <v>1.2</v>
      </c>
      <c r="L25" s="107">
        <v>6566</v>
      </c>
      <c r="M25" s="146">
        <v>28.1</v>
      </c>
    </row>
    <row r="26" spans="1:13" ht="15">
      <c r="A26" s="145" t="s">
        <v>25</v>
      </c>
      <c r="B26" s="107">
        <v>10534</v>
      </c>
      <c r="C26" s="146">
        <v>1.2</v>
      </c>
      <c r="D26" s="107">
        <v>7806</v>
      </c>
      <c r="E26" s="146">
        <v>1</v>
      </c>
      <c r="F26" s="156" t="s">
        <v>53</v>
      </c>
      <c r="G26" s="146">
        <v>0.2</v>
      </c>
      <c r="H26" s="107">
        <v>1080</v>
      </c>
      <c r="I26" s="146">
        <v>5.5</v>
      </c>
      <c r="J26" s="107">
        <v>1290</v>
      </c>
      <c r="K26" s="146">
        <v>3.8</v>
      </c>
      <c r="L26" s="107">
        <v>345</v>
      </c>
      <c r="M26" s="146">
        <v>1.5</v>
      </c>
    </row>
    <row r="27" spans="1:13">
      <c r="A27" s="148" t="s">
        <v>49</v>
      </c>
    </row>
    <row r="28" spans="1:13">
      <c r="A28" s="147" t="s">
        <v>93</v>
      </c>
    </row>
    <row r="29" spans="1:13">
      <c r="A29" s="148" t="s">
        <v>44</v>
      </c>
    </row>
    <row r="30" spans="1:13">
      <c r="A30" s="171" t="s">
        <v>127</v>
      </c>
    </row>
  </sheetData>
  <mergeCells count="6">
    <mergeCell ref="L2:M2"/>
    <mergeCell ref="B2:C2"/>
    <mergeCell ref="D2:E2"/>
    <mergeCell ref="F2:G2"/>
    <mergeCell ref="H2:I2"/>
    <mergeCell ref="J2:K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5"/>
  <dimension ref="A1:M26"/>
  <sheetViews>
    <sheetView zoomScale="130" zoomScaleNormal="130" workbookViewId="0">
      <selection activeCell="A13" sqref="A13"/>
    </sheetView>
  </sheetViews>
  <sheetFormatPr baseColWidth="10" defaultColWidth="11.42578125" defaultRowHeight="12.75"/>
  <cols>
    <col min="1" max="1" width="17.5703125" style="59" customWidth="1"/>
    <col min="2" max="16384" width="11.42578125" style="59"/>
  </cols>
  <sheetData>
    <row r="1" spans="1:13" s="58" customFormat="1">
      <c r="A1" s="58" t="s">
        <v>60</v>
      </c>
    </row>
    <row r="3" spans="1:13" ht="27" customHeight="1">
      <c r="A3" s="12"/>
      <c r="B3" s="184" t="s">
        <v>2</v>
      </c>
      <c r="C3" s="185"/>
      <c r="D3" s="184" t="s">
        <v>66</v>
      </c>
      <c r="E3" s="185"/>
      <c r="F3" s="184" t="s">
        <v>67</v>
      </c>
      <c r="G3" s="185"/>
      <c r="H3" s="184" t="s">
        <v>68</v>
      </c>
      <c r="I3" s="185"/>
      <c r="J3" s="184" t="s">
        <v>69</v>
      </c>
      <c r="K3" s="185"/>
      <c r="L3" s="184" t="s">
        <v>76</v>
      </c>
      <c r="M3" s="185"/>
    </row>
    <row r="4" spans="1:13" ht="27" customHeight="1">
      <c r="A4" s="12"/>
      <c r="B4" s="79" t="s">
        <v>0</v>
      </c>
      <c r="C4" s="79" t="s">
        <v>1</v>
      </c>
      <c r="D4" s="79" t="s">
        <v>0</v>
      </c>
      <c r="E4" s="79" t="s">
        <v>1</v>
      </c>
      <c r="F4" s="79" t="s">
        <v>0</v>
      </c>
      <c r="G4" s="79" t="s">
        <v>1</v>
      </c>
      <c r="H4" s="79" t="s">
        <v>0</v>
      </c>
      <c r="I4" s="79" t="s">
        <v>1</v>
      </c>
      <c r="J4" s="79" t="s">
        <v>0</v>
      </c>
      <c r="K4" s="79" t="s">
        <v>1</v>
      </c>
      <c r="L4" s="79" t="s">
        <v>0</v>
      </c>
      <c r="M4" s="79" t="s">
        <v>1</v>
      </c>
    </row>
    <row r="5" spans="1:13">
      <c r="A5" s="12" t="s">
        <v>96</v>
      </c>
      <c r="B5" s="12">
        <f>D5+F5+H5+J5+L5</f>
        <v>763202</v>
      </c>
      <c r="C5" s="12">
        <v>87</v>
      </c>
      <c r="D5" s="12">
        <v>713359</v>
      </c>
      <c r="E5" s="12">
        <v>89</v>
      </c>
      <c r="F5" s="12">
        <v>5977</v>
      </c>
      <c r="G5" s="12">
        <v>97</v>
      </c>
      <c r="H5" s="12">
        <v>3393</v>
      </c>
      <c r="I5" s="12">
        <v>17</v>
      </c>
      <c r="J5" s="12">
        <v>24878</v>
      </c>
      <c r="K5" s="12">
        <v>72</v>
      </c>
      <c r="L5" s="12">
        <v>15595</v>
      </c>
      <c r="M5" s="12">
        <v>67</v>
      </c>
    </row>
    <row r="6" spans="1:13">
      <c r="A6" s="12" t="s">
        <v>15</v>
      </c>
      <c r="B6" s="12">
        <f t="shared" ref="B6:B7" si="0">D6+F6+H6+J6+L6</f>
        <v>49320</v>
      </c>
      <c r="C6" s="12">
        <v>6</v>
      </c>
      <c r="D6" s="12">
        <v>32628</v>
      </c>
      <c r="E6" s="12">
        <v>4</v>
      </c>
      <c r="F6" s="12">
        <v>55</v>
      </c>
      <c r="G6" s="12">
        <v>1</v>
      </c>
      <c r="H6" s="12">
        <v>6884</v>
      </c>
      <c r="I6" s="12">
        <v>35</v>
      </c>
      <c r="J6" s="12">
        <v>5809</v>
      </c>
      <c r="K6" s="12">
        <v>17</v>
      </c>
      <c r="L6" s="12">
        <v>3944</v>
      </c>
      <c r="M6" s="12">
        <v>17</v>
      </c>
    </row>
    <row r="7" spans="1:13">
      <c r="A7" s="12" t="s">
        <v>16</v>
      </c>
      <c r="B7" s="12">
        <f t="shared" si="0"/>
        <v>37006</v>
      </c>
      <c r="C7" s="12">
        <v>4</v>
      </c>
      <c r="D7" s="12">
        <v>26861</v>
      </c>
      <c r="E7" s="12">
        <v>3</v>
      </c>
      <c r="F7" s="12">
        <v>102</v>
      </c>
      <c r="G7" s="12">
        <v>2</v>
      </c>
      <c r="H7" s="12">
        <v>7444</v>
      </c>
      <c r="I7" s="12">
        <v>38</v>
      </c>
      <c r="J7" s="12">
        <v>1262</v>
      </c>
      <c r="K7" s="12">
        <v>4</v>
      </c>
      <c r="L7" s="12">
        <v>1337</v>
      </c>
      <c r="M7" s="12">
        <v>6</v>
      </c>
    </row>
    <row r="8" spans="1:13">
      <c r="A8" s="12" t="s">
        <v>12</v>
      </c>
      <c r="B8" s="12">
        <v>32632</v>
      </c>
      <c r="C8" s="12">
        <v>4</v>
      </c>
      <c r="D8" s="12">
        <v>25663</v>
      </c>
      <c r="E8" s="12">
        <v>3</v>
      </c>
      <c r="F8" s="12">
        <v>58</v>
      </c>
      <c r="G8" s="12">
        <v>1</v>
      </c>
      <c r="H8" s="12">
        <v>2005</v>
      </c>
      <c r="I8" s="12">
        <v>10</v>
      </c>
      <c r="J8" s="12">
        <v>2426</v>
      </c>
      <c r="K8" s="12">
        <v>7</v>
      </c>
      <c r="L8" s="12">
        <v>2480</v>
      </c>
      <c r="M8" s="12">
        <v>11</v>
      </c>
    </row>
    <row r="10" spans="1:13">
      <c r="A10" s="61" t="s">
        <v>37</v>
      </c>
    </row>
    <row r="11" spans="1:13">
      <c r="A11" s="60" t="s">
        <v>97</v>
      </c>
    </row>
    <row r="12" spans="1:13">
      <c r="A12" s="109" t="s">
        <v>44</v>
      </c>
    </row>
    <row r="13" spans="1:13">
      <c r="A13" s="171" t="s">
        <v>127</v>
      </c>
    </row>
    <row r="14" spans="1:13">
      <c r="A14" s="171"/>
    </row>
    <row r="15" spans="1:13" ht="12.75" customHeight="1">
      <c r="A15" s="150"/>
      <c r="B15" s="196" t="s">
        <v>2</v>
      </c>
      <c r="C15" s="196"/>
      <c r="D15" s="196" t="s">
        <v>66</v>
      </c>
      <c r="E15" s="196"/>
      <c r="F15" s="196" t="s">
        <v>67</v>
      </c>
      <c r="G15" s="196"/>
      <c r="H15" s="196" t="s">
        <v>68</v>
      </c>
      <c r="I15" s="196"/>
      <c r="J15" s="196" t="s">
        <v>69</v>
      </c>
      <c r="K15" s="196"/>
      <c r="L15" s="196" t="s">
        <v>76</v>
      </c>
      <c r="M15" s="196"/>
    </row>
    <row r="16" spans="1:13">
      <c r="A16" s="150"/>
      <c r="B16" s="86" t="s">
        <v>27</v>
      </c>
      <c r="C16" s="86" t="s">
        <v>28</v>
      </c>
      <c r="D16" s="86" t="s">
        <v>27</v>
      </c>
      <c r="E16" s="86" t="s">
        <v>28</v>
      </c>
      <c r="F16" s="86" t="s">
        <v>27</v>
      </c>
      <c r="G16" s="86" t="s">
        <v>28</v>
      </c>
      <c r="H16" s="86" t="s">
        <v>27</v>
      </c>
      <c r="I16" s="86" t="s">
        <v>28</v>
      </c>
      <c r="J16" s="86" t="s">
        <v>27</v>
      </c>
      <c r="K16" s="86" t="s">
        <v>28</v>
      </c>
      <c r="L16" s="86" t="s">
        <v>27</v>
      </c>
      <c r="M16" s="86" t="s">
        <v>28</v>
      </c>
    </row>
    <row r="17" spans="1:13">
      <c r="A17" s="154" t="s">
        <v>98</v>
      </c>
      <c r="B17" s="88">
        <v>89</v>
      </c>
      <c r="C17" s="88">
        <v>84</v>
      </c>
      <c r="D17" s="88">
        <v>91</v>
      </c>
      <c r="E17" s="88">
        <v>88</v>
      </c>
      <c r="F17" s="88">
        <v>96</v>
      </c>
      <c r="G17" s="88">
        <v>97</v>
      </c>
      <c r="H17" s="12">
        <v>20</v>
      </c>
      <c r="I17" s="12">
        <v>15</v>
      </c>
      <c r="J17" s="12">
        <v>78</v>
      </c>
      <c r="K17" s="12">
        <v>69</v>
      </c>
      <c r="L17" s="12">
        <v>71</v>
      </c>
      <c r="M17" s="12">
        <v>64</v>
      </c>
    </row>
    <row r="18" spans="1:13">
      <c r="A18" s="154" t="s">
        <v>15</v>
      </c>
      <c r="B18" s="88">
        <v>3</v>
      </c>
      <c r="C18" s="88">
        <v>8</v>
      </c>
      <c r="D18" s="88">
        <v>2</v>
      </c>
      <c r="E18" s="88">
        <v>6</v>
      </c>
      <c r="F18" s="88">
        <v>1</v>
      </c>
      <c r="G18" s="88">
        <v>1</v>
      </c>
      <c r="H18" s="12">
        <v>18</v>
      </c>
      <c r="I18" s="12">
        <v>45</v>
      </c>
      <c r="J18" s="12">
        <v>10</v>
      </c>
      <c r="K18" s="12">
        <v>21</v>
      </c>
      <c r="L18" s="12">
        <v>11</v>
      </c>
      <c r="M18" s="12">
        <v>21</v>
      </c>
    </row>
    <row r="19" spans="1:13">
      <c r="A19" s="154" t="s">
        <v>16</v>
      </c>
      <c r="B19" s="88">
        <v>5</v>
      </c>
      <c r="C19" s="88">
        <v>4</v>
      </c>
      <c r="D19" s="88">
        <v>4</v>
      </c>
      <c r="E19" s="90">
        <v>3</v>
      </c>
      <c r="F19" s="90">
        <v>2</v>
      </c>
      <c r="G19" s="88">
        <v>1</v>
      </c>
      <c r="H19" s="12">
        <v>51</v>
      </c>
      <c r="I19" s="12">
        <v>30</v>
      </c>
      <c r="J19" s="12">
        <v>5</v>
      </c>
      <c r="K19" s="12">
        <v>3</v>
      </c>
      <c r="L19" s="12">
        <v>9</v>
      </c>
      <c r="M19" s="12">
        <v>4</v>
      </c>
    </row>
    <row r="20" spans="1:13">
      <c r="A20" s="154" t="s">
        <v>12</v>
      </c>
      <c r="B20" s="12">
        <v>3</v>
      </c>
      <c r="C20" s="88">
        <v>4</v>
      </c>
      <c r="D20" s="88">
        <v>3</v>
      </c>
      <c r="E20" s="88">
        <v>4</v>
      </c>
      <c r="F20" s="88">
        <v>1</v>
      </c>
      <c r="G20" s="88">
        <v>1</v>
      </c>
      <c r="H20" s="155">
        <v>10</v>
      </c>
      <c r="I20" s="12">
        <v>10</v>
      </c>
      <c r="J20" s="12">
        <v>7</v>
      </c>
      <c r="K20" s="12">
        <v>7</v>
      </c>
      <c r="L20" s="12">
        <v>10</v>
      </c>
      <c r="M20" s="12">
        <v>11</v>
      </c>
    </row>
    <row r="21" spans="1:13" s="15" customFormat="1">
      <c r="A21" s="151"/>
      <c r="C21" s="152"/>
      <c r="D21" s="152"/>
      <c r="E21" s="152"/>
      <c r="F21" s="152"/>
      <c r="G21" s="152"/>
      <c r="H21" s="153"/>
    </row>
    <row r="22" spans="1:13" ht="40.5">
      <c r="A22" s="89"/>
      <c r="B22" s="86" t="s">
        <v>2</v>
      </c>
      <c r="C22" s="86" t="s">
        <v>66</v>
      </c>
      <c r="D22" s="86" t="s">
        <v>67</v>
      </c>
      <c r="E22" s="86" t="s">
        <v>68</v>
      </c>
      <c r="F22" s="86" t="s">
        <v>69</v>
      </c>
      <c r="G22" s="86" t="s">
        <v>76</v>
      </c>
    </row>
    <row r="23" spans="1:13">
      <c r="A23" s="87" t="s">
        <v>96</v>
      </c>
      <c r="B23" s="88">
        <v>87</v>
      </c>
      <c r="C23" s="88">
        <v>89</v>
      </c>
      <c r="D23" s="88">
        <v>97</v>
      </c>
      <c r="E23" s="88">
        <v>17</v>
      </c>
      <c r="F23" s="88">
        <v>72</v>
      </c>
      <c r="G23" s="88">
        <v>67</v>
      </c>
    </row>
    <row r="24" spans="1:13">
      <c r="A24" s="87" t="s">
        <v>15</v>
      </c>
      <c r="B24" s="88">
        <v>6</v>
      </c>
      <c r="C24" s="88">
        <v>4</v>
      </c>
      <c r="D24" s="88">
        <v>1</v>
      </c>
      <c r="E24" s="88">
        <v>35</v>
      </c>
      <c r="F24" s="88">
        <v>17</v>
      </c>
      <c r="G24" s="88">
        <v>17</v>
      </c>
    </row>
    <row r="25" spans="1:13">
      <c r="A25" s="87" t="s">
        <v>16</v>
      </c>
      <c r="B25" s="88">
        <v>4</v>
      </c>
      <c r="C25" s="88">
        <v>3</v>
      </c>
      <c r="D25" s="88">
        <v>2</v>
      </c>
      <c r="E25" s="90">
        <v>38</v>
      </c>
      <c r="F25" s="90">
        <v>4</v>
      </c>
      <c r="G25" s="88">
        <v>6</v>
      </c>
    </row>
    <row r="26" spans="1:13">
      <c r="A26" s="87" t="s">
        <v>12</v>
      </c>
      <c r="B26" s="12">
        <v>4</v>
      </c>
      <c r="C26" s="88">
        <v>3</v>
      </c>
      <c r="D26" s="88">
        <v>1</v>
      </c>
      <c r="E26" s="88">
        <v>10</v>
      </c>
      <c r="F26" s="88">
        <v>7</v>
      </c>
      <c r="G26" s="88">
        <v>11</v>
      </c>
    </row>
  </sheetData>
  <mergeCells count="12">
    <mergeCell ref="L3:M3"/>
    <mergeCell ref="B3:C3"/>
    <mergeCell ref="D3:E3"/>
    <mergeCell ref="F3:G3"/>
    <mergeCell ref="H3:I3"/>
    <mergeCell ref="J3:K3"/>
    <mergeCell ref="L15:M15"/>
    <mergeCell ref="B15:C15"/>
    <mergeCell ref="D15:E15"/>
    <mergeCell ref="F15:G15"/>
    <mergeCell ref="H15:I15"/>
    <mergeCell ref="J15:K1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18</vt:i4>
      </vt:variant>
    </vt:vector>
  </HeadingPairs>
  <TitlesOfParts>
    <vt:vector size="18" baseType="lpstr">
      <vt:lpstr>Source-Méthodologie</vt:lpstr>
      <vt:lpstr>Bibliographie</vt:lpstr>
      <vt:lpstr>Figure 1</vt:lpstr>
      <vt:lpstr>Figure 2</vt:lpstr>
      <vt:lpstr>Figure 3</vt:lpstr>
      <vt:lpstr>Figure 4</vt:lpstr>
      <vt:lpstr>Figure 5 web</vt:lpstr>
      <vt:lpstr>Figure 6 web</vt:lpstr>
      <vt:lpstr>Figure 7 web</vt:lpstr>
      <vt:lpstr>Figure 8 web</vt:lpstr>
      <vt:lpstr>Figure 9 web</vt:lpstr>
      <vt:lpstr>Figure 10 web</vt:lpstr>
      <vt:lpstr>Figure 11 web</vt:lpstr>
      <vt:lpstr>Figure 12 web</vt:lpstr>
      <vt:lpstr>Figure 13 web</vt:lpstr>
      <vt:lpstr>Figure 14 web</vt:lpstr>
      <vt:lpstr>Figure 15 web</vt:lpstr>
      <vt:lpstr>Figure 16 web</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Devenir des élèves de troisième en fonction de leurs résultats au diplôme national du brevet (DNB)</dc:title>
  <dc:creator>Administration centrale;DEPP</dc:creator>
  <cp:keywords>enseignement du second degré ; premier cycle du secondaire ; orientation fin de 3em ; DNB ; résultat scolaire ; taux de réussite ; poursuite d’études ; origine sociale ; élève en situation de handicap ; SEGPA ; voie générale et technologique ; voie professionnelle ; statut scolaire ; statut apprenti ; voie agricole ; mention</cp:keywords>
  <cp:lastModifiedBy>JOHANNA SZTANKE</cp:lastModifiedBy>
  <dcterms:created xsi:type="dcterms:W3CDTF">2025-01-30T08:13:57Z</dcterms:created>
  <dcterms:modified xsi:type="dcterms:W3CDTF">2025-11-12T14:43:16Z</dcterms:modified>
</cp:coreProperties>
</file>