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str-depp-c2\02_PUBLICATIONS\NI-2025\56- Satisfaction pro et mobilités\04- Web\"/>
    </mc:Choice>
  </mc:AlternateContent>
  <bookViews>
    <workbookView xWindow="-120" yWindow="-120" windowWidth="29040" windowHeight="15840" tabRatio="500"/>
  </bookViews>
  <sheets>
    <sheet name="Champs et sources" sheetId="1" r:id="rId1"/>
    <sheet name="Réglementation" sheetId="2" r:id="rId2"/>
    <sheet name="Figure 1" sheetId="3" r:id="rId3"/>
    <sheet name="Figure 1a en ligne" sheetId="4" r:id="rId4"/>
    <sheet name="Figure 2a et 2b" sheetId="5" r:id="rId5"/>
    <sheet name="Figure 2a en ligne" sheetId="6" r:id="rId6"/>
    <sheet name="Figure 2b en ligne" sheetId="11" r:id="rId7"/>
    <sheet name="Figure 3" sheetId="7" r:id="rId8"/>
    <sheet name="Figure 4" sheetId="8" r:id="rId9"/>
    <sheet name="Figure 4a en ligne" sheetId="9" r:id="rId10"/>
    <sheet name="Bibliographie" sheetId="10" r:id="rId1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8" i="3" l="1"/>
  <c r="U17" i="4" l="1"/>
  <c r="T17" i="4"/>
  <c r="S17" i="4"/>
  <c r="L17" i="4"/>
  <c r="K17" i="4"/>
  <c r="J17" i="4"/>
  <c r="U16" i="4"/>
  <c r="T16" i="4"/>
  <c r="S16" i="4"/>
  <c r="L16" i="4"/>
  <c r="K16" i="4"/>
  <c r="J16" i="4"/>
  <c r="U15" i="4"/>
  <c r="T15" i="4"/>
  <c r="S15" i="4"/>
  <c r="L15" i="4"/>
  <c r="K15" i="4"/>
  <c r="J15" i="4"/>
  <c r="U14" i="4"/>
  <c r="T14" i="4"/>
  <c r="S14" i="4"/>
  <c r="L14" i="4"/>
  <c r="K14" i="4"/>
  <c r="J14" i="4"/>
  <c r="U13" i="4"/>
  <c r="T13" i="4"/>
  <c r="S13" i="4"/>
  <c r="L13" i="4"/>
  <c r="K13" i="4"/>
  <c r="J13" i="4"/>
  <c r="U12" i="4"/>
  <c r="T12" i="4"/>
  <c r="S12" i="4"/>
  <c r="L12" i="4"/>
  <c r="K12" i="4"/>
  <c r="J12" i="4"/>
  <c r="U11" i="4"/>
  <c r="T11" i="4"/>
  <c r="S11" i="4"/>
  <c r="L11" i="4"/>
  <c r="K11" i="4"/>
  <c r="J11" i="4"/>
  <c r="U10" i="4"/>
  <c r="T10" i="4"/>
  <c r="S10" i="4"/>
  <c r="L10" i="4"/>
  <c r="K10" i="4"/>
  <c r="J10" i="4"/>
  <c r="U7" i="4"/>
  <c r="T7" i="4"/>
  <c r="S7" i="4"/>
  <c r="L7" i="4"/>
  <c r="K7" i="4"/>
  <c r="J7" i="4"/>
  <c r="U6" i="4"/>
  <c r="T6" i="4"/>
  <c r="S6" i="4"/>
  <c r="L6" i="4"/>
  <c r="K6" i="4"/>
  <c r="J6" i="4"/>
  <c r="H8" i="3"/>
  <c r="G8" i="3"/>
  <c r="E8" i="3"/>
  <c r="D8" i="3"/>
  <c r="C8" i="3"/>
</calcChain>
</file>

<file path=xl/sharedStrings.xml><?xml version="1.0" encoding="utf-8"?>
<sst xmlns="http://schemas.openxmlformats.org/spreadsheetml/2006/main" count="573" uniqueCount="168">
  <si>
    <t>Champ et sources</t>
  </si>
  <si>
    <t>Réglementation</t>
  </si>
  <si>
    <t>Premier degré</t>
  </si>
  <si>
    <t>Second degré</t>
  </si>
  <si>
    <t>total</t>
  </si>
  <si>
    <t>intra-académique</t>
  </si>
  <si>
    <t>Taux de demande de mobilité</t>
  </si>
  <si>
    <t>Taux de mobilité</t>
  </si>
  <si>
    <t>Taux de conversion</t>
  </si>
  <si>
    <t>Taux de conversion des demandes</t>
  </si>
  <si>
    <t>Sexe</t>
  </si>
  <si>
    <t>Enfant(s) à charge</t>
  </si>
  <si>
    <t>n.d</t>
  </si>
  <si>
    <t>Type d'établissement d'affectation</t>
  </si>
  <si>
    <t>Public rural</t>
  </si>
  <si>
    <t>Privé</t>
  </si>
  <si>
    <t>n.d : donnée manquante</t>
  </si>
  <si>
    <t>Enseignants insatisfaits de leur travail (note entre 0 et 3 sur 10)</t>
  </si>
  <si>
    <t>Modélisation de la probabilité d'engager des démarches de mobilité 
pour les enseignants exerçant dans le premier degré</t>
  </si>
  <si>
    <t>Modélisation de la probabilité d'engager des démarches de mobilité 
pour les enseignants exerçant dans le second degré</t>
  </si>
  <si>
    <t>Caractéristiques</t>
  </si>
  <si>
    <t>Modèle 1</t>
  </si>
  <si>
    <t>Modèle 2</t>
  </si>
  <si>
    <t>Modèle 3</t>
  </si>
  <si>
    <t>Modèle 4</t>
  </si>
  <si>
    <r>
      <rPr>
        <b/>
        <sz val="10"/>
        <color theme="1"/>
        <rFont val="Marianne"/>
      </rPr>
      <t>Effets marginaux moyens</t>
    </r>
    <r>
      <rPr>
        <sz val="10"/>
        <color theme="1"/>
        <rFont val="Marianne"/>
      </rPr>
      <t xml:space="preserve"> 
(en points de pourcentage)</t>
    </r>
  </si>
  <si>
    <t>Significativité</t>
  </si>
  <si>
    <t>Satisfaction professionnelle</t>
  </si>
  <si>
    <t>    Faible (note entre 0 et 3 sur 10)</t>
  </si>
  <si>
    <t>***</t>
  </si>
  <si>
    <t>n.s.</t>
  </si>
  <si>
    <t>*</t>
  </si>
  <si>
    <t xml:space="preserve">    Moyenne (note entre 4 et 7 sur 10)</t>
  </si>
  <si>
    <t>ref</t>
  </si>
  <si>
    <t xml:space="preserve">    Élevée (note entre 8 et 10 sur 10)</t>
  </si>
  <si>
    <t>Ancienneté dans l'enseignement</t>
  </si>
  <si>
    <t>    Moins de 6 ans</t>
  </si>
  <si>
    <t>    Entre 6 et 20 ans</t>
  </si>
  <si>
    <t>n.s</t>
  </si>
  <si>
    <t xml:space="preserve">    Plus de 20 ans</t>
  </si>
  <si>
    <t>    Entre 21 et 35 ans</t>
  </si>
  <si>
    <t xml:space="preserve">    Homme</t>
  </si>
  <si>
    <t xml:space="preserve">    Femme</t>
  </si>
  <si>
    <t>-0,6</t>
  </si>
  <si>
    <t>Âge</t>
  </si>
  <si>
    <t>-0,2</t>
  </si>
  <si>
    <t>-0,3</t>
  </si>
  <si>
    <t>Nombre de mobilités depuis 2007</t>
  </si>
  <si>
    <t>Enfant à charge</t>
  </si>
  <si>
    <t>Non</t>
  </si>
  <si>
    <t>Oui</t>
  </si>
  <si>
    <t>**</t>
  </si>
  <si>
    <t>Type d'école</t>
  </si>
  <si>
    <t>Corps</t>
  </si>
  <si>
    <t>    École</t>
  </si>
  <si>
    <t>    Certifiés</t>
  </si>
  <si>
    <t xml:space="preserve">    Autre</t>
  </si>
  <si>
    <t>    Agrégés</t>
  </si>
  <si>
    <t>Exercice sur secteur de remplacement</t>
  </si>
  <si>
    <t xml:space="preserve">    Professeur d'enseignement général de collège (PEGC)</t>
  </si>
  <si>
    <t>-12,2</t>
  </si>
  <si>
    <t xml:space="preserve">    Non</t>
  </si>
  <si>
    <t>    Professeur d'éducation physique et sportive (PEPS)</t>
  </si>
  <si>
    <t xml:space="preserve">    Oui</t>
  </si>
  <si>
    <t>    Professeur de lycée professionnel (PLP)</t>
  </si>
  <si>
    <t>Secteur</t>
  </si>
  <si>
    <t>    Public urbain hors éducation prioritaire</t>
  </si>
  <si>
    <t>    Public rural</t>
  </si>
  <si>
    <t>    Public urbain en éducation prioritaire</t>
  </si>
  <si>
    <t>Type d'établissement</t>
  </si>
  <si>
    <t>    Privé sous contrat</t>
  </si>
  <si>
    <t xml:space="preserve">    Collège</t>
  </si>
  <si>
    <t>Satisfaction vis-à-vis de l'établissement</t>
  </si>
  <si>
    <t xml:space="preserve">   Lycée général et technologique (LEGT)</t>
  </si>
  <si>
    <t xml:space="preserve">    Lycée professionnel (LP)</t>
  </si>
  <si>
    <t xml:space="preserve">    Lycée polyvalent (LPO)</t>
  </si>
  <si>
    <t>    Autre</t>
  </si>
  <si>
    <t>-15,7</t>
  </si>
  <si>
    <t>Satisfaction vis-à-vis des relations avec les collègues</t>
  </si>
  <si>
    <t>Secteur d'enseignement</t>
  </si>
  <si>
    <t>    Public en  éducation prioritaire</t>
  </si>
  <si>
    <t>   Privé sous contrat</t>
  </si>
  <si>
    <t>Ensemble des enseignants</t>
  </si>
  <si>
    <t>Sentiment de sécurité</t>
  </si>
  <si>
    <t>Conditions de travail au sein de mon lieu d'exercice actuel</t>
  </si>
  <si>
    <t>Convenances personnelles</t>
  </si>
  <si>
    <t>Souhait d'évoluer professionnellement</t>
  </si>
  <si>
    <t>Rapprochement de conjoint</t>
  </si>
  <si>
    <t>Autre motif</t>
  </si>
  <si>
    <t>Conditions de travail au sein du lieu d'exercice visé</t>
  </si>
  <si>
    <t>Obligatoire dans ma situation</t>
  </si>
  <si>
    <t xml:space="preserve"> </t>
  </si>
  <si>
    <t>Références bibliographiques</t>
  </si>
  <si>
    <t>Etablissement d'exercice</t>
  </si>
  <si>
    <t>Temps de trajet domicile-travail</t>
  </si>
  <si>
    <t>Soutien de la part des collègues</t>
  </si>
  <si>
    <t>Conditions de travail</t>
  </si>
  <si>
    <t>Respect de la part de la hiérarchie</t>
  </si>
  <si>
    <t>Niveau de rémunération</t>
  </si>
  <si>
    <t>Perspectives de carrière</t>
  </si>
  <si>
    <t>Enseignants très satisfaits de leur travail (note entre 8 et 10 sur 10)</t>
  </si>
  <si>
    <t>21 ou plus</t>
  </si>
  <si>
    <r>
      <t>Définitions</t>
    </r>
    <r>
      <rPr>
        <sz val="11"/>
        <color theme="1"/>
        <rFont val="Marianne"/>
      </rPr>
      <t xml:space="preserve"> : 
</t>
    </r>
    <r>
      <rPr>
        <b/>
        <sz val="11"/>
        <color theme="1"/>
        <rFont val="Marianne"/>
      </rPr>
      <t xml:space="preserve">mobilité </t>
    </r>
    <r>
      <rPr>
        <sz val="11"/>
        <color theme="1"/>
        <rFont val="Marianne"/>
      </rPr>
      <t>: un enseignant est qualifié de mobile si son établissement d'affectation en novembre 2023 n'est plus le même que son établissement d'affectation en novembre 2022. Afin de se concentrer sur les mobilités souhaitées par les enseignants, cette étude se concentre sur les enseignants titulaires d’un poste définitif en établissement. Les enseignants pour qui la mobilité est obligatoire sont exclus du champ. 
t</t>
    </r>
    <r>
      <rPr>
        <b/>
        <sz val="11"/>
        <color theme="1"/>
        <rFont val="Marianne"/>
      </rPr>
      <t xml:space="preserve">aux de mobilité </t>
    </r>
    <r>
      <rPr>
        <sz val="11"/>
        <color theme="1"/>
        <rFont val="Marianne"/>
      </rPr>
      <t xml:space="preserve">: le taux de mobilité est calculé comme le ratio entre le nombre d'enseignants mobiles et le nombre total d'enseignants titulaires d'un poste définitif au sein d'un même champ ou d'un même sous-champ. </t>
    </r>
  </si>
  <si>
    <t>Ensemble</t>
  </si>
  <si>
    <t>Capacité à gérer le comportement des élèves dans l'école ou l'établissement</t>
  </si>
  <si>
    <r>
      <t xml:space="preserve">• Feuillet P., « Le devenir des enseignants entre la rentrée 2017 et la rentrée 2018 », </t>
    </r>
    <r>
      <rPr>
        <i/>
        <sz val="11"/>
        <color theme="1"/>
        <rFont val="Marianne"/>
      </rPr>
      <t>Note d'Information</t>
    </r>
    <r>
      <rPr>
        <sz val="11"/>
        <color theme="1"/>
        <rFont val="Marianne"/>
      </rPr>
      <t>, n°20.16, DEPP.</t>
    </r>
  </si>
  <si>
    <r>
      <t>• Feuillet P., Prouteau D., 2020, « De l'entrée à la sortie de l'éducation nationale. Focus sur les différentes transitions professionnelles vécues par les enseignants »,</t>
    </r>
    <r>
      <rPr>
        <i/>
        <sz val="11"/>
        <color theme="1"/>
        <rFont val="Marianne"/>
      </rPr>
      <t xml:space="preserve"> Éducation et Formation</t>
    </r>
    <r>
      <rPr>
        <sz val="11"/>
        <color theme="1"/>
        <rFont val="Marianne"/>
      </rPr>
      <t>, n°101, DEPP p. 99-124.</t>
    </r>
  </si>
  <si>
    <r>
      <t xml:space="preserve">• Ingersoll R., 2001 « Teacher Turnover and Teacher Shortages: An Organizational Analysis ». </t>
    </r>
    <r>
      <rPr>
        <i/>
        <sz val="11"/>
        <color theme="1"/>
        <rFont val="Marianne"/>
      </rPr>
      <t xml:space="preserve">American Educational Research Journal, vol. </t>
    </r>
    <r>
      <rPr>
        <sz val="11"/>
        <color theme="1"/>
        <rFont val="Marianne"/>
      </rPr>
      <t>38, n°3, p.499-534</t>
    </r>
  </si>
  <si>
    <r>
      <t xml:space="preserve">• DEPP, 2024, </t>
    </r>
    <r>
      <rPr>
        <i/>
        <sz val="11"/>
        <color theme="1"/>
        <rFont val="Marianne"/>
      </rPr>
      <t xml:space="preserve">Panorama statistique des personnels de l'enseignement scolaire 2023-2024, </t>
    </r>
    <r>
      <rPr>
        <sz val="11"/>
        <color theme="1"/>
        <rFont val="Marianne"/>
      </rPr>
      <t>Paris.</t>
    </r>
  </si>
  <si>
    <t>intradépartementale</t>
  </si>
  <si>
    <t>interdépartementale</t>
  </si>
  <si>
    <t>intraacadémique</t>
  </si>
  <si>
    <t>interacadémique</t>
  </si>
  <si>
    <r>
      <t>Lecture</t>
    </r>
    <r>
      <rPr>
        <sz val="11"/>
        <color theme="1"/>
        <rFont val="Marianne"/>
      </rPr>
      <t xml:space="preserve"> : entre les rentrées scolaires 2022 et 2023, les enseignants titulaires d'un poste définitif dans le premier degré sont 15,3 % à réaliser une démarche pour changer d'établissement ; 6,7 % ont effectivement changé, c'est-à-dire que 43,8 % des demandes ont abouti à une mobilité effective.</t>
    </r>
  </si>
  <si>
    <r>
      <t>Champ</t>
    </r>
    <r>
      <rPr>
        <sz val="11"/>
        <color theme="1"/>
        <rFont val="Marianne"/>
      </rPr>
      <t xml:space="preserve"> : enseignants des premier et second degrés, des secteurs public et privé sous contrat, titulaires d'un poste définitif, en France.</t>
    </r>
  </si>
  <si>
    <t>Ancienneté à l'éducation nationale</t>
  </si>
  <si>
    <t>Femmes</t>
  </si>
  <si>
    <t>Hommes</t>
  </si>
  <si>
    <t>Sans</t>
  </si>
  <si>
    <t>Avec</t>
  </si>
  <si>
    <t>0-5 ans</t>
  </si>
  <si>
    <t>6-20 ans</t>
  </si>
  <si>
    <t>Public urbain hors EP</t>
  </si>
  <si>
    <t>Public urbain EP</t>
  </si>
  <si>
    <t>Zone de remplacement</t>
  </si>
  <si>
    <r>
      <t>Lecture</t>
    </r>
    <r>
      <rPr>
        <sz val="11"/>
        <color theme="1"/>
        <rFont val="Marianne"/>
      </rPr>
      <t xml:space="preserve"> : entre les rentrées 2022 et 2023, les enseignantes titulaires d'un poste définitif dans le premier degré sont 15,2 % à avoir réalisé une démarche pour changer d'établissement, contre 16 % de leurs collègues masculins ; 6,7 % des femmes ont effectivement changé (c'est-à-dire que 44,1 % de leurs demandes ont abouti) contre 6,8 % des hommes (42,5 % de leurs demandes ont abouti).</t>
    </r>
  </si>
  <si>
    <r>
      <t>Lecture</t>
    </r>
    <r>
      <rPr>
        <sz val="11"/>
        <color theme="1"/>
        <rFont val="Marianne"/>
      </rPr>
      <t xml:space="preserve"> : dans le premier degré, les enseignants insatisfaits de leur travail, c'est-à-dire qui attribuent une note entre 0 et 3 sur 10 en réponse à la question "Dans quelle mesure êtes-vous satisfait(e) de votre travail en général ?", sont 25,3 % à avoir entrepris des démarches de mobiilité entre 2022 et 2023. Ce taux de demande de mobilité des enseignants insatisfaits peut être décliné selon la tranche d'ancienneté dans l'enseignement : 39,9 % de ceux qui ont moins de 6 ans d'ancienneté dans l'enseignement ont entrepris des démarches de mobilité.</t>
    </r>
  </si>
  <si>
    <t>Total</t>
  </si>
  <si>
    <t>Sans enfant à charge</t>
  </si>
  <si>
    <t>Avec enfant(s) à charge</t>
  </si>
  <si>
    <t>Enseignants ayant engagé des démarches de mobilité interacadémique</t>
  </si>
  <si>
    <t>Enseignants ayant engagé des démarches de mobilité interdépartementale</t>
  </si>
  <si>
    <r>
      <t>Lecture</t>
    </r>
    <r>
      <rPr>
        <sz val="11"/>
        <color theme="1"/>
        <rFont val="Marianne"/>
      </rPr>
      <t xml:space="preserve"> : dans le premier degré, les conditions de travail au sein du lieu d'exercice actuel sont citées comme un motif de mobilité par 48,3 % des enseignants ayant demandé à changer d'établissement.</t>
    </r>
  </si>
  <si>
    <r>
      <t>Champ</t>
    </r>
    <r>
      <rPr>
        <sz val="11"/>
        <color theme="1"/>
        <rFont val="Marianne"/>
      </rPr>
      <t xml:space="preserve"> : enseignants des premier et second degrés ayant engagé des démarches de mobilité entre 2022 et 2023, exerçant dans les secteurs public et privé sous contrat, titulaires d'un poste définitif, en France.</t>
    </r>
  </si>
  <si>
    <r>
      <t>Note</t>
    </r>
    <r>
      <rPr>
        <sz val="11"/>
        <color theme="1"/>
        <rFont val="Marianne"/>
      </rPr>
      <t xml:space="preserve"> : il était proposé aux enseignants de sélectionner un ou plusieurs motifs parmi les sept présentés ci-dessous, la somme des pourcentages n'est donc pas égale à 100 %.</t>
    </r>
  </si>
  <si>
    <t>Insatisfaits</t>
  </si>
  <si>
    <t>Très satisfaits</t>
  </si>
  <si>
    <r>
      <t>Significativité</t>
    </r>
    <r>
      <rPr>
        <sz val="10"/>
        <color theme="1"/>
        <rFont val="Marianne"/>
      </rPr>
      <t xml:space="preserve"> : *** p-value &lt; 0,01 ; ** p-value &lt; 0,05 ; * p-value &lt; 0,1 ; n.s non significatif</t>
    </r>
  </si>
  <si>
    <r>
      <t>Lecture</t>
    </r>
    <r>
      <rPr>
        <sz val="11"/>
        <color theme="1"/>
        <rFont val="Marianne"/>
      </rPr>
      <t xml:space="preserve"> : toutes choses égales par ailleurs, dans le modèle 1, les enseignants du second degré non satisfaits de leur travail ont une probabilité moyenne de réaliser des démarche de mobilité supérieure de 7,3 points de pourcentage par rapport aux enseignants moyennement satisfaits de leur travail. L'effet de la non-satisfaction sur les démarches de mobilités est significatif au seuil de 0,1.</t>
    </r>
  </si>
  <si>
    <r>
      <t>Champ</t>
    </r>
    <r>
      <rPr>
        <sz val="11"/>
        <color theme="1"/>
        <rFont val="Marianne"/>
      </rPr>
      <t xml:space="preserve"> : enseignants du second degré, des secteurs public et privé sous contrat, titulaires d'un poste définitif, en France.</t>
    </r>
  </si>
  <si>
    <t>Figure 2a web - Probabilité de réaliser des démarches de mobilité entre 2022 et 2023 selon la satisfaction professionnelle des enseignants du premier degré, leurs caractéristiques individuelles et celles de leur école</t>
  </si>
  <si>
    <r>
      <t>Champ</t>
    </r>
    <r>
      <rPr>
        <sz val="11"/>
        <color theme="1"/>
        <rFont val="Marianne"/>
      </rPr>
      <t xml:space="preserve"> : enseignants du premier degré, des secteurs public et privé sous contrat, titulaires d'un poste définitf, en France.</t>
    </r>
  </si>
  <si>
    <r>
      <t>Lecture</t>
    </r>
    <r>
      <rPr>
        <sz val="11"/>
        <color theme="1"/>
        <rFont val="Marianne"/>
      </rPr>
      <t xml:space="preserve"> : toutes choses égales par ailleurs, dans le modèle 1, les enseignants du premier degré non satisfaits de leur travail ont une probabilité moyenne de réaliser des démarches de mobilité supérieure de 9,7 points de pourcentage par rapport aux enseignants moyennement satisfaits de leur travail. L'effet de la non-satisfaction sur les démarches de mobilités est significatif au seuil de 0,01 %.</t>
    </r>
  </si>
  <si>
    <t>Figures 2a et 2b - Réalisation de démarches de mobilité des enseignants des premier et second degrés entre 2022 et 2023, selon le niveau de satisfaction professionnelle et la tranche d'ancienneté dans l'enseignement (en %)</t>
  </si>
  <si>
    <t>Ayant 5 ans d'ancienneté ou moins</t>
  </si>
  <si>
    <t>Entre 6 et 20 ans d'ancienneté</t>
  </si>
  <si>
    <t>Ayant 21 ans d'ancienneté ou plus</t>
  </si>
  <si>
    <t>Figure 3 - Réalisation de démarches de mobilité des enseignants des premier et second degrés entre 2022 et 2023, selon leur niveau de satisfaction dans les différentes dimensions du bien-être au travail (en %)</t>
  </si>
  <si>
    <t>Figure 4 - Motifs désignés par les enseignants qui réalisent des démarches de mobilité entre 2022 et 2023 (en %)</t>
  </si>
  <si>
    <t>Figure 1 - Mobilités effectives et réalisation de démarches de mobilité des enseignants des premier et second degrés entre 2022 et 2023 (en %)</t>
  </si>
  <si>
    <t>Figure 1a web - Mobilités effectives et réalisation de démarches de mobilité des enseignants des premier et second degrés entre 2022 et 2023, selon les caractéristiques des personnels et de leur établissement d'affectation à la rentrée 2022 (en %)</t>
  </si>
  <si>
    <t>Figure 2b web - Probabilité de réaliser des démarches de mobilité entre 2022 et 2023 selon la satisfaction professionnelle des enseignants du second degré, leurs caractéristiques individuelles et celles de leur établissement</t>
  </si>
  <si>
    <t>Figure 4a web - Motifs désignés par les enseignants qui réalisent des démarches de mobilité vers un autre département ou une autre académie entre 2022 et 2023 (en %)</t>
  </si>
  <si>
    <r>
      <t xml:space="preserve">• Radé É., « Bien-être au travail des personnels de l'Éducation nationale : des résultats stables en 2023 », </t>
    </r>
    <r>
      <rPr>
        <i/>
        <sz val="11"/>
        <color theme="1"/>
        <rFont val="Marianne"/>
      </rPr>
      <t>Note d'Information</t>
    </r>
    <r>
      <rPr>
        <sz val="11"/>
        <color theme="1"/>
        <rFont val="Marianne"/>
      </rPr>
      <t>, n°24.03, DEPP.</t>
    </r>
  </si>
  <si>
    <r>
      <t>Note</t>
    </r>
    <r>
      <rPr>
        <sz val="11"/>
        <color theme="1"/>
        <rFont val="Marianne"/>
      </rPr>
      <t xml:space="preserve"> : pour la mobilité en zone rurale ou urbaine, seuls les enseignants en établissements scolaires sont comptabilisés, les enseignants exerçant sur secteur de remplacement sont traités distinctement.
Par ailleurs, dans la déclinaison utilisée, les lycées appartiennent aux catégories Public rural et majoritairement Public urbain hors EP, bien que l'appartenance aux réseaux d'aducation prioritaire ne soit possible que pour les écoles et collèges.</t>
    </r>
  </si>
  <si>
    <r>
      <t>Sources</t>
    </r>
    <r>
      <rPr>
        <sz val="11"/>
        <color theme="1"/>
        <rFont val="Marianne"/>
      </rPr>
      <t xml:space="preserve"> : DEPP, Baromètre du bien-être au travail des personnels de l'éducation nationale, printemps 2023 ; Panel des personnels issu de BSA, novembre 2023.</t>
    </r>
  </si>
  <si>
    <r>
      <t>Source</t>
    </r>
    <r>
      <rPr>
        <sz val="11"/>
        <color theme="1"/>
        <rFont val="Marianne"/>
      </rPr>
      <t xml:space="preserve"> : DEPP, Baromètre du bien-être au travail des personnels de l'éducation nationale, printemps 2023.</t>
    </r>
  </si>
  <si>
    <r>
      <t xml:space="preserve">Lecture : </t>
    </r>
    <r>
      <rPr>
        <sz val="11"/>
        <color theme="1"/>
        <rFont val="Marianne"/>
      </rPr>
      <t>34,7 % des enseignants insatisfaits de leur établissement d'exercice ont effectué une demande de mobilité contre 8,3 % de ceux très satisfaits de leur établissement d'exercice.</t>
    </r>
  </si>
  <si>
    <r>
      <rPr>
        <b/>
        <sz val="11"/>
        <color theme="1"/>
        <rFont val="Marianne"/>
      </rPr>
      <t xml:space="preserve">Note : </t>
    </r>
    <r>
      <rPr>
        <sz val="11"/>
        <color theme="1"/>
        <rFont val="Marianne"/>
      </rPr>
      <t>les enseignants "pas satisfaits" ont un score de satisfaction entre 0 et 3; les enseignants très satisfaits ont un score entre 8 et 10.</t>
    </r>
  </si>
  <si>
    <r>
      <t>Précision</t>
    </r>
    <r>
      <rPr>
        <sz val="11"/>
        <color theme="1"/>
        <rFont val="Marianne"/>
      </rPr>
      <t xml:space="preserve"> : seules les mobilités interétablissement sont étudiées. Les changements de mission et les départs de l'enseignement ne sont pas analysés. Les enseignants qui quittent l'enseignement sont peu nombreux en proportion. Durant l'année scolaire 2022-2023, 0,36 % des enseignants fonctionnaires du public en poste à la rentrée 2022 ont démissionné ou procédé à une rupture conventionnelle (</t>
    </r>
    <r>
      <rPr>
        <i/>
        <sz val="11"/>
        <color theme="1"/>
        <rFont val="Marianne"/>
      </rPr>
      <t>Panorama statistique des personnels de l'enseignement scolaire</t>
    </r>
    <r>
      <rPr>
        <sz val="11"/>
        <color theme="1"/>
        <rFont val="Marianne"/>
      </rPr>
      <t>, 2023). Parmi les enseignants en poste à la rentrée 2017 sur une mission enseignante, 0,5 % se tournent vers  une activité non enseignante à la rentrée 2018 (Feuillet, Prouteau, 2020). Le nombre d'enseignants concernés par ces situations et ayant répondu à l'enquête Baromètre du bien-être au travail au printemps 2023 est trop faible pour pouvoir mener une étude sur les liens entre leurs mobilités et leur satisfaction au travail.</t>
    </r>
  </si>
  <si>
    <r>
      <t>Champ</t>
    </r>
    <r>
      <rPr>
        <sz val="11"/>
        <color theme="1"/>
        <rFont val="Marianne"/>
      </rPr>
      <t xml:space="preserve"> : le champ principal de l'étude correspond aux enseignants titulaires d'un poste définitif, des secteurs public et privé sous contrat, des premier et second degrés en France. Les résultats relatifs à la mobilité effective sont issus du Panel des personnels qui contient exhaustivement tous les personnels de l'enseignement scolaire, les résultats relatifs aux demandes de mobilités sont issus d'un échantillon représentatif via le Baromètre du bien-être au travail d'environ 13 000 répondant sur ce champ dans le premier degré et 27 000 dans le second degré.</t>
    </r>
  </si>
  <si>
    <r>
      <t>Sources</t>
    </r>
    <r>
      <rPr>
        <sz val="11"/>
        <color theme="1"/>
        <rFont val="Marianne"/>
      </rPr>
      <t xml:space="preserve"> : pour cette étude, deux sources sont mobilisées : le Panel des personnels issu de la Base statistique des agents (BSA) et le Baromètre du bien-être au travail des personnels de l'éducation nationale (dénommé par la suite : "Baromètre du bien-être au travail"). Pour le Panel des personnels, nous regardons la situation des enseignants en novembre 2022 et en novembre 2023. Pour le Baromètre du bien-être au travail, nous mobilisons la vague passée au printemps 2023. 
La période de passation de cette enquête est postérieure au calendrier de réalisation des demandes de mobilités, c'est-à-dire qu'au moment de répondre à l'enquête les enseignants souhaitant engager des démarches de mobilité pour la rentrée suivante en ont déjà fait la demande. La publication des résultats de la campagne de demande de mobilité a lieu au mois de juin, c'est-à-dire pendant la période de collecte des réponses à l'enquête, ce qui a pu avoir une incidence sur la  manière dont certains personnels ont rempli le questionnaire.</t>
    </r>
  </si>
  <si>
    <t>Chaque année, les enseignants du premier degré peuvent demander une mutation interdépartementale (pour changer de département) ou une mutation intradépartementale (pour obtenir une nouvelle affectation au sein d’un même département).
Les enseignants du second degré peuvent quant à eux solliciter une mutation interacadémique (pour changer d’académie) ou intra-académique (pour une nouvelle affectation dans la même académie).
Chaque année, les demandes de mutation sont formulées au printemps. La publication des résultats a lieu au mois de juin.
Ces opérations annuelles de mobilité géographique sont organisées dans un objectif d’équilibrage national. Elles permettent à la fois de répondre aux besoins d’enseignement non couverts par les concours de recrutement des enseignants et de prendre en compte les souhaits de mobilité des agents, motivés par des raisons professionnelles, familiales, etc.
Les demandes de mutation sont examinées en fonction de la situation individuelle de chaque agent et de la situation prévisionnelle des effectifs.
L’évaluation des demandes s’appuie sur un barème qui permet de valoriser les situations relevant de priorités légales et réglementaires.
Les critères pris en compte pour une mutation incluent :
- le rapprochement des conjoints séparés ;
- les obligations parentales ;
- les situations de handicap ;
- la situation spécifique des fonctionnaires d’État ayant leurs intérêts matériels et moraux dans un département d’outre-mer,
- la valorisation de l’expérience et du parcours professionnel ;
- la réitération d’une demande de mutation ;
- l'ancienneté en tant qu'enseignant.</t>
  </si>
  <si>
    <r>
      <t>Sources</t>
    </r>
    <r>
      <rPr>
        <sz val="11"/>
        <color theme="1"/>
        <rFont val="Marianne"/>
      </rPr>
      <t xml:space="preserve"> : DEPP, Baromètre du bien-être au travail des personnels de l'éducation nationale, printemps 2023.</t>
    </r>
  </si>
  <si>
    <r>
      <t>Sources</t>
    </r>
    <r>
      <rPr>
        <sz val="11"/>
        <color theme="1"/>
        <rFont val="Marianne"/>
      </rPr>
      <t xml:space="preserve"> : pour les demandes de mobilité : DEPP, Baromètre du bien-être au travail des personnels de l'éducation nationale, printemps 2023. Pour les mobilités effectives : Panel des personnels issu de BSA, novembre 2023.</t>
    </r>
  </si>
  <si>
    <t xml:space="preserve">L'utilisation de modèles nous permet d'analyser dans le même temps l'effet de variables structurelles et l'effet du bien-être sur la mobilité. Ainsi, nous pouvons voir si toutes choses égales par ailleurs, le niveau de satisfaction au travail est corrélé avec un changement d'établissement. 
Les modèles utilisés sont des régressions logistiques. Nous modélisons la probabilité qu'un enseignant change d'affectation à la rentrée prochaine. Les variables explicatives prises en compte sont :
Au niveau de l'enseignant :
- la satisfaction au travail ;
- la satisfaction vis-à-vis de l'école ;
- la satisfaction vis-à-vis des relations avec les collègues ;
- le sexe ;
- l'âge ;
- la charge d'enfant(s) ;
- l'ancienneté en tant qu'enseignant ;
- indicateur de zone de remplacement ;
- indicateur du nombre de mobilités depuis 2007.
Au niveau de l'école :
- le secteur (public ou privé sous contrat) ;
- l'appartenance à un réseau d'éducation prioritaire (REP ou hors REP) ;
- la nature du territoire (rural ou urbain).
Quatre modèles sont performés afin de voir l'évolution des coefficients de la variable d'intérêt par l'ajout progressif de variables de contrôle. La première modélisation concerne la satisfaction au travail et le profil des enseignants. Le second modèle ajoute à cela les caractéristiques des établissements. Le troisème modèle ajoute la variable satisfaction vis-à-vis de l'école tandis que la dernière modélisation rajoute la variable satisfaction vis-à-vis des relations avec les collègues 
Au vue des différences entre enseignants du premier et du second degrès, les modèles sont estimés séparément. Les résultats sont présentés par les effets marginaux à la moyenne. </t>
  </si>
  <si>
    <t xml:space="preserve">L'utilisation de modèles nous permet d'analyser dans le même temps l'effet de variables structurelles et l'effet du bien-être sur la mobilité. Ainsi, nous pouvons voir si toutes choses égales par ailleurs, le niveau de satisfaction au travail est corrélé avec un changement d'établissement. 
Les modèles utilisés sont des régressions logistiques. Nous modélisons la probabilité qu'un enseignant change d'établissement à la rentrée prochaine. Les variables explicatives prises en compte sont :
Au niveau de l'enseignant :
- la satisfaction au travail ;
- la satisfaction vis-à-vis de l'établissement ;
- la satisfaction vis-à-vis des relations avec les collègues ; 
- le sexe ;
- l'âge ;
- la charge d'enfant(s) ;
- l'ancienneté en tant qu'enseignant ;
- le corps d'enseignements ; 
- indicateur de zone de remplacement ;
- indicateur du nombre de mobilités depuis 2007.
Au niveau de l'établissement :
- le secteur  (public ou privé sous contrat) ;
- l'appartenance à un réseau d'éducation prioritaire (REP ou hors REP) ;
- la nature du territoire (rural ou urbain) ;
- la catégorie de l'établissement.
Quatre modèles sont performés afin de voir l'évolution des coefficients de la variable d'intérêt par l'ajout progressif de variables de contrôle. La première modélisation concerne la satisfaction au travail et le profil des enseignants. Le second modèle ajoute à cela les caractéristiques des établissements. Le troisème modèle ajoute la variable satisfaction vis-à-vis de l'établissement tandis que la dernière modélisation rajoute la variable satisfaction vis-à-vis des relations avec les collègues 
Au vue des différences entre enseignants du premier et du second degrès, les modèles sont estimés séparément. Les résultats sont présentés par les effets marginaux à la moyenne. </t>
  </si>
  <si>
    <r>
      <t xml:space="preserve">Réf. : </t>
    </r>
    <r>
      <rPr>
        <i/>
        <sz val="11"/>
        <color theme="1"/>
        <rFont val="Marianne"/>
      </rPr>
      <t>Note d'Information</t>
    </r>
    <r>
      <rPr>
        <sz val="11"/>
        <color theme="1"/>
        <rFont val="Marianne"/>
      </rPr>
      <t xml:space="preserve"> n° 25-56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</si>
</sst>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 %"/>
  </numFmts>
  <fonts count="14" x14ac:knownFonts="1">
    <font>
      <sz val="11"/>
      <color theme="1"/>
      <name val="Calibri"/>
      <family val="2"/>
      <charset val="1"/>
    </font>
    <font>
      <sz val="11"/>
      <color theme="1"/>
      <name val="Marianne"/>
    </font>
    <font>
      <b/>
      <u/>
      <sz val="11"/>
      <color theme="1"/>
      <name val="Marianne"/>
    </font>
    <font>
      <b/>
      <sz val="11"/>
      <color theme="1"/>
      <name val="Marianne"/>
    </font>
    <font>
      <sz val="11"/>
      <name val="Marianne"/>
    </font>
    <font>
      <sz val="9"/>
      <color theme="1"/>
      <name val="Marianne"/>
    </font>
    <font>
      <b/>
      <sz val="10"/>
      <color theme="1"/>
      <name val="Marianne"/>
    </font>
    <font>
      <sz val="10"/>
      <color theme="1"/>
      <name val="Marianne"/>
    </font>
    <font>
      <sz val="10"/>
      <color theme="1"/>
      <name val="Calibri"/>
      <family val="2"/>
      <charset val="1"/>
    </font>
    <font>
      <sz val="11"/>
      <color theme="1"/>
      <name val="Calibri"/>
      <family val="2"/>
      <charset val="1"/>
    </font>
    <font>
      <sz val="10"/>
      <color theme="1"/>
      <name val="Marianne"/>
    </font>
    <font>
      <i/>
      <sz val="11"/>
      <color theme="1"/>
      <name val="Marianne"/>
    </font>
    <font>
      <b/>
      <sz val="11"/>
      <name val="Marianne"/>
    </font>
    <font>
      <sz val="11"/>
      <color rgb="FF212121"/>
      <name val="Marianne"/>
    </font>
  </fonts>
  <fills count="9">
    <fill>
      <patternFill patternType="none"/>
    </fill>
    <fill>
      <patternFill patternType="gray125"/>
    </fill>
    <fill>
      <patternFill patternType="solid">
        <fgColor theme="3" tint="0.79989013336588644"/>
        <bgColor rgb="FFD9D9D9"/>
      </patternFill>
    </fill>
    <fill>
      <patternFill patternType="solid">
        <fgColor rgb="FFF7F9FB"/>
        <bgColor rgb="FFFFFFFF"/>
      </patternFill>
    </fill>
    <fill>
      <patternFill patternType="solid">
        <fgColor rgb="FFEDF0F3"/>
        <bgColor rgb="FFF7F9FB"/>
      </patternFill>
    </fill>
    <fill>
      <patternFill patternType="solid">
        <fgColor theme="0"/>
        <bgColor rgb="FFF7F9FB"/>
      </patternFill>
    </fill>
    <fill>
      <patternFill patternType="solid">
        <fgColor theme="8" tint="0.79989013336588644"/>
        <bgColor rgb="FFD6DCE5"/>
      </patternFill>
    </fill>
    <fill>
      <patternFill patternType="solid">
        <fgColor theme="0"/>
        <bgColor rgb="FFFFFFFF"/>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2">
    <xf numFmtId="0" fontId="0" fillId="0" borderId="0"/>
    <xf numFmtId="165" fontId="9" fillId="0" borderId="0" applyBorder="0" applyProtection="0"/>
  </cellStyleXfs>
  <cellXfs count="143">
    <xf numFmtId="0" fontId="0" fillId="0" borderId="0" xfId="0"/>
    <xf numFmtId="0" fontId="1" fillId="0" borderId="0" xfId="0" applyFont="1"/>
    <xf numFmtId="0" fontId="2" fillId="0" borderId="0" xfId="0" applyFont="1" applyAlignment="1">
      <alignment wrapText="1"/>
    </xf>
    <xf numFmtId="0" fontId="3" fillId="0" borderId="0" xfId="0" applyFont="1"/>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0" borderId="2" xfId="0" applyFont="1" applyBorder="1"/>
    <xf numFmtId="164" fontId="1" fillId="0" borderId="2" xfId="0" applyNumberFormat="1" applyFont="1" applyBorder="1"/>
    <xf numFmtId="164" fontId="1" fillId="0" borderId="3" xfId="0" applyNumberFormat="1" applyFont="1" applyBorder="1"/>
    <xf numFmtId="164" fontId="4" fillId="0" borderId="4" xfId="0" applyNumberFormat="1" applyFont="1" applyBorder="1"/>
    <xf numFmtId="164" fontId="1" fillId="0" borderId="4" xfId="0" applyNumberFormat="1" applyFont="1" applyBorder="1"/>
    <xf numFmtId="0" fontId="3" fillId="0" borderId="5" xfId="0" applyFont="1" applyBorder="1"/>
    <xf numFmtId="164" fontId="4" fillId="0" borderId="5" xfId="0" applyNumberFormat="1" applyFont="1" applyBorder="1"/>
    <xf numFmtId="164" fontId="4" fillId="0" borderId="0" xfId="0" applyNumberFormat="1" applyFont="1"/>
    <xf numFmtId="164" fontId="4" fillId="0" borderId="6" xfId="0" applyNumberFormat="1" applyFont="1" applyBorder="1"/>
    <xf numFmtId="0" fontId="3" fillId="3" borderId="7" xfId="0" applyFont="1" applyFill="1" applyBorder="1"/>
    <xf numFmtId="164" fontId="1" fillId="3" borderId="7" xfId="0" applyNumberFormat="1" applyFont="1" applyFill="1" applyBorder="1"/>
    <xf numFmtId="164" fontId="1" fillId="3" borderId="8" xfId="0" applyNumberFormat="1" applyFont="1" applyFill="1" applyBorder="1"/>
    <xf numFmtId="164" fontId="1" fillId="3" borderId="9" xfId="0" applyNumberFormat="1" applyFont="1" applyFill="1" applyBorder="1"/>
    <xf numFmtId="0" fontId="3" fillId="3" borderId="11" xfId="0" applyFont="1" applyFill="1" applyBorder="1" applyAlignment="1">
      <alignment horizontal="center"/>
    </xf>
    <xf numFmtId="0" fontId="5" fillId="4" borderId="2" xfId="0" applyFont="1" applyFill="1" applyBorder="1" applyAlignment="1">
      <alignment horizontal="left" vertical="center" wrapText="1"/>
    </xf>
    <xf numFmtId="164" fontId="1" fillId="0" borderId="2" xfId="1" applyNumberFormat="1" applyFont="1" applyBorder="1" applyProtection="1"/>
    <xf numFmtId="164" fontId="1" fillId="0" borderId="3" xfId="1" applyNumberFormat="1" applyFont="1" applyBorder="1" applyProtection="1"/>
    <xf numFmtId="164" fontId="1" fillId="0" borderId="4" xfId="1" applyNumberFormat="1" applyFont="1" applyBorder="1" applyProtection="1"/>
    <xf numFmtId="0" fontId="5" fillId="4" borderId="5" xfId="0" applyFont="1" applyFill="1" applyBorder="1" applyAlignment="1">
      <alignment horizontal="left" vertical="center" wrapText="1"/>
    </xf>
    <xf numFmtId="164" fontId="1" fillId="3" borderId="5" xfId="1" applyNumberFormat="1" applyFont="1" applyFill="1" applyBorder="1" applyProtection="1"/>
    <xf numFmtId="164" fontId="1" fillId="3" borderId="0" xfId="1" applyNumberFormat="1" applyFont="1" applyFill="1" applyBorder="1" applyProtection="1"/>
    <xf numFmtId="164" fontId="1" fillId="3" borderId="6" xfId="1" applyNumberFormat="1" applyFont="1" applyFill="1" applyBorder="1" applyProtection="1"/>
    <xf numFmtId="164" fontId="1" fillId="5" borderId="3" xfId="1" applyNumberFormat="1" applyFont="1" applyFill="1" applyBorder="1" applyProtection="1"/>
    <xf numFmtId="164" fontId="1" fillId="0" borderId="5" xfId="1" applyNumberFormat="1" applyFont="1" applyBorder="1" applyProtection="1"/>
    <xf numFmtId="164" fontId="1" fillId="0" borderId="0" xfId="1" applyNumberFormat="1" applyFont="1" applyBorder="1" applyProtection="1"/>
    <xf numFmtId="164" fontId="1" fillId="0" borderId="6" xfId="1" applyNumberFormat="1" applyFont="1" applyBorder="1" applyProtection="1"/>
    <xf numFmtId="0" fontId="5" fillId="4" borderId="7" xfId="0" applyFont="1" applyFill="1" applyBorder="1" applyAlignment="1">
      <alignment horizontal="left" vertical="center" wrapText="1"/>
    </xf>
    <xf numFmtId="164" fontId="1" fillId="0" borderId="7" xfId="1" applyNumberFormat="1" applyFont="1" applyBorder="1" applyProtection="1"/>
    <xf numFmtId="164" fontId="1" fillId="0" borderId="8" xfId="1" applyNumberFormat="1" applyFont="1" applyBorder="1" applyProtection="1"/>
    <xf numFmtId="164" fontId="1" fillId="0" borderId="9" xfId="1" applyNumberFormat="1" applyFont="1" applyBorder="1" applyProtection="1"/>
    <xf numFmtId="164" fontId="1" fillId="3" borderId="9" xfId="1" applyNumberFormat="1" applyFont="1" applyFill="1" applyBorder="1" applyAlignment="1" applyProtection="1">
      <alignment horizontal="right"/>
    </xf>
    <xf numFmtId="0" fontId="5" fillId="0" borderId="0" xfId="0" applyFont="1" applyAlignment="1">
      <alignment horizontal="center" vertical="center" wrapText="1"/>
    </xf>
    <xf numFmtId="164" fontId="1" fillId="0" borderId="0" xfId="0" applyNumberFormat="1" applyFont="1"/>
    <xf numFmtId="164" fontId="1" fillId="3" borderId="0" xfId="0" applyNumberFormat="1" applyFont="1" applyFill="1" applyAlignment="1">
      <alignment horizontal="right"/>
    </xf>
    <xf numFmtId="0" fontId="3" fillId="2" borderId="10" xfId="0" applyFont="1" applyFill="1" applyBorder="1"/>
    <xf numFmtId="0" fontId="3" fillId="2" borderId="12" xfId="0" applyFont="1" applyFill="1" applyBorder="1"/>
    <xf numFmtId="164" fontId="3" fillId="2" borderId="2" xfId="0" applyNumberFormat="1" applyFont="1" applyFill="1" applyBorder="1"/>
    <xf numFmtId="164" fontId="3" fillId="2" borderId="12" xfId="0" applyNumberFormat="1" applyFont="1" applyFill="1" applyBorder="1"/>
    <xf numFmtId="0" fontId="1" fillId="3" borderId="13" xfId="0" applyFont="1" applyFill="1" applyBorder="1" applyAlignment="1">
      <alignment horizontal="right"/>
    </xf>
    <xf numFmtId="164" fontId="1" fillId="3" borderId="5" xfId="0" applyNumberFormat="1" applyFont="1" applyFill="1" applyBorder="1"/>
    <xf numFmtId="164" fontId="1" fillId="3" borderId="13" xfId="0" applyNumberFormat="1" applyFont="1" applyFill="1" applyBorder="1"/>
    <xf numFmtId="0" fontId="1" fillId="0" borderId="13" xfId="0" applyFont="1" applyBorder="1" applyAlignment="1">
      <alignment horizontal="right"/>
    </xf>
    <xf numFmtId="164" fontId="1" fillId="0" borderId="5" xfId="0" applyNumberFormat="1" applyFont="1" applyBorder="1"/>
    <xf numFmtId="164" fontId="1" fillId="0" borderId="13" xfId="0" applyNumberFormat="1" applyFont="1" applyBorder="1"/>
    <xf numFmtId="164" fontId="1" fillId="3" borderId="14" xfId="0" applyNumberFormat="1" applyFont="1" applyFill="1" applyBorder="1"/>
    <xf numFmtId="0" fontId="6" fillId="4" borderId="11" xfId="0" applyFont="1" applyFill="1" applyBorder="1" applyAlignment="1">
      <alignment horizontal="center" vertical="center" wrapText="1"/>
    </xf>
    <xf numFmtId="0" fontId="6" fillId="2" borderId="13" xfId="0" applyFont="1" applyFill="1" applyBorder="1" applyAlignment="1">
      <alignment wrapText="1"/>
    </xf>
    <xf numFmtId="0" fontId="1" fillId="2" borderId="5" xfId="0" applyFont="1" applyFill="1" applyBorder="1" applyAlignment="1">
      <alignment wrapText="1"/>
    </xf>
    <xf numFmtId="0" fontId="1" fillId="2" borderId="6" xfId="0" applyFont="1" applyFill="1" applyBorder="1" applyAlignment="1">
      <alignment horizontal="right" wrapText="1"/>
    </xf>
    <xf numFmtId="0" fontId="6" fillId="2" borderId="12" xfId="0" applyFont="1" applyFill="1" applyBorder="1" applyAlignment="1">
      <alignment wrapText="1"/>
    </xf>
    <xf numFmtId="0" fontId="1" fillId="2" borderId="2" xfId="0" applyFont="1" applyFill="1" applyBorder="1" applyAlignment="1">
      <alignment wrapText="1"/>
    </xf>
    <xf numFmtId="0" fontId="1" fillId="2" borderId="4" xfId="0" applyFont="1" applyFill="1" applyBorder="1" applyAlignment="1">
      <alignment horizontal="right" wrapText="1"/>
    </xf>
    <xf numFmtId="0" fontId="7" fillId="5" borderId="13" xfId="0" applyFont="1" applyFill="1" applyBorder="1" applyAlignment="1">
      <alignment wrapText="1"/>
    </xf>
    <xf numFmtId="0" fontId="8" fillId="5" borderId="5" xfId="0" applyFont="1" applyFill="1" applyBorder="1" applyAlignment="1">
      <alignment wrapText="1"/>
    </xf>
    <xf numFmtId="0" fontId="1" fillId="5" borderId="6" xfId="0" applyFont="1" applyFill="1" applyBorder="1" applyAlignment="1">
      <alignment horizontal="right" wrapText="1"/>
    </xf>
    <xf numFmtId="0" fontId="7" fillId="5" borderId="5" xfId="0" applyFont="1" applyFill="1" applyBorder="1" applyAlignment="1">
      <alignment horizontal="right" wrapText="1"/>
    </xf>
    <xf numFmtId="164" fontId="7" fillId="5" borderId="5" xfId="0" applyNumberFormat="1" applyFont="1" applyFill="1" applyBorder="1" applyAlignment="1">
      <alignment horizontal="right" wrapText="1"/>
    </xf>
    <xf numFmtId="0" fontId="7" fillId="3" borderId="13" xfId="0" applyFont="1" applyFill="1" applyBorder="1" applyAlignment="1">
      <alignment wrapText="1"/>
    </xf>
    <xf numFmtId="0" fontId="7" fillId="3" borderId="5" xfId="0" applyFont="1" applyFill="1" applyBorder="1" applyAlignment="1">
      <alignment horizontal="right" wrapText="1"/>
    </xf>
    <xf numFmtId="0" fontId="7" fillId="3" borderId="6" xfId="0" applyFont="1" applyFill="1" applyBorder="1" applyAlignment="1">
      <alignment horizontal="right" wrapText="1"/>
    </xf>
    <xf numFmtId="0" fontId="7" fillId="5" borderId="6" xfId="0" applyFont="1" applyFill="1" applyBorder="1" applyAlignment="1">
      <alignment horizontal="right" wrapText="1"/>
    </xf>
    <xf numFmtId="0" fontId="1" fillId="2" borderId="5" xfId="0" applyFont="1" applyFill="1" applyBorder="1" applyAlignment="1">
      <alignment horizontal="right" wrapText="1"/>
    </xf>
    <xf numFmtId="0" fontId="0" fillId="0" borderId="5" xfId="0" applyBorder="1"/>
    <xf numFmtId="0" fontId="7" fillId="2" borderId="5" xfId="0" applyFont="1" applyFill="1" applyBorder="1" applyAlignment="1">
      <alignment horizontal="right" wrapText="1"/>
    </xf>
    <xf numFmtId="0" fontId="7" fillId="2" borderId="6" xfId="0" applyFont="1" applyFill="1" applyBorder="1" applyAlignment="1">
      <alignment horizontal="right" wrapText="1"/>
    </xf>
    <xf numFmtId="0" fontId="6" fillId="6" borderId="13" xfId="0" applyFont="1" applyFill="1" applyBorder="1" applyAlignment="1">
      <alignment wrapText="1"/>
    </xf>
    <xf numFmtId="0" fontId="7" fillId="6" borderId="5" xfId="0" applyFont="1" applyFill="1" applyBorder="1" applyAlignment="1">
      <alignment horizontal="right" wrapText="1"/>
    </xf>
    <xf numFmtId="0" fontId="7" fillId="6" borderId="6" xfId="0" applyFont="1" applyFill="1" applyBorder="1" applyAlignment="1">
      <alignment horizontal="right" wrapText="1"/>
    </xf>
    <xf numFmtId="0" fontId="1" fillId="0" borderId="13" xfId="0" applyFont="1" applyBorder="1"/>
    <xf numFmtId="0" fontId="1" fillId="0" borderId="5" xfId="0" applyFont="1" applyBorder="1"/>
    <xf numFmtId="0" fontId="1" fillId="0" borderId="6" xfId="0" applyFont="1" applyBorder="1" applyAlignment="1">
      <alignment horizontal="right"/>
    </xf>
    <xf numFmtId="0" fontId="1" fillId="0" borderId="5" xfId="0" applyFont="1" applyBorder="1" applyAlignment="1">
      <alignment horizontal="right"/>
    </xf>
    <xf numFmtId="0" fontId="7" fillId="5" borderId="14" xfId="0" applyFont="1" applyFill="1" applyBorder="1" applyAlignment="1">
      <alignment wrapText="1"/>
    </xf>
    <xf numFmtId="0" fontId="7" fillId="5" borderId="7" xfId="0" applyFont="1" applyFill="1" applyBorder="1" applyAlignment="1">
      <alignment horizontal="right" wrapText="1"/>
    </xf>
    <xf numFmtId="0" fontId="7" fillId="5" borderId="9" xfId="0" applyFont="1" applyFill="1" applyBorder="1" applyAlignment="1">
      <alignment horizontal="right" wrapText="1"/>
    </xf>
    <xf numFmtId="0" fontId="3" fillId="2" borderId="2" xfId="0" applyFont="1" applyFill="1" applyBorder="1" applyAlignment="1">
      <alignment horizontal="center"/>
    </xf>
    <xf numFmtId="0" fontId="3" fillId="2" borderId="12" xfId="0" applyFont="1" applyFill="1" applyBorder="1" applyAlignment="1">
      <alignment horizontal="center"/>
    </xf>
    <xf numFmtId="0" fontId="3" fillId="4" borderId="12" xfId="0" applyFont="1" applyFill="1" applyBorder="1" applyAlignment="1">
      <alignment vertical="top" wrapText="1"/>
    </xf>
    <xf numFmtId="164" fontId="1" fillId="0" borderId="12" xfId="0" applyNumberFormat="1" applyFont="1" applyBorder="1"/>
    <xf numFmtId="0" fontId="3" fillId="4" borderId="13" xfId="0" applyFont="1" applyFill="1" applyBorder="1" applyAlignment="1">
      <alignment vertical="top" wrapText="1"/>
    </xf>
    <xf numFmtId="164" fontId="1" fillId="0" borderId="7" xfId="0" applyNumberFormat="1" applyFont="1" applyBorder="1"/>
    <xf numFmtId="164" fontId="1" fillId="0" borderId="14" xfId="0" applyNumberFormat="1" applyFont="1" applyBorder="1"/>
    <xf numFmtId="164" fontId="1" fillId="3" borderId="2" xfId="0" applyNumberFormat="1" applyFont="1" applyFill="1" applyBorder="1"/>
    <xf numFmtId="164" fontId="1" fillId="3" borderId="12" xfId="0" applyNumberFormat="1" applyFont="1" applyFill="1" applyBorder="1"/>
    <xf numFmtId="0" fontId="1" fillId="0" borderId="0" xfId="0" applyFont="1" applyAlignment="1">
      <alignment horizontal="center"/>
    </xf>
    <xf numFmtId="0" fontId="1" fillId="0" borderId="2" xfId="0" applyFont="1" applyBorder="1"/>
    <xf numFmtId="0" fontId="1" fillId="3" borderId="5" xfId="0" applyFont="1" applyFill="1" applyBorder="1"/>
    <xf numFmtId="0" fontId="1" fillId="0" borderId="7" xfId="0" applyFont="1" applyBorder="1"/>
    <xf numFmtId="0" fontId="3" fillId="4" borderId="12" xfId="0" applyFont="1" applyFill="1" applyBorder="1" applyAlignment="1">
      <alignment horizontal="center" vertical="center" wrapText="1"/>
    </xf>
    <xf numFmtId="0" fontId="1" fillId="0" borderId="12" xfId="0" applyFont="1" applyBorder="1"/>
    <xf numFmtId="0" fontId="1" fillId="0" borderId="14" xfId="0" applyFont="1" applyBorder="1"/>
    <xf numFmtId="0" fontId="1" fillId="3" borderId="0" xfId="0" applyFont="1" applyFill="1"/>
    <xf numFmtId="0" fontId="3" fillId="4" borderId="14" xfId="0" applyFont="1" applyFill="1" applyBorder="1" applyAlignment="1">
      <alignment vertical="top" wrapText="1"/>
    </xf>
    <xf numFmtId="0" fontId="3" fillId="5" borderId="0" xfId="0" applyFont="1" applyFill="1" applyAlignment="1">
      <alignment vertical="top" wrapText="1"/>
    </xf>
    <xf numFmtId="0" fontId="1" fillId="7" borderId="0" xfId="0" applyFont="1" applyFill="1"/>
    <xf numFmtId="164" fontId="1" fillId="8" borderId="0" xfId="0" applyNumberFormat="1" applyFont="1" applyFill="1"/>
    <xf numFmtId="0" fontId="1" fillId="8" borderId="0" xfId="0" applyFont="1" applyFill="1"/>
    <xf numFmtId="0" fontId="10" fillId="5" borderId="6" xfId="0" applyFont="1" applyFill="1" applyBorder="1" applyAlignment="1">
      <alignment horizontal="right" wrapText="1"/>
    </xf>
    <xf numFmtId="0" fontId="6" fillId="4" borderId="10" xfId="0" applyFont="1" applyFill="1" applyBorder="1" applyAlignment="1">
      <alignment horizontal="center" vertical="center" wrapText="1"/>
    </xf>
    <xf numFmtId="164" fontId="1" fillId="3" borderId="0" xfId="1" applyNumberFormat="1" applyFont="1" applyFill="1" applyBorder="1" applyAlignment="1" applyProtection="1">
      <alignment horizontal="right"/>
    </xf>
    <xf numFmtId="164" fontId="1" fillId="3" borderId="10" xfId="1" applyNumberFormat="1" applyFont="1" applyFill="1" applyBorder="1" applyProtection="1"/>
    <xf numFmtId="164" fontId="1" fillId="3" borderId="15" xfId="1" applyNumberFormat="1" applyFont="1" applyFill="1" applyBorder="1" applyProtection="1"/>
    <xf numFmtId="164" fontId="1" fillId="3" borderId="11" xfId="1" applyNumberFormat="1" applyFont="1" applyFill="1" applyBorder="1" applyProtection="1"/>
    <xf numFmtId="164" fontId="1" fillId="0" borderId="2" xfId="1" applyNumberFormat="1" applyFont="1" applyBorder="1" applyAlignment="1" applyProtection="1">
      <alignment horizontal="right"/>
    </xf>
    <xf numFmtId="164" fontId="1" fillId="0" borderId="3" xfId="1" applyNumberFormat="1" applyFont="1" applyBorder="1" applyAlignment="1" applyProtection="1">
      <alignment horizontal="right"/>
    </xf>
    <xf numFmtId="164" fontId="1" fillId="0" borderId="4" xfId="1" applyNumberFormat="1" applyFont="1" applyBorder="1" applyAlignment="1" applyProtection="1">
      <alignment horizontal="right"/>
    </xf>
    <xf numFmtId="164" fontId="1" fillId="3" borderId="5" xfId="1" applyNumberFormat="1" applyFont="1" applyFill="1" applyBorder="1" applyAlignment="1" applyProtection="1">
      <alignment horizontal="right"/>
    </xf>
    <xf numFmtId="164" fontId="1" fillId="3" borderId="6" xfId="1" applyNumberFormat="1" applyFont="1" applyFill="1" applyBorder="1" applyAlignment="1" applyProtection="1">
      <alignment horizontal="right"/>
    </xf>
    <xf numFmtId="0" fontId="3" fillId="5" borderId="0" xfId="0" applyFont="1" applyFill="1" applyAlignment="1">
      <alignment vertical="top"/>
    </xf>
    <xf numFmtId="0" fontId="1" fillId="0" borderId="3" xfId="0" applyFont="1" applyBorder="1"/>
    <xf numFmtId="0" fontId="0" fillId="0" borderId="0" xfId="0" applyFont="1"/>
    <xf numFmtId="0" fontId="12" fillId="0" borderId="0" xfId="0" applyFont="1"/>
    <xf numFmtId="0" fontId="1" fillId="3" borderId="14" xfId="0" applyFont="1" applyFill="1" applyBorder="1"/>
    <xf numFmtId="0" fontId="1" fillId="0" borderId="0" xfId="0" applyFont="1" applyAlignment="1">
      <alignment vertical="top" wrapText="1"/>
    </xf>
    <xf numFmtId="0" fontId="13" fillId="0" borderId="0" xfId="0" applyFont="1" applyAlignment="1">
      <alignment vertical="center"/>
    </xf>
    <xf numFmtId="0" fontId="3" fillId="2" borderId="1" xfId="0" applyFont="1" applyFill="1" applyBorder="1" applyAlignment="1">
      <alignment horizontal="center"/>
    </xf>
    <xf numFmtId="0" fontId="3" fillId="0" borderId="0" xfId="0" applyFont="1" applyAlignment="1">
      <alignment horizontal="left" wrapText="1"/>
    </xf>
    <xf numFmtId="0" fontId="3" fillId="0" borderId="0" xfId="0" applyFont="1" applyAlignment="1">
      <alignment horizontal="left"/>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3" fillId="4" borderId="1" xfId="0" applyFont="1" applyFill="1" applyBorder="1" applyAlignment="1">
      <alignment horizontal="center"/>
    </xf>
    <xf numFmtId="0" fontId="3" fillId="4" borderId="10" xfId="0" applyFont="1" applyFill="1" applyBorder="1" applyAlignment="1">
      <alignment horizontal="center"/>
    </xf>
    <xf numFmtId="0" fontId="5" fillId="4" borderId="1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0" xfId="0" applyFont="1" applyAlignment="1">
      <alignment vertical="top" wrapText="1"/>
    </xf>
    <xf numFmtId="0" fontId="6" fillId="5" borderId="0" xfId="0" applyFont="1" applyFill="1" applyAlignment="1">
      <alignment horizontal="left" vertical="top" wrapText="1"/>
    </xf>
    <xf numFmtId="0" fontId="2" fillId="0" borderId="0" xfId="0" applyFont="1" applyAlignment="1">
      <alignment vertical="top" wrapText="1"/>
    </xf>
    <xf numFmtId="0" fontId="1" fillId="0" borderId="0" xfId="0" applyFont="1" applyAlignment="1">
      <alignment vertical="top"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2" borderId="10" xfId="0" applyFont="1" applyFill="1" applyBorder="1" applyAlignment="1">
      <alignment horizontal="center"/>
    </xf>
    <xf numFmtId="0" fontId="3" fillId="2" borderId="15" xfId="0" applyFont="1" applyFill="1" applyBorder="1" applyAlignment="1">
      <alignment horizontal="center"/>
    </xf>
    <xf numFmtId="0" fontId="3" fillId="2" borderId="11" xfId="0" applyFont="1" applyFill="1" applyBorder="1" applyAlignment="1">
      <alignment horizontal="center"/>
    </xf>
  </cellXfs>
  <cellStyles count="2">
    <cellStyle name="Normal" xfId="0" builtinId="0"/>
    <cellStyle name="Pourcentage"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5591C7"/>
      <rgbColor rgb="FF84ADDB"/>
      <rgbColor rgb="FF595959"/>
      <rgbColor rgb="FFF7F9FB"/>
      <rgbColor rgb="FFEDF0F3"/>
      <rgbColor rgb="FF660066"/>
      <rgbColor rgb="FFEF9872"/>
      <rgbColor rgb="FF0070C0"/>
      <rgbColor rgb="FFB8CCE7"/>
      <rgbColor rgb="FF000080"/>
      <rgbColor rgb="FFFF00FF"/>
      <rgbColor rgb="FFFFFF00"/>
      <rgbColor rgb="FF00FFFF"/>
      <rgbColor rgb="FF800080"/>
      <rgbColor rgb="FF800000"/>
      <rgbColor rgb="FF008080"/>
      <rgbColor rgb="FF0000FF"/>
      <rgbColor rgb="FF00CCFF"/>
      <rgbColor rgb="FFDAE3F3"/>
      <rgbColor rgb="FFD6DCE5"/>
      <rgbColor rgb="FFFFFF99"/>
      <rgbColor rgb="FF99CCFF"/>
      <rgbColor rgb="FFFF99CC"/>
      <rgbColor rgb="FFCC99FF"/>
      <rgbColor rgb="FFF4B183"/>
      <rgbColor rgb="FF4472C4"/>
      <rgbColor rgb="FF33CCCC"/>
      <rgbColor rgb="FF99CC00"/>
      <rgbColor rgb="FFFFC000"/>
      <rgbColor rgb="FFDD752D"/>
      <rgbColor rgb="FFED7D31"/>
      <rgbColor rgb="FF477AA8"/>
      <rgbColor rgb="FF5B9BD5"/>
      <rgbColor rgb="FF003366"/>
      <rgbColor rgb="FF339966"/>
      <rgbColor rgb="FF003300"/>
      <rgbColor rgb="FF333300"/>
      <rgbColor rgb="FF843C0B"/>
      <rgbColor rgb="FF993366"/>
      <rgbColor rgb="FF1F4E79"/>
      <rgbColor rgb="FF21212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lang="fr-FR" sz="1200" b="1" strike="noStrike" spc="-1">
                <a:solidFill>
                  <a:srgbClr val="843C0B"/>
                </a:solidFill>
                <a:latin typeface="Marianne"/>
              </a:defRPr>
            </a:pPr>
            <a:r>
              <a:rPr lang="fr-FR" sz="1200" b="1" strike="noStrike" spc="-1">
                <a:solidFill>
                  <a:srgbClr val="843C0B"/>
                </a:solidFill>
                <a:latin typeface="Marianne"/>
              </a:rPr>
              <a:t>Second degré</a:t>
            </a:r>
          </a:p>
        </c:rich>
      </c:tx>
      <c:layout>
        <c:manualLayout>
          <c:xMode val="edge"/>
          <c:yMode val="edge"/>
          <c:x val="4.5107719928186699E-2"/>
          <c:y val="4.55561468866418E-2"/>
        </c:manualLayout>
      </c:layout>
      <c:overlay val="0"/>
      <c:spPr>
        <a:noFill/>
        <a:ln w="0">
          <a:noFill/>
        </a:ln>
      </c:spPr>
    </c:title>
    <c:autoTitleDeleted val="0"/>
    <c:plotArea>
      <c:layout>
        <c:manualLayout>
          <c:layoutTarget val="inner"/>
          <c:xMode val="edge"/>
          <c:yMode val="edge"/>
          <c:x val="3.8824057450628398E-2"/>
          <c:y val="3.8424693986162897E-2"/>
          <c:w val="0.94182001795332104"/>
          <c:h val="0.74837679616817498"/>
        </c:manualLayout>
      </c:layout>
      <c:barChart>
        <c:barDir val="col"/>
        <c:grouping val="clustered"/>
        <c:varyColors val="0"/>
        <c:ser>
          <c:idx val="0"/>
          <c:order val="0"/>
          <c:tx>
            <c:strRef>
              <c:f>'Figure 2a et 2b'!$D$25</c:f>
              <c:strCache>
                <c:ptCount val="1"/>
                <c:pt idx="0">
                  <c:v>Second degré</c:v>
                </c:pt>
              </c:strCache>
            </c:strRef>
          </c:tx>
          <c:spPr>
            <a:solidFill>
              <a:srgbClr val="F4B183"/>
            </a:solidFill>
            <a:ln w="0">
              <a:solidFill>
                <a:srgbClr val="843C0B"/>
              </a:solidFill>
            </a:ln>
          </c:spPr>
          <c:invertIfNegative val="0"/>
          <c:dLbls>
            <c:spPr>
              <a:noFill/>
              <a:ln>
                <a:noFill/>
              </a:ln>
              <a:effectLst/>
            </c:spPr>
            <c:txPr>
              <a:bodyPr wrap="square"/>
              <a:lstStyle/>
              <a:p>
                <a:pPr>
                  <a:defRPr sz="1000" b="0" strike="noStrike" spc="-1">
                    <a:solidFill>
                      <a:srgbClr val="000000"/>
                    </a:solidFill>
                    <a:latin typeface="Calibri"/>
                  </a:defRPr>
                </a:pPr>
                <a:endParaRPr lang="fr-F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('Figure 2a et 2b'!$B$26,'Figure 2a et 2b'!$B$30)</c:f>
              <c:strCache>
                <c:ptCount val="2"/>
                <c:pt idx="0">
                  <c:v>Enseignants insatisfaits de leur travail (note entre 0 et 3 sur 10)</c:v>
                </c:pt>
                <c:pt idx="1">
                  <c:v>Enseignants très satisfaits de leur travail (note entre 8 et 10 sur 10)</c:v>
                </c:pt>
              </c:strCache>
            </c:strRef>
          </c:cat>
          <c:val>
            <c:numRef>
              <c:f>('Figure 2a et 2b'!$D$26,'Figure 2a et 2b'!$D$30)</c:f>
              <c:numCache>
                <c:formatCode>0.0</c:formatCode>
                <c:ptCount val="2"/>
                <c:pt idx="0">
                  <c:v>19.7</c:v>
                </c:pt>
                <c:pt idx="1">
                  <c:v>9.9</c:v>
                </c:pt>
              </c:numCache>
            </c:numRef>
          </c:val>
          <c:extLst>
            <c:ext xmlns:c16="http://schemas.microsoft.com/office/drawing/2014/chart" uri="{C3380CC4-5D6E-409C-BE32-E72D297353CC}">
              <c16:uniqueId val="{00000000-25B2-485E-9343-B83C9E759F10}"/>
            </c:ext>
          </c:extLst>
        </c:ser>
        <c:dLbls>
          <c:showLegendKey val="0"/>
          <c:showVal val="0"/>
          <c:showCatName val="0"/>
          <c:showSerName val="0"/>
          <c:showPercent val="0"/>
          <c:showBubbleSize val="0"/>
        </c:dLbls>
        <c:gapWidth val="150"/>
        <c:axId val="8454593"/>
        <c:axId val="38886924"/>
      </c:barChart>
      <c:scatterChart>
        <c:scatterStyle val="lineMarker"/>
        <c:varyColors val="0"/>
        <c:ser>
          <c:idx val="1"/>
          <c:order val="1"/>
          <c:tx>
            <c:strRef>
              <c:f>'Figure 2a et 2b'!$B$27</c:f>
              <c:strCache>
                <c:ptCount val="1"/>
                <c:pt idx="0">
                  <c:v>Ayant 5 ans d'ancienneté ou moins</c:v>
                </c:pt>
              </c:strCache>
            </c:strRef>
          </c:tx>
          <c:spPr>
            <a:ln w="25560">
              <a:noFill/>
            </a:ln>
          </c:spPr>
          <c:marker>
            <c:symbol val="circle"/>
            <c:size val="6"/>
            <c:spPr>
              <a:solidFill>
                <a:srgbClr val="DD752D"/>
              </a:solidFill>
            </c:spPr>
          </c:marker>
          <c:dLbls>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xVal>
            <c:strRef>
              <c:f>('Figure 2a et 2b'!$B$26,'Figure 2a et 2b'!$B$30)</c:f>
              <c:strCache>
                <c:ptCount val="2"/>
                <c:pt idx="0">
                  <c:v>Enseignants insatisfaits de leur travail (note entre 0 et 3 sur 10)</c:v>
                </c:pt>
                <c:pt idx="1">
                  <c:v>Enseignants très satisfaits de leur travail (note entre 8 et 10 sur 10)</c:v>
                </c:pt>
              </c:strCache>
            </c:strRef>
          </c:xVal>
          <c:yVal>
            <c:numRef>
              <c:f>('Figure 2a et 2b'!$D$27,'Figure 2a et 2b'!$D$31)</c:f>
              <c:numCache>
                <c:formatCode>0.0</c:formatCode>
                <c:ptCount val="2"/>
                <c:pt idx="0">
                  <c:v>36.700000000000003</c:v>
                </c:pt>
                <c:pt idx="1">
                  <c:v>16.7</c:v>
                </c:pt>
              </c:numCache>
            </c:numRef>
          </c:yVal>
          <c:smooth val="0"/>
          <c:extLst>
            <c:ext xmlns:c16="http://schemas.microsoft.com/office/drawing/2014/chart" uri="{C3380CC4-5D6E-409C-BE32-E72D297353CC}">
              <c16:uniqueId val="{00000001-25B2-485E-9343-B83C9E759F10}"/>
            </c:ext>
          </c:extLst>
        </c:ser>
        <c:ser>
          <c:idx val="2"/>
          <c:order val="2"/>
          <c:tx>
            <c:strRef>
              <c:f>'Figure 2a et 2b'!$B$28</c:f>
              <c:strCache>
                <c:ptCount val="1"/>
                <c:pt idx="0">
                  <c:v>Entre 6 et 20 ans d'ancienneté</c:v>
                </c:pt>
              </c:strCache>
            </c:strRef>
          </c:tx>
          <c:spPr>
            <a:ln w="25560">
              <a:noFill/>
            </a:ln>
          </c:spPr>
          <c:marker>
            <c:symbol val="diamond"/>
            <c:size val="6"/>
            <c:spPr>
              <a:solidFill>
                <a:srgbClr val="EF9872"/>
              </a:solidFill>
            </c:spPr>
          </c:marker>
          <c:dLbls>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xVal>
            <c:strRef>
              <c:f>('Figure 2a et 2b'!$B$26,'Figure 2a et 2b'!$B$30)</c:f>
              <c:strCache>
                <c:ptCount val="2"/>
                <c:pt idx="0">
                  <c:v>Enseignants insatisfaits de leur travail (note entre 0 et 3 sur 10)</c:v>
                </c:pt>
                <c:pt idx="1">
                  <c:v>Enseignants très satisfaits de leur travail (note entre 8 et 10 sur 10)</c:v>
                </c:pt>
              </c:strCache>
            </c:strRef>
          </c:xVal>
          <c:yVal>
            <c:numRef>
              <c:f>('Figure 2a et 2b'!$D$28,'Figure 2a et 2b'!$D$32)</c:f>
              <c:numCache>
                <c:formatCode>0.0</c:formatCode>
                <c:ptCount val="2"/>
                <c:pt idx="0">
                  <c:v>25.1</c:v>
                </c:pt>
                <c:pt idx="1">
                  <c:v>12.2</c:v>
                </c:pt>
              </c:numCache>
            </c:numRef>
          </c:yVal>
          <c:smooth val="0"/>
          <c:extLst>
            <c:ext xmlns:c16="http://schemas.microsoft.com/office/drawing/2014/chart" uri="{C3380CC4-5D6E-409C-BE32-E72D297353CC}">
              <c16:uniqueId val="{00000002-25B2-485E-9343-B83C9E759F10}"/>
            </c:ext>
          </c:extLst>
        </c:ser>
        <c:ser>
          <c:idx val="3"/>
          <c:order val="3"/>
          <c:tx>
            <c:strRef>
              <c:f>'Figure 2a et 2b'!$B$29</c:f>
              <c:strCache>
                <c:ptCount val="1"/>
                <c:pt idx="0">
                  <c:v>Ayant 21 ans d'ancienneté ou plus</c:v>
                </c:pt>
              </c:strCache>
            </c:strRef>
          </c:tx>
          <c:spPr>
            <a:ln w="25560">
              <a:noFill/>
            </a:ln>
          </c:spPr>
          <c:marker>
            <c:symbol val="triangle"/>
            <c:size val="6"/>
            <c:spPr>
              <a:solidFill>
                <a:srgbClr val="843C0B"/>
              </a:solidFill>
            </c:spPr>
          </c:marker>
          <c:dLbls>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xVal>
            <c:strRef>
              <c:f>('Figure 2a et 2b'!$B$26,'Figure 2a et 2b'!$B$30)</c:f>
              <c:strCache>
                <c:ptCount val="2"/>
                <c:pt idx="0">
                  <c:v>Enseignants insatisfaits de leur travail (note entre 0 et 3 sur 10)</c:v>
                </c:pt>
                <c:pt idx="1">
                  <c:v>Enseignants très satisfaits de leur travail (note entre 8 et 10 sur 10)</c:v>
                </c:pt>
              </c:strCache>
            </c:strRef>
          </c:xVal>
          <c:yVal>
            <c:numRef>
              <c:f>('Figure 2a et 2b'!$D$29,'Figure 2a et 2b'!$D$33)</c:f>
              <c:numCache>
                <c:formatCode>0.0</c:formatCode>
                <c:ptCount val="2"/>
                <c:pt idx="0">
                  <c:v>11.6</c:v>
                </c:pt>
                <c:pt idx="1">
                  <c:v>4.7</c:v>
                </c:pt>
              </c:numCache>
            </c:numRef>
          </c:yVal>
          <c:smooth val="0"/>
          <c:extLst>
            <c:ext xmlns:c16="http://schemas.microsoft.com/office/drawing/2014/chart" uri="{C3380CC4-5D6E-409C-BE32-E72D297353CC}">
              <c16:uniqueId val="{00000003-25B2-485E-9343-B83C9E759F10}"/>
            </c:ext>
          </c:extLst>
        </c:ser>
        <c:dLbls>
          <c:showLegendKey val="0"/>
          <c:showVal val="0"/>
          <c:showCatName val="0"/>
          <c:showSerName val="0"/>
          <c:showPercent val="0"/>
          <c:showBubbleSize val="0"/>
        </c:dLbls>
        <c:axId val="9550188"/>
        <c:axId val="79053569"/>
      </c:scatterChart>
      <c:catAx>
        <c:axId val="8454593"/>
        <c:scaling>
          <c:orientation val="minMax"/>
        </c:scaling>
        <c:delete val="0"/>
        <c:axPos val="b"/>
        <c:numFmt formatCode="General" sourceLinked="0"/>
        <c:majorTickMark val="out"/>
        <c:minorTickMark val="none"/>
        <c:tickLblPos val="nextTo"/>
        <c:spPr>
          <a:ln w="9360">
            <a:solidFill>
              <a:srgbClr val="D9D9D9"/>
            </a:solidFill>
            <a:round/>
          </a:ln>
        </c:spPr>
        <c:txPr>
          <a:bodyPr/>
          <a:lstStyle/>
          <a:p>
            <a:pPr>
              <a:defRPr sz="850" b="0" strike="noStrike" spc="-1">
                <a:solidFill>
                  <a:srgbClr val="595959"/>
                </a:solidFill>
                <a:latin typeface="Marianne"/>
              </a:defRPr>
            </a:pPr>
            <a:endParaRPr lang="fr-FR"/>
          </a:p>
        </c:txPr>
        <c:crossAx val="38886924"/>
        <c:crosses val="autoZero"/>
        <c:auto val="1"/>
        <c:lblAlgn val="ctr"/>
        <c:lblOffset val="100"/>
        <c:noMultiLvlLbl val="0"/>
      </c:catAx>
      <c:valAx>
        <c:axId val="38886924"/>
        <c:scaling>
          <c:orientation val="minMax"/>
          <c:max val="50"/>
        </c:scaling>
        <c:delete val="0"/>
        <c:axPos val="l"/>
        <c:majorGridlines>
          <c:spPr>
            <a:ln w="9360">
              <a:solidFill>
                <a:srgbClr val="D9D9D9"/>
              </a:solidFill>
              <a:round/>
            </a:ln>
          </c:spPr>
        </c:majorGridlines>
        <c:numFmt formatCode="#,##0" sourceLinked="0"/>
        <c:majorTickMark val="out"/>
        <c:minorTickMark val="none"/>
        <c:tickLblPos val="nextTo"/>
        <c:spPr>
          <a:ln w="6480">
            <a:noFill/>
          </a:ln>
        </c:spPr>
        <c:txPr>
          <a:bodyPr/>
          <a:lstStyle/>
          <a:p>
            <a:pPr>
              <a:defRPr sz="900" b="0" strike="noStrike" spc="-1">
                <a:solidFill>
                  <a:srgbClr val="595959"/>
                </a:solidFill>
                <a:latin typeface="Calibri"/>
              </a:defRPr>
            </a:pPr>
            <a:endParaRPr lang="fr-FR"/>
          </a:p>
        </c:txPr>
        <c:crossAx val="8454593"/>
        <c:crosses val="autoZero"/>
        <c:crossBetween val="between"/>
        <c:majorUnit val="10"/>
      </c:valAx>
      <c:valAx>
        <c:axId val="9550188"/>
        <c:scaling>
          <c:orientation val="minMax"/>
        </c:scaling>
        <c:delete val="1"/>
        <c:axPos val="b"/>
        <c:numFmt formatCode="General" sourceLinked="1"/>
        <c:majorTickMark val="out"/>
        <c:minorTickMark val="none"/>
        <c:tickLblPos val="nextTo"/>
        <c:crossAx val="79053569"/>
        <c:crosses val="autoZero"/>
        <c:crossBetween val="between"/>
      </c:valAx>
      <c:valAx>
        <c:axId val="79053569"/>
        <c:scaling>
          <c:orientation val="minMax"/>
          <c:max val="50"/>
        </c:scaling>
        <c:delete val="1"/>
        <c:axPos val="l"/>
        <c:numFmt formatCode="0.0" sourceLinked="1"/>
        <c:majorTickMark val="out"/>
        <c:minorTickMark val="none"/>
        <c:tickLblPos val="nextTo"/>
        <c:crossAx val="9550188"/>
        <c:crosses val="autoZero"/>
        <c:crossBetween val="between"/>
        <c:majorUnit val="10"/>
      </c:valAx>
      <c:spPr>
        <a:noFill/>
        <a:ln w="0">
          <a:noFill/>
        </a:ln>
      </c:spPr>
    </c:plotArea>
    <c:legend>
      <c:legendPos val="r"/>
      <c:legendEntry>
        <c:idx val="0"/>
        <c:delete val="1"/>
      </c:legendEntry>
      <c:layout>
        <c:manualLayout>
          <c:xMode val="edge"/>
          <c:yMode val="edge"/>
          <c:x val="0.53682410085382604"/>
          <c:y val="3.7084267885759997E-2"/>
          <c:w val="0.28385112303997301"/>
          <c:h val="0.19029733459065201"/>
        </c:manualLayout>
      </c:layout>
      <c:overlay val="0"/>
      <c:spPr>
        <a:noFill/>
        <a:ln w="0">
          <a:noFill/>
        </a:ln>
      </c:spPr>
      <c:txPr>
        <a:bodyPr/>
        <a:lstStyle/>
        <a:p>
          <a:pPr>
            <a:defRPr sz="900" b="0" strike="noStrike" spc="-1">
              <a:solidFill>
                <a:srgbClr val="595959"/>
              </a:solidFill>
              <a:latin typeface="Marianne"/>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lang="fr-FR" sz="1200" b="1" strike="noStrike" spc="-1">
                <a:solidFill>
                  <a:srgbClr val="1F4E79"/>
                </a:solidFill>
                <a:latin typeface="Marianne"/>
              </a:defRPr>
            </a:pPr>
            <a:r>
              <a:rPr lang="fr-FR" sz="1200" b="1" strike="noStrike" spc="-1">
                <a:solidFill>
                  <a:srgbClr val="1F4E79"/>
                </a:solidFill>
                <a:latin typeface="Marianne"/>
              </a:rPr>
              <a:t>Premier degré</a:t>
            </a:r>
          </a:p>
        </c:rich>
      </c:tx>
      <c:layout>
        <c:manualLayout>
          <c:xMode val="edge"/>
          <c:yMode val="edge"/>
          <c:x val="3.9765428651214803E-2"/>
          <c:y val="4.5554335894621302E-2"/>
        </c:manualLayout>
      </c:layout>
      <c:overlay val="0"/>
      <c:spPr>
        <a:noFill/>
        <a:ln w="0">
          <a:noFill/>
        </a:ln>
      </c:spPr>
    </c:title>
    <c:autoTitleDeleted val="0"/>
    <c:plotArea>
      <c:layout>
        <c:manualLayout>
          <c:layoutTarget val="inner"/>
          <c:xMode val="edge"/>
          <c:yMode val="edge"/>
          <c:x val="3.8425020943870403E-2"/>
          <c:y val="3.8419319429198698E-2"/>
          <c:w val="0.94225076794191598"/>
          <c:h val="0.74994511525795804"/>
        </c:manualLayout>
      </c:layout>
      <c:barChart>
        <c:barDir val="col"/>
        <c:grouping val="clustered"/>
        <c:varyColors val="0"/>
        <c:ser>
          <c:idx val="0"/>
          <c:order val="0"/>
          <c:tx>
            <c:strRef>
              <c:f>'Figure 2a et 2b'!$C$25</c:f>
              <c:strCache>
                <c:ptCount val="1"/>
                <c:pt idx="0">
                  <c:v>Premier degré</c:v>
                </c:pt>
              </c:strCache>
            </c:strRef>
          </c:tx>
          <c:spPr>
            <a:solidFill>
              <a:srgbClr val="B8CCE7"/>
            </a:solidFill>
            <a:ln w="0">
              <a:solidFill>
                <a:srgbClr val="0070C0"/>
              </a:solidFill>
            </a:ln>
          </c:spPr>
          <c:invertIfNegative val="0"/>
          <c:dLbls>
            <c:spPr>
              <a:noFill/>
              <a:ln>
                <a:noFill/>
              </a:ln>
              <a:effectLst/>
            </c:spPr>
            <c:txPr>
              <a:bodyPr wrap="square"/>
              <a:lstStyle/>
              <a:p>
                <a:pPr>
                  <a:defRPr sz="1000" b="0" strike="noStrike" spc="-1">
                    <a:solidFill>
                      <a:srgbClr val="000000"/>
                    </a:solidFill>
                    <a:latin typeface="Calibri"/>
                  </a:defRPr>
                </a:pPr>
                <a:endParaRPr lang="fr-F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('Figure 2a et 2b'!$B$26,'Figure 2a et 2b'!$B$30)</c:f>
              <c:strCache>
                <c:ptCount val="2"/>
                <c:pt idx="0">
                  <c:v>Enseignants insatisfaits de leur travail (note entre 0 et 3 sur 10)</c:v>
                </c:pt>
                <c:pt idx="1">
                  <c:v>Enseignants très satisfaits de leur travail (note entre 8 et 10 sur 10)</c:v>
                </c:pt>
              </c:strCache>
            </c:strRef>
          </c:cat>
          <c:val>
            <c:numRef>
              <c:f>('Figure 2a et 2b'!$C$26,'Figure 2a et 2b'!$C$30)</c:f>
              <c:numCache>
                <c:formatCode>0.0</c:formatCode>
                <c:ptCount val="2"/>
                <c:pt idx="0">
                  <c:v>25.3</c:v>
                </c:pt>
                <c:pt idx="1">
                  <c:v>11.2</c:v>
                </c:pt>
              </c:numCache>
            </c:numRef>
          </c:val>
          <c:extLst>
            <c:ext xmlns:c16="http://schemas.microsoft.com/office/drawing/2014/chart" uri="{C3380CC4-5D6E-409C-BE32-E72D297353CC}">
              <c16:uniqueId val="{00000000-82BC-441D-9979-D1E1FC8F8480}"/>
            </c:ext>
          </c:extLst>
        </c:ser>
        <c:dLbls>
          <c:showLegendKey val="0"/>
          <c:showVal val="0"/>
          <c:showCatName val="0"/>
          <c:showSerName val="0"/>
          <c:showPercent val="0"/>
          <c:showBubbleSize val="0"/>
        </c:dLbls>
        <c:gapWidth val="219"/>
        <c:axId val="97503224"/>
        <c:axId val="93990193"/>
      </c:barChart>
      <c:scatterChart>
        <c:scatterStyle val="lineMarker"/>
        <c:varyColors val="0"/>
        <c:ser>
          <c:idx val="1"/>
          <c:order val="1"/>
          <c:tx>
            <c:strRef>
              <c:f>'Figure 2a et 2b'!$B$27</c:f>
              <c:strCache>
                <c:ptCount val="1"/>
                <c:pt idx="0">
                  <c:v>Ayant 5 ans d'ancienneté ou moins</c:v>
                </c:pt>
              </c:strCache>
            </c:strRef>
          </c:tx>
          <c:spPr>
            <a:ln w="25560">
              <a:noFill/>
            </a:ln>
          </c:spPr>
          <c:marker>
            <c:symbol val="circle"/>
            <c:size val="6"/>
            <c:spPr>
              <a:solidFill>
                <a:srgbClr val="84ADDB"/>
              </a:solidFill>
            </c:spPr>
          </c:marker>
          <c:dPt>
            <c:idx val="0"/>
            <c:bubble3D val="0"/>
            <c:extLst>
              <c:ext xmlns:c16="http://schemas.microsoft.com/office/drawing/2014/chart" uri="{C3380CC4-5D6E-409C-BE32-E72D297353CC}">
                <c16:uniqueId val="{00000001-82BC-441D-9979-D1E1FC8F8480}"/>
              </c:ext>
            </c:extLst>
          </c:dPt>
          <c:dLbls>
            <c:dLbl>
              <c:idx val="0"/>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82BC-441D-9979-D1E1FC8F8480}"/>
                </c:ext>
              </c:extLst>
            </c:dLbl>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xVal>
            <c:strRef>
              <c:f>('Figure 2a et 2b'!$B$26,'Figure 2a et 2b'!$B$30)</c:f>
              <c:strCache>
                <c:ptCount val="2"/>
                <c:pt idx="0">
                  <c:v>Enseignants insatisfaits de leur travail (note entre 0 et 3 sur 10)</c:v>
                </c:pt>
                <c:pt idx="1">
                  <c:v>Enseignants très satisfaits de leur travail (note entre 8 et 10 sur 10)</c:v>
                </c:pt>
              </c:strCache>
            </c:strRef>
          </c:xVal>
          <c:yVal>
            <c:numRef>
              <c:f>('Figure 2a et 2b'!$C$27,'Figure 2a et 2b'!$C$31)</c:f>
              <c:numCache>
                <c:formatCode>0.0</c:formatCode>
                <c:ptCount val="2"/>
                <c:pt idx="0">
                  <c:v>39.9</c:v>
                </c:pt>
                <c:pt idx="1">
                  <c:v>20.2</c:v>
                </c:pt>
              </c:numCache>
            </c:numRef>
          </c:yVal>
          <c:smooth val="0"/>
          <c:extLst>
            <c:ext xmlns:c16="http://schemas.microsoft.com/office/drawing/2014/chart" uri="{C3380CC4-5D6E-409C-BE32-E72D297353CC}">
              <c16:uniqueId val="{00000002-82BC-441D-9979-D1E1FC8F8480}"/>
            </c:ext>
          </c:extLst>
        </c:ser>
        <c:ser>
          <c:idx val="2"/>
          <c:order val="2"/>
          <c:tx>
            <c:strRef>
              <c:f>'Figure 2a et 2b'!$B$28</c:f>
              <c:strCache>
                <c:ptCount val="1"/>
                <c:pt idx="0">
                  <c:v>Entre 6 et 20 ans d'ancienneté</c:v>
                </c:pt>
              </c:strCache>
            </c:strRef>
          </c:tx>
          <c:spPr>
            <a:ln w="25560">
              <a:noFill/>
            </a:ln>
          </c:spPr>
          <c:marker>
            <c:symbol val="diamond"/>
            <c:size val="6"/>
            <c:spPr>
              <a:solidFill>
                <a:srgbClr val="5591C7"/>
              </a:solidFill>
            </c:spPr>
          </c:marker>
          <c:dPt>
            <c:idx val="0"/>
            <c:bubble3D val="0"/>
            <c:extLst>
              <c:ext xmlns:c16="http://schemas.microsoft.com/office/drawing/2014/chart" uri="{C3380CC4-5D6E-409C-BE32-E72D297353CC}">
                <c16:uniqueId val="{00000003-82BC-441D-9979-D1E1FC8F8480}"/>
              </c:ext>
            </c:extLst>
          </c:dPt>
          <c:dLbls>
            <c:dLbl>
              <c:idx val="0"/>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82BC-441D-9979-D1E1FC8F8480}"/>
                </c:ext>
              </c:extLst>
            </c:dLbl>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xVal>
            <c:strRef>
              <c:f>('Figure 2a et 2b'!$B$26,'Figure 2a et 2b'!$B$30)</c:f>
              <c:strCache>
                <c:ptCount val="2"/>
                <c:pt idx="0">
                  <c:v>Enseignants insatisfaits de leur travail (note entre 0 et 3 sur 10)</c:v>
                </c:pt>
                <c:pt idx="1">
                  <c:v>Enseignants très satisfaits de leur travail (note entre 8 et 10 sur 10)</c:v>
                </c:pt>
              </c:strCache>
            </c:strRef>
          </c:xVal>
          <c:yVal>
            <c:numRef>
              <c:f>('Figure 2a et 2b'!$C$28,'Figure 2a et 2b'!$C$32)</c:f>
              <c:numCache>
                <c:formatCode>0.0</c:formatCode>
                <c:ptCount val="2"/>
                <c:pt idx="0">
                  <c:v>27.7</c:v>
                </c:pt>
                <c:pt idx="1">
                  <c:v>12.7</c:v>
                </c:pt>
              </c:numCache>
            </c:numRef>
          </c:yVal>
          <c:smooth val="0"/>
          <c:extLst>
            <c:ext xmlns:c16="http://schemas.microsoft.com/office/drawing/2014/chart" uri="{C3380CC4-5D6E-409C-BE32-E72D297353CC}">
              <c16:uniqueId val="{00000004-82BC-441D-9979-D1E1FC8F8480}"/>
            </c:ext>
          </c:extLst>
        </c:ser>
        <c:ser>
          <c:idx val="3"/>
          <c:order val="3"/>
          <c:tx>
            <c:strRef>
              <c:f>'Figure 2a et 2b'!$B$29</c:f>
              <c:strCache>
                <c:ptCount val="1"/>
                <c:pt idx="0">
                  <c:v>Ayant 21 ans d'ancienneté ou plus</c:v>
                </c:pt>
              </c:strCache>
            </c:strRef>
          </c:tx>
          <c:spPr>
            <a:ln w="25560">
              <a:noFill/>
            </a:ln>
          </c:spPr>
          <c:marker>
            <c:symbol val="triangle"/>
            <c:size val="6"/>
            <c:spPr>
              <a:solidFill>
                <a:srgbClr val="477AA8"/>
              </a:solidFill>
            </c:spPr>
          </c:marker>
          <c:dPt>
            <c:idx val="0"/>
            <c:bubble3D val="0"/>
            <c:extLst>
              <c:ext xmlns:c16="http://schemas.microsoft.com/office/drawing/2014/chart" uri="{C3380CC4-5D6E-409C-BE32-E72D297353CC}">
                <c16:uniqueId val="{00000005-82BC-441D-9979-D1E1FC8F8480}"/>
              </c:ext>
            </c:extLst>
          </c:dPt>
          <c:dLbls>
            <c:dLbl>
              <c:idx val="0"/>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82BC-441D-9979-D1E1FC8F8480}"/>
                </c:ext>
              </c:extLst>
            </c:dLbl>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xVal>
            <c:strRef>
              <c:f>('Figure 2a et 2b'!$B$26,'Figure 2a et 2b'!$B$30)</c:f>
              <c:strCache>
                <c:ptCount val="2"/>
                <c:pt idx="0">
                  <c:v>Enseignants insatisfaits de leur travail (note entre 0 et 3 sur 10)</c:v>
                </c:pt>
                <c:pt idx="1">
                  <c:v>Enseignants très satisfaits de leur travail (note entre 8 et 10 sur 10)</c:v>
                </c:pt>
              </c:strCache>
            </c:strRef>
          </c:xVal>
          <c:yVal>
            <c:numRef>
              <c:f>('Figure 2a et 2b'!$C$29,'Figure 2a et 2b'!$C$33)</c:f>
              <c:numCache>
                <c:formatCode>0.0</c:formatCode>
                <c:ptCount val="2"/>
                <c:pt idx="0">
                  <c:v>19</c:v>
                </c:pt>
                <c:pt idx="1">
                  <c:v>7.1</c:v>
                </c:pt>
              </c:numCache>
            </c:numRef>
          </c:yVal>
          <c:smooth val="0"/>
          <c:extLst>
            <c:ext xmlns:c16="http://schemas.microsoft.com/office/drawing/2014/chart" uri="{C3380CC4-5D6E-409C-BE32-E72D297353CC}">
              <c16:uniqueId val="{00000006-82BC-441D-9979-D1E1FC8F8480}"/>
            </c:ext>
          </c:extLst>
        </c:ser>
        <c:dLbls>
          <c:showLegendKey val="0"/>
          <c:showVal val="0"/>
          <c:showCatName val="0"/>
          <c:showSerName val="0"/>
          <c:showPercent val="0"/>
          <c:showBubbleSize val="0"/>
        </c:dLbls>
        <c:axId val="23632527"/>
        <c:axId val="31313752"/>
      </c:scatterChart>
      <c:catAx>
        <c:axId val="97503224"/>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850" b="0" strike="noStrike" spc="-1">
                <a:solidFill>
                  <a:srgbClr val="595959"/>
                </a:solidFill>
                <a:latin typeface="Marianne"/>
              </a:defRPr>
            </a:pPr>
            <a:endParaRPr lang="fr-FR"/>
          </a:p>
        </c:txPr>
        <c:crossAx val="93990193"/>
        <c:crosses val="autoZero"/>
        <c:auto val="1"/>
        <c:lblAlgn val="ctr"/>
        <c:lblOffset val="100"/>
        <c:noMultiLvlLbl val="0"/>
      </c:catAx>
      <c:valAx>
        <c:axId val="93990193"/>
        <c:scaling>
          <c:orientation val="minMax"/>
        </c:scaling>
        <c:delete val="0"/>
        <c:axPos val="l"/>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sz="900" b="0" strike="noStrike" spc="-1">
                <a:solidFill>
                  <a:srgbClr val="595959"/>
                </a:solidFill>
                <a:latin typeface="Calibri"/>
              </a:defRPr>
            </a:pPr>
            <a:endParaRPr lang="fr-FR"/>
          </a:p>
        </c:txPr>
        <c:crossAx val="97503224"/>
        <c:crosses val="autoZero"/>
        <c:crossBetween val="between"/>
        <c:majorUnit val="10"/>
      </c:valAx>
      <c:valAx>
        <c:axId val="23632527"/>
        <c:scaling>
          <c:orientation val="minMax"/>
        </c:scaling>
        <c:delete val="1"/>
        <c:axPos val="b"/>
        <c:numFmt formatCode="General" sourceLinked="1"/>
        <c:majorTickMark val="none"/>
        <c:minorTickMark val="none"/>
        <c:tickLblPos val="nextTo"/>
        <c:crossAx val="31313752"/>
        <c:crosses val="autoZero"/>
        <c:crossBetween val="between"/>
      </c:valAx>
      <c:valAx>
        <c:axId val="31313752"/>
        <c:scaling>
          <c:orientation val="minMax"/>
        </c:scaling>
        <c:delete val="1"/>
        <c:axPos val="l"/>
        <c:numFmt formatCode="0.0" sourceLinked="1"/>
        <c:majorTickMark val="none"/>
        <c:minorTickMark val="none"/>
        <c:tickLblPos val="nextTo"/>
        <c:crossAx val="23632527"/>
        <c:crosses val="autoZero"/>
        <c:crossBetween val="between"/>
        <c:majorUnit val="10"/>
      </c:valAx>
      <c:spPr>
        <a:noFill/>
        <a:ln w="0">
          <a:noFill/>
        </a:ln>
      </c:spPr>
    </c:plotArea>
    <c:legend>
      <c:legendPos val="r"/>
      <c:legendEntry>
        <c:idx val="0"/>
        <c:delete val="1"/>
      </c:legendEntry>
      <c:layout>
        <c:manualLayout>
          <c:xMode val="edge"/>
          <c:yMode val="edge"/>
          <c:x val="0.64894473677503695"/>
          <c:y val="4.6725725522228902E-2"/>
          <c:w val="0.28672336126589498"/>
          <c:h val="0.19625500678560201"/>
        </c:manualLayout>
      </c:layout>
      <c:overlay val="0"/>
      <c:spPr>
        <a:noFill/>
        <a:ln w="0">
          <a:noFill/>
        </a:ln>
      </c:spPr>
      <c:txPr>
        <a:bodyPr/>
        <a:lstStyle/>
        <a:p>
          <a:pPr>
            <a:defRPr sz="900" b="0" strike="noStrike" spc="-1">
              <a:solidFill>
                <a:srgbClr val="595959"/>
              </a:solidFill>
              <a:latin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lgn="ctr">
              <a:defRPr sz="1400" b="0" i="0" u="none" strike="noStrike" kern="1200" spc="0" baseline="0">
                <a:solidFill>
                  <a:schemeClr val="tx1">
                    <a:lumMod val="65000"/>
                    <a:lumOff val="35000"/>
                  </a:schemeClr>
                </a:solidFill>
                <a:latin typeface="+mn-lt"/>
                <a:ea typeface="+mn-ea"/>
                <a:cs typeface="+mn-cs"/>
              </a:defRPr>
            </a:pPr>
            <a:r>
              <a:rPr lang="fr-FR"/>
              <a:t>Taux de demande de mobilité</a:t>
            </a:r>
            <a:r>
              <a:rPr lang="fr-FR" baseline="0"/>
              <a:t> par item de satisfaction (%)</a:t>
            </a:r>
            <a:endParaRPr lang="fr-FR"/>
          </a:p>
        </c:rich>
      </c:tx>
      <c:layout>
        <c:manualLayout>
          <c:xMode val="edge"/>
          <c:yMode val="edge"/>
          <c:x val="0.1531167726679869"/>
          <c:y val="2.5154285749856616E-2"/>
        </c:manualLayout>
      </c:layout>
      <c:overlay val="0"/>
      <c:spPr>
        <a:noFill/>
        <a:ln>
          <a:noFill/>
        </a:ln>
        <a:effectLst/>
      </c:spPr>
      <c:txPr>
        <a:bodyPr rot="0" spcFirstLastPara="1" vertOverflow="ellipsis" vert="horz" wrap="square" anchor="t" anchorCtr="1"/>
        <a:lstStyle/>
        <a:p>
          <a:pPr algn="ct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44449042215880308"/>
          <c:y val="0.18087738675144222"/>
          <c:w val="0.47705584659332934"/>
          <c:h val="0.70557103343612482"/>
        </c:manualLayout>
      </c:layout>
      <c:barChart>
        <c:barDir val="bar"/>
        <c:grouping val="clustered"/>
        <c:varyColors val="0"/>
        <c:ser>
          <c:idx val="25"/>
          <c:order val="0"/>
          <c:tx>
            <c:strRef>
              <c:f>'Figure 3'!$C$5</c:f>
              <c:strCache>
                <c:ptCount val="1"/>
                <c:pt idx="0">
                  <c:v>Insatisfaits</c:v>
                </c:pt>
              </c:strCache>
            </c:strRef>
          </c:tx>
          <c:spPr>
            <a:solidFill>
              <a:schemeClr val="accent2"/>
            </a:solidFill>
            <a:ln>
              <a:noFill/>
            </a:ln>
            <a:effectLst/>
          </c:spPr>
          <c:invertIfNegative val="0"/>
          <c:cat>
            <c:strRef>
              <c:f>('Figure 3'!$B$21,'Figure 3'!$B$19,'Figure 3'!$B$17,'Figure 3'!$B$15,'Figure 3'!$B$13,'Figure 3'!$B$11,'Figure 3'!$B$9,'Figure 3'!$B$7,'Figure 3'!$B$5)</c:f>
              <c:strCache>
                <c:ptCount val="9"/>
                <c:pt idx="0">
                  <c:v>Perspectives de carrière</c:v>
                </c:pt>
                <c:pt idx="1">
                  <c:v>Niveau de rémunération</c:v>
                </c:pt>
                <c:pt idx="2">
                  <c:v>Respect de la part de la hiérarchie</c:v>
                </c:pt>
                <c:pt idx="3">
                  <c:v>Conditions de travail</c:v>
                </c:pt>
                <c:pt idx="4">
                  <c:v>Capacité à gérer le comportement des élèves dans l'école ou l'établissement</c:v>
                </c:pt>
                <c:pt idx="5">
                  <c:v>Sentiment de sécurité</c:v>
                </c:pt>
                <c:pt idx="6">
                  <c:v>Soutien de la part des collègues</c:v>
                </c:pt>
                <c:pt idx="7">
                  <c:v>Temps de trajet domicile-travail</c:v>
                </c:pt>
                <c:pt idx="8">
                  <c:v>Etablissement d'exercice</c:v>
                </c:pt>
              </c:strCache>
            </c:strRef>
          </c:cat>
          <c:val>
            <c:numRef>
              <c:f>('Figure 3'!$F$21,'Figure 3'!$F$19,'Figure 3'!$F$17,'Figure 3'!$F$15,'Figure 3'!$F$13,'Figure 3'!$F$11,'Figure 3'!$F$9,'Figure 3'!$F$7,'Figure 3'!$F$5)</c:f>
              <c:numCache>
                <c:formatCode>General</c:formatCode>
                <c:ptCount val="9"/>
                <c:pt idx="0">
                  <c:v>15.7</c:v>
                </c:pt>
                <c:pt idx="1">
                  <c:v>15.6</c:v>
                </c:pt>
                <c:pt idx="2">
                  <c:v>19.8</c:v>
                </c:pt>
                <c:pt idx="3">
                  <c:v>20.399999999999999</c:v>
                </c:pt>
                <c:pt idx="4">
                  <c:v>24.6</c:v>
                </c:pt>
                <c:pt idx="5">
                  <c:v>25.4</c:v>
                </c:pt>
                <c:pt idx="6">
                  <c:v>26.2</c:v>
                </c:pt>
                <c:pt idx="7">
                  <c:v>35.4</c:v>
                </c:pt>
                <c:pt idx="8">
                  <c:v>34.700000000000003</c:v>
                </c:pt>
              </c:numCache>
            </c:numRef>
          </c:val>
          <c:extLst>
            <c:ext xmlns:c16="http://schemas.microsoft.com/office/drawing/2014/chart" uri="{C3380CC4-5D6E-409C-BE32-E72D297353CC}">
              <c16:uniqueId val="{0000001A-F32B-4172-8B9A-9D40CB9C7F3A}"/>
            </c:ext>
          </c:extLst>
        </c:ser>
        <c:ser>
          <c:idx val="26"/>
          <c:order val="1"/>
          <c:tx>
            <c:v>très satisfaits</c:v>
          </c:tx>
          <c:spPr>
            <a:solidFill>
              <a:schemeClr val="accent1"/>
            </a:solidFill>
            <a:ln>
              <a:noFill/>
            </a:ln>
            <a:effectLst/>
          </c:spPr>
          <c:invertIfNegative val="0"/>
          <c:cat>
            <c:strRef>
              <c:f>('Figure 3'!$B$21,'Figure 3'!$B$19,'Figure 3'!$B$17,'Figure 3'!$B$15,'Figure 3'!$B$13,'Figure 3'!$B$11,'Figure 3'!$B$9,'Figure 3'!$B$7,'Figure 3'!$B$5)</c:f>
              <c:strCache>
                <c:ptCount val="9"/>
                <c:pt idx="0">
                  <c:v>Perspectives de carrière</c:v>
                </c:pt>
                <c:pt idx="1">
                  <c:v>Niveau de rémunération</c:v>
                </c:pt>
                <c:pt idx="2">
                  <c:v>Respect de la part de la hiérarchie</c:v>
                </c:pt>
                <c:pt idx="3">
                  <c:v>Conditions de travail</c:v>
                </c:pt>
                <c:pt idx="4">
                  <c:v>Capacité à gérer le comportement des élèves dans l'école ou l'établissement</c:v>
                </c:pt>
                <c:pt idx="5">
                  <c:v>Sentiment de sécurité</c:v>
                </c:pt>
                <c:pt idx="6">
                  <c:v>Soutien de la part des collègues</c:v>
                </c:pt>
                <c:pt idx="7">
                  <c:v>Temps de trajet domicile-travail</c:v>
                </c:pt>
                <c:pt idx="8">
                  <c:v>Etablissement d'exercice</c:v>
                </c:pt>
              </c:strCache>
            </c:strRef>
          </c:cat>
          <c:val>
            <c:numRef>
              <c:f>('Figure 3'!$F$22,'Figure 3'!$F$20,'Figure 3'!$F$18,'Figure 3'!$F$16,'Figure 3'!$F$14,'Figure 3'!$F$12,'Figure 3'!$F$10,'Figure 3'!$F$8,'Figure 3'!$F$6)</c:f>
              <c:numCache>
                <c:formatCode>General</c:formatCode>
                <c:ptCount val="9"/>
                <c:pt idx="0">
                  <c:v>10.6</c:v>
                </c:pt>
                <c:pt idx="1">
                  <c:v>12.4</c:v>
                </c:pt>
                <c:pt idx="2">
                  <c:v>12.1</c:v>
                </c:pt>
                <c:pt idx="3">
                  <c:v>8.5</c:v>
                </c:pt>
                <c:pt idx="4">
                  <c:v>13.7</c:v>
                </c:pt>
                <c:pt idx="5">
                  <c:v>12.8</c:v>
                </c:pt>
                <c:pt idx="6">
                  <c:v>12.4</c:v>
                </c:pt>
                <c:pt idx="7">
                  <c:v>10.5</c:v>
                </c:pt>
                <c:pt idx="8">
                  <c:v>8.3000000000000007</c:v>
                </c:pt>
              </c:numCache>
            </c:numRef>
          </c:val>
          <c:extLst>
            <c:ext xmlns:c16="http://schemas.microsoft.com/office/drawing/2014/chart" uri="{C3380CC4-5D6E-409C-BE32-E72D297353CC}">
              <c16:uniqueId val="{0000001B-F32B-4172-8B9A-9D40CB9C7F3A}"/>
            </c:ext>
          </c:extLst>
        </c:ser>
        <c:dLbls>
          <c:showLegendKey val="0"/>
          <c:showVal val="0"/>
          <c:showCatName val="0"/>
          <c:showSerName val="0"/>
          <c:showPercent val="0"/>
          <c:showBubbleSize val="0"/>
        </c:dLbls>
        <c:gapWidth val="182"/>
        <c:axId val="1405771984"/>
        <c:axId val="1405785712"/>
      </c:barChart>
      <c:catAx>
        <c:axId val="14057719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05785712"/>
        <c:crosses val="autoZero"/>
        <c:auto val="1"/>
        <c:lblAlgn val="ctr"/>
        <c:lblOffset val="100"/>
        <c:noMultiLvlLbl val="0"/>
      </c:catAx>
      <c:valAx>
        <c:axId val="1405785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057719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4</xdr:col>
      <xdr:colOff>24480</xdr:colOff>
      <xdr:row>2</xdr:row>
      <xdr:rowOff>86040</xdr:rowOff>
    </xdr:from>
    <xdr:to>
      <xdr:col>9</xdr:col>
      <xdr:colOff>1800</xdr:colOff>
      <xdr:row>17</xdr:row>
      <xdr:rowOff>89646</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2</xdr:col>
      <xdr:colOff>1464480</xdr:colOff>
      <xdr:row>17</xdr:row>
      <xdr:rowOff>88835</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108857</xdr:colOff>
      <xdr:row>3</xdr:row>
      <xdr:rowOff>1896</xdr:rowOff>
    </xdr:from>
    <xdr:to>
      <xdr:col>15</xdr:col>
      <xdr:colOff>676688</xdr:colOff>
      <xdr:row>26</xdr:row>
      <xdr:rowOff>13608</xdr:rowOff>
    </xdr:to>
    <xdr:graphicFrame macro="">
      <xdr:nvGraphicFramePr>
        <xdr:cNvPr id="4" name="Graphique 3">
          <a:extLst>
            <a:ext uri="{FF2B5EF4-FFF2-40B4-BE49-F238E27FC236}">
              <a16:creationId xmlns:a16="http://schemas.microsoft.com/office/drawing/2014/main" id="{285D3CB7-AA87-43F9-8C70-EAFF68958B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0"/>
  <sheetViews>
    <sheetView showGridLines="0" tabSelected="1" zoomScale="115" zoomScaleNormal="115" workbookViewId="0">
      <selection activeCell="A2" sqref="A2"/>
    </sheetView>
  </sheetViews>
  <sheetFormatPr baseColWidth="10" defaultColWidth="11.42578125" defaultRowHeight="18" x14ac:dyDescent="0.35"/>
  <cols>
    <col min="1" max="1" width="152.7109375" style="1" customWidth="1"/>
    <col min="2" max="16384" width="11.42578125" style="1"/>
  </cols>
  <sheetData>
    <row r="1" spans="1:1" x14ac:dyDescent="0.35">
      <c r="A1" s="118" t="s">
        <v>0</v>
      </c>
    </row>
    <row r="4" spans="1:1" ht="144" x14ac:dyDescent="0.35">
      <c r="A4" s="2" t="s">
        <v>161</v>
      </c>
    </row>
    <row r="5" spans="1:1" ht="21" customHeight="1" x14ac:dyDescent="0.35"/>
    <row r="6" spans="1:1" ht="76.5" customHeight="1" x14ac:dyDescent="0.35">
      <c r="A6" s="2" t="s">
        <v>160</v>
      </c>
    </row>
    <row r="7" spans="1:1" ht="12" customHeight="1" x14ac:dyDescent="0.35">
      <c r="A7" s="2"/>
    </row>
    <row r="8" spans="1:1" ht="126" x14ac:dyDescent="0.35">
      <c r="A8" s="2" t="s">
        <v>159</v>
      </c>
    </row>
    <row r="10" spans="1:1" ht="130.5" customHeight="1" x14ac:dyDescent="0.35">
      <c r="A10" s="2" t="s">
        <v>102</v>
      </c>
    </row>
  </sheetData>
  <pageMargins left="0.70866141732283472" right="0.70866141732283472" top="0.74803149606299213" bottom="0.74803149606299213" header="0.51181102362204722" footer="0.51181102362204722"/>
  <pageSetup paperSize="9" scale="87"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zoomScale="115" zoomScaleNormal="115" workbookViewId="0">
      <selection activeCell="B17" sqref="B17"/>
    </sheetView>
  </sheetViews>
  <sheetFormatPr baseColWidth="10" defaultColWidth="11.42578125" defaultRowHeight="18" x14ac:dyDescent="0.35"/>
  <cols>
    <col min="1" max="1" width="4.5703125" style="1" customWidth="1"/>
    <col min="2" max="2" width="63" style="1" customWidth="1"/>
    <col min="3" max="3" width="10.28515625" style="1" customWidth="1"/>
    <col min="4" max="4" width="13" style="1" customWidth="1"/>
    <col min="5" max="5" width="13.140625" style="1" customWidth="1"/>
    <col min="6" max="6" width="14.42578125" style="1" customWidth="1"/>
    <col min="7" max="7" width="13" style="1" customWidth="1"/>
    <col min="8" max="8" width="30.28515625" style="1" customWidth="1"/>
    <col min="9" max="9" width="10.28515625" style="1" customWidth="1"/>
    <col min="10" max="10" width="13" style="1" customWidth="1"/>
    <col min="11" max="11" width="13.140625" style="1" customWidth="1"/>
    <col min="12" max="12" width="14.42578125" style="1" customWidth="1"/>
    <col min="13" max="13" width="13" style="1" customWidth="1"/>
    <col min="14" max="14" width="30.28515625" style="1" customWidth="1"/>
    <col min="15" max="16384" width="11.42578125" style="1"/>
  </cols>
  <sheetData>
    <row r="1" spans="1:14" x14ac:dyDescent="0.35">
      <c r="A1" s="3" t="s">
        <v>152</v>
      </c>
    </row>
    <row r="2" spans="1:14" x14ac:dyDescent="0.35">
      <c r="A2" s="3"/>
    </row>
    <row r="3" spans="1:14" x14ac:dyDescent="0.35">
      <c r="A3" s="3"/>
      <c r="C3" s="140" t="s">
        <v>2</v>
      </c>
      <c r="D3" s="141"/>
      <c r="E3" s="141"/>
      <c r="F3" s="141"/>
      <c r="G3" s="141"/>
      <c r="H3" s="142"/>
      <c r="I3" s="140" t="s">
        <v>3</v>
      </c>
      <c r="J3" s="141"/>
      <c r="K3" s="141"/>
      <c r="L3" s="141"/>
      <c r="M3" s="141"/>
      <c r="N3" s="142"/>
    </row>
    <row r="4" spans="1:14" ht="80.25" customHeight="1" x14ac:dyDescent="0.35">
      <c r="C4" s="95" t="s">
        <v>127</v>
      </c>
      <c r="D4" s="95" t="s">
        <v>116</v>
      </c>
      <c r="E4" s="95" t="s">
        <v>117</v>
      </c>
      <c r="F4" s="95" t="s">
        <v>128</v>
      </c>
      <c r="G4" s="95" t="s">
        <v>129</v>
      </c>
      <c r="H4" s="95" t="s">
        <v>131</v>
      </c>
      <c r="I4" s="95" t="s">
        <v>127</v>
      </c>
      <c r="J4" s="95" t="s">
        <v>116</v>
      </c>
      <c r="K4" s="95" t="s">
        <v>117</v>
      </c>
      <c r="L4" s="95" t="s">
        <v>128</v>
      </c>
      <c r="M4" s="95" t="s">
        <v>129</v>
      </c>
      <c r="N4" s="95" t="s">
        <v>130</v>
      </c>
    </row>
    <row r="5" spans="1:14" x14ac:dyDescent="0.35">
      <c r="B5" s="92" t="s">
        <v>84</v>
      </c>
      <c r="C5" s="85">
        <v>48.3</v>
      </c>
      <c r="D5" s="85">
        <v>48.7</v>
      </c>
      <c r="E5" s="85">
        <v>44.5</v>
      </c>
      <c r="F5" s="85">
        <v>51.4</v>
      </c>
      <c r="G5" s="85">
        <v>46.9</v>
      </c>
      <c r="H5" s="85">
        <v>24.4</v>
      </c>
      <c r="I5" s="85">
        <v>41.6</v>
      </c>
      <c r="J5" s="85">
        <v>43.7</v>
      </c>
      <c r="K5" s="85">
        <v>38.9</v>
      </c>
      <c r="L5" s="85">
        <v>42.4</v>
      </c>
      <c r="M5" s="85">
        <v>41.6</v>
      </c>
      <c r="N5" s="85">
        <v>31.7</v>
      </c>
    </row>
    <row r="6" spans="1:14" x14ac:dyDescent="0.35">
      <c r="B6" s="93" t="s">
        <v>85</v>
      </c>
      <c r="C6" s="47">
        <v>35.200000000000003</v>
      </c>
      <c r="D6" s="47">
        <v>34.5</v>
      </c>
      <c r="E6" s="47">
        <v>40</v>
      </c>
      <c r="F6" s="47">
        <v>40.9</v>
      </c>
      <c r="G6" s="47">
        <v>33</v>
      </c>
      <c r="H6" s="47">
        <v>57.4</v>
      </c>
      <c r="I6" s="47">
        <v>41.7</v>
      </c>
      <c r="J6" s="47">
        <v>41.9</v>
      </c>
      <c r="K6" s="47">
        <v>40.9</v>
      </c>
      <c r="L6" s="47">
        <v>48.3</v>
      </c>
      <c r="M6" s="47">
        <v>37.1</v>
      </c>
      <c r="N6" s="47">
        <v>58.4</v>
      </c>
    </row>
    <row r="7" spans="1:14" x14ac:dyDescent="0.35">
      <c r="B7" s="76" t="s">
        <v>86</v>
      </c>
      <c r="C7" s="50">
        <v>21.5</v>
      </c>
      <c r="D7" s="50">
        <v>20.5</v>
      </c>
      <c r="E7" s="50">
        <v>29.8</v>
      </c>
      <c r="F7" s="50">
        <v>18.5</v>
      </c>
      <c r="G7" s="50">
        <v>22.9</v>
      </c>
      <c r="H7" s="50">
        <v>13.5</v>
      </c>
      <c r="I7" s="50">
        <v>24.8</v>
      </c>
      <c r="J7" s="50">
        <v>23.4</v>
      </c>
      <c r="K7" s="50">
        <v>27.6</v>
      </c>
      <c r="L7" s="50">
        <v>22.7</v>
      </c>
      <c r="M7" s="50">
        <v>26.4</v>
      </c>
      <c r="N7" s="50">
        <v>22.6</v>
      </c>
    </row>
    <row r="8" spans="1:14" x14ac:dyDescent="0.35">
      <c r="B8" s="93" t="s">
        <v>87</v>
      </c>
      <c r="C8" s="47">
        <v>10.9</v>
      </c>
      <c r="D8" s="47">
        <v>10.5</v>
      </c>
      <c r="E8" s="47">
        <v>12.8</v>
      </c>
      <c r="F8" s="47">
        <v>10.7</v>
      </c>
      <c r="G8" s="47">
        <v>10.8</v>
      </c>
      <c r="H8" s="47">
        <v>28.1</v>
      </c>
      <c r="I8" s="47">
        <v>24.2</v>
      </c>
      <c r="J8" s="47">
        <v>22.5</v>
      </c>
      <c r="K8" s="47">
        <v>26.8</v>
      </c>
      <c r="L8" s="47">
        <v>23.3</v>
      </c>
      <c r="M8" s="47">
        <v>24.7</v>
      </c>
      <c r="N8" s="47">
        <v>26.1</v>
      </c>
    </row>
    <row r="9" spans="1:14" x14ac:dyDescent="0.35">
      <c r="B9" s="76" t="s">
        <v>88</v>
      </c>
      <c r="C9" s="50">
        <v>18.7</v>
      </c>
      <c r="D9" s="50">
        <v>18.7</v>
      </c>
      <c r="E9" s="50">
        <v>18.399999999999999</v>
      </c>
      <c r="F9" s="50">
        <v>19.600000000000001</v>
      </c>
      <c r="G9" s="50">
        <v>18.3</v>
      </c>
      <c r="H9" s="50">
        <v>18</v>
      </c>
      <c r="I9" s="50">
        <v>19.5</v>
      </c>
      <c r="J9" s="50">
        <v>20</v>
      </c>
      <c r="K9" s="50">
        <v>19.2</v>
      </c>
      <c r="L9" s="50">
        <v>21.3</v>
      </c>
      <c r="M9" s="50">
        <v>18.7</v>
      </c>
      <c r="N9" s="50">
        <v>20</v>
      </c>
    </row>
    <row r="10" spans="1:14" x14ac:dyDescent="0.35">
      <c r="B10" s="93" t="s">
        <v>89</v>
      </c>
      <c r="C10" s="47">
        <v>14</v>
      </c>
      <c r="D10" s="47">
        <v>13.8</v>
      </c>
      <c r="E10" s="47">
        <v>17.100000000000001</v>
      </c>
      <c r="F10" s="47">
        <v>14.5</v>
      </c>
      <c r="G10" s="47">
        <v>14.1</v>
      </c>
      <c r="H10" s="47">
        <v>4.7</v>
      </c>
      <c r="I10" s="47">
        <v>13.7</v>
      </c>
      <c r="J10" s="47">
        <v>12.4</v>
      </c>
      <c r="K10" s="47">
        <v>15.5</v>
      </c>
      <c r="L10" s="47">
        <v>13.9</v>
      </c>
      <c r="M10" s="47">
        <v>13.4</v>
      </c>
      <c r="N10" s="47">
        <v>6.8</v>
      </c>
    </row>
    <row r="11" spans="1:14" x14ac:dyDescent="0.35">
      <c r="B11" s="94" t="s">
        <v>90</v>
      </c>
      <c r="C11" s="88">
        <v>2.4</v>
      </c>
      <c r="D11" s="88">
        <v>2.31</v>
      </c>
      <c r="E11" s="88">
        <v>2.98</v>
      </c>
      <c r="F11" s="88">
        <v>3.1</v>
      </c>
      <c r="G11" s="88">
        <v>2.23</v>
      </c>
      <c r="H11" s="88">
        <v>3.1</v>
      </c>
      <c r="I11" s="88">
        <v>2.64</v>
      </c>
      <c r="J11" s="88">
        <v>2.3199999999999998</v>
      </c>
      <c r="K11" s="88">
        <v>3.25</v>
      </c>
      <c r="L11" s="88">
        <v>3.05</v>
      </c>
      <c r="M11" s="88">
        <v>2.4300000000000002</v>
      </c>
      <c r="N11" s="88">
        <v>1.1000000000000001</v>
      </c>
    </row>
    <row r="13" spans="1:14" ht="15.75" customHeight="1" x14ac:dyDescent="0.35">
      <c r="B13" s="3" t="s">
        <v>132</v>
      </c>
    </row>
    <row r="14" spans="1:14" ht="16.5" customHeight="1" x14ac:dyDescent="0.35">
      <c r="B14" s="3" t="s">
        <v>134</v>
      </c>
    </row>
    <row r="15" spans="1:14" ht="15.75" customHeight="1" x14ac:dyDescent="0.35">
      <c r="B15" s="3" t="s">
        <v>156</v>
      </c>
    </row>
    <row r="16" spans="1:14" ht="18" customHeight="1" x14ac:dyDescent="0.35">
      <c r="B16" s="3" t="s">
        <v>133</v>
      </c>
    </row>
    <row r="17" spans="2:2" x14ac:dyDescent="0.35">
      <c r="B17" s="1" t="s">
        <v>167</v>
      </c>
    </row>
    <row r="21" spans="2:2" x14ac:dyDescent="0.35">
      <c r="B21" s="1" t="s">
        <v>91</v>
      </c>
    </row>
  </sheetData>
  <mergeCells count="2">
    <mergeCell ref="C3:H3"/>
    <mergeCell ref="I3:N3"/>
  </mergeCells>
  <pageMargins left="0.70866141732283472" right="0.70866141732283472" top="0.74803149606299213" bottom="0.74803149606299213" header="0.51181102362204722" footer="0.51181102362204722"/>
  <pageSetup paperSize="9" scale="52"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7"/>
  <sheetViews>
    <sheetView showGridLines="0" zoomScaleNormal="100" workbookViewId="0">
      <selection activeCell="A6" sqref="A6"/>
    </sheetView>
  </sheetViews>
  <sheetFormatPr baseColWidth="10" defaultColWidth="11.42578125" defaultRowHeight="18" x14ac:dyDescent="0.35"/>
  <cols>
    <col min="1" max="1" width="177.28515625" style="1" customWidth="1"/>
    <col min="2" max="16384" width="11.42578125" style="1"/>
  </cols>
  <sheetData>
    <row r="1" spans="1:1" x14ac:dyDescent="0.35">
      <c r="A1" s="118" t="s">
        <v>92</v>
      </c>
    </row>
    <row r="3" spans="1:1" x14ac:dyDescent="0.35">
      <c r="A3" s="1" t="s">
        <v>108</v>
      </c>
    </row>
    <row r="4" spans="1:1" x14ac:dyDescent="0.35">
      <c r="A4" s="1" t="s">
        <v>105</v>
      </c>
    </row>
    <row r="5" spans="1:1" x14ac:dyDescent="0.35">
      <c r="A5" s="1" t="s">
        <v>106</v>
      </c>
    </row>
    <row r="6" spans="1:1" x14ac:dyDescent="0.35">
      <c r="A6" s="1" t="s">
        <v>107</v>
      </c>
    </row>
    <row r="7" spans="1:1" x14ac:dyDescent="0.35">
      <c r="A7" s="1" t="s">
        <v>153</v>
      </c>
    </row>
  </sheetData>
  <pageMargins left="0.70866141732283472" right="0.70866141732283472" top="0.74803149606299213" bottom="0.74803149606299213" header="0.51181102362204722" footer="0.51181102362204722"/>
  <pageSetup paperSize="9" scale="77"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9"/>
  <sheetViews>
    <sheetView showGridLines="0" zoomScale="130" zoomScaleNormal="130" workbookViewId="0">
      <selection activeCell="A2" sqref="A2"/>
    </sheetView>
  </sheetViews>
  <sheetFormatPr baseColWidth="10" defaultColWidth="10.7109375" defaultRowHeight="18" x14ac:dyDescent="0.35"/>
  <cols>
    <col min="1" max="1" width="114.7109375" style="1" customWidth="1"/>
    <col min="2" max="16384" width="10.7109375" style="1"/>
  </cols>
  <sheetData>
    <row r="1" spans="1:1" x14ac:dyDescent="0.35">
      <c r="A1" s="118" t="s">
        <v>1</v>
      </c>
    </row>
    <row r="3" spans="1:1" ht="396" customHeight="1" x14ac:dyDescent="0.35">
      <c r="A3" s="120" t="s">
        <v>162</v>
      </c>
    </row>
    <row r="4" spans="1:1" x14ac:dyDescent="0.35">
      <c r="A4" s="121"/>
    </row>
    <row r="5" spans="1:1" x14ac:dyDescent="0.35">
      <c r="A5" s="121"/>
    </row>
    <row r="6" spans="1:1" x14ac:dyDescent="0.35">
      <c r="A6" s="121"/>
    </row>
    <row r="7" spans="1:1" x14ac:dyDescent="0.35">
      <c r="A7" s="121"/>
    </row>
    <row r="8" spans="1:1" x14ac:dyDescent="0.35">
      <c r="A8" s="121"/>
    </row>
    <row r="9" spans="1:1" x14ac:dyDescent="0.35">
      <c r="A9" s="121"/>
    </row>
    <row r="10" spans="1:1" x14ac:dyDescent="0.35">
      <c r="A10" s="121"/>
    </row>
    <row r="11" spans="1:1" x14ac:dyDescent="0.35">
      <c r="A11" s="121"/>
    </row>
    <row r="12" spans="1:1" x14ac:dyDescent="0.35">
      <c r="A12" s="121"/>
    </row>
    <row r="13" spans="1:1" x14ac:dyDescent="0.35">
      <c r="A13" s="121"/>
    </row>
    <row r="14" spans="1:1" x14ac:dyDescent="0.35">
      <c r="A14" s="121"/>
    </row>
    <row r="15" spans="1:1" x14ac:dyDescent="0.35">
      <c r="A15" s="121"/>
    </row>
    <row r="16" spans="1:1" x14ac:dyDescent="0.35">
      <c r="A16" s="121"/>
    </row>
    <row r="17" spans="1:1" x14ac:dyDescent="0.35">
      <c r="A17" s="121"/>
    </row>
    <row r="18" spans="1:1" x14ac:dyDescent="0.35">
      <c r="A18" s="121"/>
    </row>
    <row r="19" spans="1:1" x14ac:dyDescent="0.35">
      <c r="A19" s="121"/>
    </row>
  </sheetData>
  <pageMargins left="0.70866141732283472" right="0.70866141732283472" top="0.74803149606299213" bottom="0.74803149606299213" header="0.51181102362204722" footer="0.51181102362204722"/>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topLeftCell="B1" zoomScale="115" zoomScaleNormal="115" workbookViewId="0">
      <selection activeCell="B14" sqref="B14"/>
    </sheetView>
  </sheetViews>
  <sheetFormatPr baseColWidth="10" defaultColWidth="11.42578125" defaultRowHeight="18" x14ac:dyDescent="0.35"/>
  <cols>
    <col min="1" max="1" width="4.140625" style="1" customWidth="1"/>
    <col min="2" max="2" width="48.85546875" style="1" customWidth="1"/>
    <col min="3" max="3" width="22.42578125" style="1" customWidth="1"/>
    <col min="4" max="4" width="23.28515625" style="1" customWidth="1"/>
    <col min="5" max="5" width="23.140625" style="1" customWidth="1"/>
    <col min="6" max="6" width="22.42578125" style="1" customWidth="1"/>
    <col min="7" max="7" width="23.85546875" style="1" customWidth="1"/>
    <col min="8" max="8" width="23.140625" style="1" customWidth="1"/>
    <col min="9" max="9" width="22.42578125" style="1" customWidth="1"/>
    <col min="10" max="10" width="23.85546875" style="1" customWidth="1"/>
    <col min="11" max="11" width="22.7109375" style="1" customWidth="1"/>
    <col min="12" max="12" width="22.28515625" style="1" customWidth="1"/>
    <col min="13" max="13" width="19.7109375" style="1" customWidth="1"/>
    <col min="14" max="15" width="20.85546875" style="1" customWidth="1"/>
    <col min="16" max="16" width="21.7109375" style="1" customWidth="1"/>
    <col min="17" max="18" width="20.85546875" style="1" customWidth="1"/>
    <col min="19" max="19" width="21.7109375" style="1" customWidth="1"/>
    <col min="20" max="16384" width="11.42578125" style="1"/>
  </cols>
  <sheetData>
    <row r="1" spans="1:8" x14ac:dyDescent="0.35">
      <c r="A1" s="3" t="s">
        <v>149</v>
      </c>
      <c r="B1" s="3"/>
      <c r="C1" s="3"/>
    </row>
    <row r="2" spans="1:8" x14ac:dyDescent="0.35">
      <c r="A2" s="3"/>
      <c r="B2" s="3"/>
      <c r="C2" s="3"/>
    </row>
    <row r="4" spans="1:8" x14ac:dyDescent="0.35">
      <c r="C4" s="122" t="s">
        <v>2</v>
      </c>
      <c r="D4" s="122"/>
      <c r="E4" s="122"/>
      <c r="F4" s="122" t="s">
        <v>3</v>
      </c>
      <c r="G4" s="122"/>
      <c r="H4" s="122"/>
    </row>
    <row r="5" spans="1:8" x14ac:dyDescent="0.35">
      <c r="C5" s="4" t="s">
        <v>4</v>
      </c>
      <c r="D5" s="5" t="s">
        <v>109</v>
      </c>
      <c r="E5" s="6" t="s">
        <v>110</v>
      </c>
      <c r="F5" s="4" t="s">
        <v>4</v>
      </c>
      <c r="G5" s="5" t="s">
        <v>111</v>
      </c>
      <c r="H5" s="6" t="s">
        <v>112</v>
      </c>
    </row>
    <row r="6" spans="1:8" x14ac:dyDescent="0.35">
      <c r="B6" s="7" t="s">
        <v>6</v>
      </c>
      <c r="C6" s="8">
        <v>15.3</v>
      </c>
      <c r="D6" s="9">
        <v>12.7</v>
      </c>
      <c r="E6" s="10">
        <v>2.6</v>
      </c>
      <c r="F6" s="8">
        <v>14</v>
      </c>
      <c r="G6" s="9">
        <v>10.8</v>
      </c>
      <c r="H6" s="11">
        <v>3.2</v>
      </c>
    </row>
    <row r="7" spans="1:8" x14ac:dyDescent="0.35">
      <c r="B7" s="12" t="s">
        <v>7</v>
      </c>
      <c r="C7" s="13">
        <v>6.7</v>
      </c>
      <c r="D7" s="14">
        <v>5.9</v>
      </c>
      <c r="E7" s="15">
        <v>0.9</v>
      </c>
      <c r="F7" s="13">
        <v>4.3</v>
      </c>
      <c r="G7" s="14">
        <v>3.2</v>
      </c>
      <c r="H7" s="15">
        <v>1.1000000000000001</v>
      </c>
    </row>
    <row r="8" spans="1:8" x14ac:dyDescent="0.35">
      <c r="B8" s="16" t="s">
        <v>8</v>
      </c>
      <c r="C8" s="17">
        <f t="shared" ref="C8:H8" si="0">(C7/C6)*100</f>
        <v>43.790849673202615</v>
      </c>
      <c r="D8" s="18">
        <f t="shared" si="0"/>
        <v>46.456692913385837</v>
      </c>
      <c r="E8" s="19">
        <f t="shared" si="0"/>
        <v>34.615384615384613</v>
      </c>
      <c r="F8" s="17">
        <f>(F7/F6)*100</f>
        <v>30.714285714285712</v>
      </c>
      <c r="G8" s="18">
        <f t="shared" si="0"/>
        <v>29.629629629629626</v>
      </c>
      <c r="H8" s="19">
        <f t="shared" si="0"/>
        <v>34.375</v>
      </c>
    </row>
    <row r="11" spans="1:8" ht="15.75" customHeight="1" x14ac:dyDescent="0.35">
      <c r="B11" s="3" t="s">
        <v>113</v>
      </c>
    </row>
    <row r="12" spans="1:8" ht="16.5" customHeight="1" x14ac:dyDescent="0.35">
      <c r="B12" s="3" t="s">
        <v>155</v>
      </c>
    </row>
    <row r="13" spans="1:8" ht="15.75" customHeight="1" x14ac:dyDescent="0.35">
      <c r="B13" s="3" t="s">
        <v>114</v>
      </c>
    </row>
    <row r="14" spans="1:8" x14ac:dyDescent="0.35">
      <c r="B14" s="1" t="s">
        <v>167</v>
      </c>
    </row>
  </sheetData>
  <mergeCells count="2">
    <mergeCell ref="C4:E4"/>
    <mergeCell ref="F4:H4"/>
  </mergeCells>
  <pageMargins left="0.70866141732283472" right="0.70866141732283472" top="0.74803149606299213" bottom="0.74803149606299213" header="0.51181102362204722" footer="0.51181102362204722"/>
  <pageSetup paperSize="9" scale="44"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showGridLines="0" zoomScale="115" zoomScaleNormal="115" workbookViewId="0">
      <selection activeCell="B25" sqref="B25"/>
    </sheetView>
  </sheetViews>
  <sheetFormatPr baseColWidth="10" defaultColWidth="11.42578125" defaultRowHeight="18" x14ac:dyDescent="0.35"/>
  <cols>
    <col min="1" max="1" width="3.28515625" style="1" customWidth="1"/>
    <col min="2" max="2" width="14.140625" style="1" customWidth="1"/>
    <col min="3" max="3" width="20.28515625" style="1" customWidth="1"/>
    <col min="4" max="5" width="22.7109375" style="1" customWidth="1"/>
    <col min="6" max="6" width="23" style="1" customWidth="1"/>
    <col min="7" max="8" width="22.85546875" style="1" customWidth="1"/>
    <col min="9" max="9" width="24.28515625" style="1" customWidth="1"/>
    <col min="10" max="10" width="16.7109375" style="1" customWidth="1"/>
    <col min="11" max="11" width="22.140625" style="1" customWidth="1"/>
    <col min="12" max="12" width="23" style="1" customWidth="1"/>
    <col min="13" max="14" width="23.140625" style="1" customWidth="1"/>
    <col min="15" max="15" width="21.28515625" style="1" customWidth="1"/>
    <col min="16" max="17" width="23.5703125" style="1" customWidth="1"/>
    <col min="18" max="18" width="21.28515625" style="1" customWidth="1"/>
    <col min="19" max="20" width="23.140625" style="1" customWidth="1"/>
    <col min="21" max="21" width="21.28515625" style="1" customWidth="1"/>
    <col min="22" max="16384" width="11.42578125" style="1"/>
  </cols>
  <sheetData>
    <row r="1" spans="1:21" x14ac:dyDescent="0.35">
      <c r="A1" s="3" t="s">
        <v>150</v>
      </c>
      <c r="B1" s="3"/>
    </row>
    <row r="2" spans="1:21" x14ac:dyDescent="0.35">
      <c r="A2" s="3"/>
      <c r="B2" s="3"/>
    </row>
    <row r="3" spans="1:21" x14ac:dyDescent="0.35">
      <c r="D3" s="122" t="s">
        <v>2</v>
      </c>
      <c r="E3" s="122"/>
      <c r="F3" s="122"/>
      <c r="G3" s="122"/>
      <c r="H3" s="122"/>
      <c r="I3" s="122"/>
      <c r="J3" s="122"/>
      <c r="K3" s="122"/>
      <c r="L3" s="122"/>
      <c r="M3" s="122" t="s">
        <v>3</v>
      </c>
      <c r="N3" s="122"/>
      <c r="O3" s="122"/>
      <c r="P3" s="122"/>
      <c r="Q3" s="122"/>
      <c r="R3" s="122"/>
      <c r="S3" s="122"/>
      <c r="T3" s="122"/>
      <c r="U3" s="122"/>
    </row>
    <row r="4" spans="1:21" x14ac:dyDescent="0.35">
      <c r="D4" s="127" t="s">
        <v>6</v>
      </c>
      <c r="E4" s="127"/>
      <c r="F4" s="127"/>
      <c r="G4" s="128" t="s">
        <v>7</v>
      </c>
      <c r="H4" s="128"/>
      <c r="I4" s="128"/>
      <c r="J4" s="127" t="s">
        <v>9</v>
      </c>
      <c r="K4" s="127"/>
      <c r="L4" s="127"/>
      <c r="M4" s="127" t="s">
        <v>6</v>
      </c>
      <c r="N4" s="127"/>
      <c r="O4" s="127"/>
      <c r="P4" s="128" t="s">
        <v>7</v>
      </c>
      <c r="Q4" s="128"/>
      <c r="R4" s="128"/>
      <c r="S4" s="127" t="s">
        <v>9</v>
      </c>
      <c r="T4" s="127"/>
      <c r="U4" s="127"/>
    </row>
    <row r="5" spans="1:21" x14ac:dyDescent="0.35">
      <c r="D5" s="4" t="s">
        <v>4</v>
      </c>
      <c r="E5" s="5" t="s">
        <v>109</v>
      </c>
      <c r="F5" s="20" t="s">
        <v>110</v>
      </c>
      <c r="G5" s="4" t="s">
        <v>4</v>
      </c>
      <c r="H5" s="5" t="s">
        <v>109</v>
      </c>
      <c r="I5" s="20" t="s">
        <v>110</v>
      </c>
      <c r="J5" s="4" t="s">
        <v>4</v>
      </c>
      <c r="K5" s="5" t="s">
        <v>109</v>
      </c>
      <c r="L5" s="20" t="s">
        <v>110</v>
      </c>
      <c r="M5" s="4" t="s">
        <v>4</v>
      </c>
      <c r="N5" s="5" t="s">
        <v>5</v>
      </c>
      <c r="O5" s="20" t="s">
        <v>112</v>
      </c>
      <c r="P5" s="4" t="s">
        <v>4</v>
      </c>
      <c r="Q5" s="5" t="s">
        <v>5</v>
      </c>
      <c r="R5" s="20" t="s">
        <v>112</v>
      </c>
      <c r="S5" s="4" t="s">
        <v>4</v>
      </c>
      <c r="T5" s="5" t="s">
        <v>5</v>
      </c>
      <c r="U5" s="20" t="s">
        <v>112</v>
      </c>
    </row>
    <row r="6" spans="1:21" ht="15" customHeight="1" x14ac:dyDescent="0.35">
      <c r="B6" s="129" t="s">
        <v>10</v>
      </c>
      <c r="C6" s="21" t="s">
        <v>116</v>
      </c>
      <c r="D6" s="22">
        <v>15.2</v>
      </c>
      <c r="E6" s="23">
        <v>12.7</v>
      </c>
      <c r="F6" s="24">
        <v>2.5</v>
      </c>
      <c r="G6" s="22">
        <v>6.7</v>
      </c>
      <c r="H6" s="23">
        <v>5.8</v>
      </c>
      <c r="I6" s="24">
        <v>0.9</v>
      </c>
      <c r="J6" s="22">
        <f t="shared" ref="J6:L7" si="0">G6/D6*100</f>
        <v>44.078947368421055</v>
      </c>
      <c r="K6" s="23">
        <f t="shared" si="0"/>
        <v>45.669291338582681</v>
      </c>
      <c r="L6" s="24">
        <f t="shared" si="0"/>
        <v>36</v>
      </c>
      <c r="M6" s="22">
        <v>14.3</v>
      </c>
      <c r="N6" s="23">
        <v>11.3</v>
      </c>
      <c r="O6" s="24">
        <v>3</v>
      </c>
      <c r="P6" s="22">
        <v>4.3099999999999996</v>
      </c>
      <c r="Q6" s="23">
        <v>3.3</v>
      </c>
      <c r="R6" s="24">
        <v>1.04</v>
      </c>
      <c r="S6" s="22">
        <f t="shared" ref="S6:U7" si="1">P6/M6*100</f>
        <v>30.139860139860136</v>
      </c>
      <c r="T6" s="23">
        <f t="shared" si="1"/>
        <v>29.203539823008846</v>
      </c>
      <c r="U6" s="24">
        <f t="shared" si="1"/>
        <v>34.666666666666671</v>
      </c>
    </row>
    <row r="7" spans="1:21" x14ac:dyDescent="0.35">
      <c r="B7" s="129"/>
      <c r="C7" s="25" t="s">
        <v>117</v>
      </c>
      <c r="D7" s="26">
        <v>16</v>
      </c>
      <c r="E7" s="27">
        <v>12.5</v>
      </c>
      <c r="F7" s="28">
        <v>3.39</v>
      </c>
      <c r="G7" s="26">
        <v>6.8</v>
      </c>
      <c r="H7" s="27">
        <v>6</v>
      </c>
      <c r="I7" s="28">
        <v>0.83399999999999996</v>
      </c>
      <c r="J7" s="26">
        <f t="shared" si="0"/>
        <v>42.5</v>
      </c>
      <c r="K7" s="27">
        <f t="shared" si="0"/>
        <v>48</v>
      </c>
      <c r="L7" s="28">
        <f t="shared" si="0"/>
        <v>24.601769911504423</v>
      </c>
      <c r="M7" s="26">
        <v>13.6</v>
      </c>
      <c r="N7" s="27">
        <v>9.9</v>
      </c>
      <c r="O7" s="28">
        <v>3.69</v>
      </c>
      <c r="P7" s="26">
        <v>4.2</v>
      </c>
      <c r="Q7" s="27">
        <v>3</v>
      </c>
      <c r="R7" s="28">
        <v>1.2</v>
      </c>
      <c r="S7" s="26">
        <f t="shared" si="1"/>
        <v>30.882352941176471</v>
      </c>
      <c r="T7" s="27">
        <f t="shared" si="1"/>
        <v>30.303030303030305</v>
      </c>
      <c r="U7" s="28">
        <f t="shared" si="1"/>
        <v>32.520325203252028</v>
      </c>
    </row>
    <row r="8" spans="1:21" ht="13.5" customHeight="1" x14ac:dyDescent="0.35">
      <c r="B8" s="129" t="s">
        <v>11</v>
      </c>
      <c r="C8" s="21" t="s">
        <v>118</v>
      </c>
      <c r="D8" s="22">
        <v>15.7</v>
      </c>
      <c r="E8" s="23">
        <v>11.6</v>
      </c>
      <c r="F8" s="24">
        <v>4.0999999999999996</v>
      </c>
      <c r="G8" s="110" t="s">
        <v>12</v>
      </c>
      <c r="H8" s="111" t="s">
        <v>12</v>
      </c>
      <c r="I8" s="112" t="s">
        <v>12</v>
      </c>
      <c r="J8" s="110" t="s">
        <v>12</v>
      </c>
      <c r="K8" s="111" t="s">
        <v>12</v>
      </c>
      <c r="L8" s="112" t="s">
        <v>12</v>
      </c>
      <c r="M8" s="22">
        <v>15.2</v>
      </c>
      <c r="N8" s="23">
        <v>10.3</v>
      </c>
      <c r="O8" s="24">
        <v>4.95</v>
      </c>
      <c r="P8" s="110" t="s">
        <v>12</v>
      </c>
      <c r="Q8" s="111" t="s">
        <v>12</v>
      </c>
      <c r="R8" s="112" t="s">
        <v>12</v>
      </c>
      <c r="S8" s="110" t="s">
        <v>12</v>
      </c>
      <c r="T8" s="111" t="s">
        <v>12</v>
      </c>
      <c r="U8" s="112" t="s">
        <v>12</v>
      </c>
    </row>
    <row r="9" spans="1:21" x14ac:dyDescent="0.35">
      <c r="B9" s="129"/>
      <c r="C9" s="25" t="s">
        <v>119</v>
      </c>
      <c r="D9" s="26">
        <v>15.2</v>
      </c>
      <c r="E9" s="27">
        <v>13.1</v>
      </c>
      <c r="F9" s="28">
        <v>2.1</v>
      </c>
      <c r="G9" s="113" t="s">
        <v>12</v>
      </c>
      <c r="H9" s="106" t="s">
        <v>12</v>
      </c>
      <c r="I9" s="114" t="s">
        <v>12</v>
      </c>
      <c r="J9" s="113" t="s">
        <v>12</v>
      </c>
      <c r="K9" s="106" t="s">
        <v>12</v>
      </c>
      <c r="L9" s="114" t="s">
        <v>12</v>
      </c>
      <c r="M9" s="26">
        <v>13.3</v>
      </c>
      <c r="N9" s="27">
        <v>11</v>
      </c>
      <c r="O9" s="28">
        <v>2.2999999999999998</v>
      </c>
      <c r="P9" s="113" t="s">
        <v>12</v>
      </c>
      <c r="Q9" s="106" t="s">
        <v>12</v>
      </c>
      <c r="R9" s="114" t="s">
        <v>12</v>
      </c>
      <c r="S9" s="113" t="s">
        <v>12</v>
      </c>
      <c r="T9" s="106" t="s">
        <v>12</v>
      </c>
      <c r="U9" s="114" t="s">
        <v>12</v>
      </c>
    </row>
    <row r="10" spans="1:21" ht="15" customHeight="1" x14ac:dyDescent="0.35">
      <c r="B10" s="130" t="s">
        <v>115</v>
      </c>
      <c r="C10" s="21" t="s">
        <v>120</v>
      </c>
      <c r="D10" s="22">
        <v>25.5</v>
      </c>
      <c r="E10" s="23">
        <v>18.3</v>
      </c>
      <c r="F10" s="24">
        <v>7.3</v>
      </c>
      <c r="G10" s="22">
        <v>11.1</v>
      </c>
      <c r="H10" s="23">
        <v>9</v>
      </c>
      <c r="I10" s="24">
        <v>2.1</v>
      </c>
      <c r="J10" s="22">
        <f t="shared" ref="J10:L17" si="2">G10/D10*100</f>
        <v>43.529411764705884</v>
      </c>
      <c r="K10" s="23">
        <f t="shared" si="2"/>
        <v>49.180327868852459</v>
      </c>
      <c r="L10" s="24">
        <f t="shared" si="2"/>
        <v>28.767123287671236</v>
      </c>
      <c r="M10" s="22">
        <v>24.4</v>
      </c>
      <c r="N10" s="23">
        <v>15.9</v>
      </c>
      <c r="O10" s="24">
        <v>8.4</v>
      </c>
      <c r="P10" s="22">
        <v>9.02</v>
      </c>
      <c r="Q10" s="23">
        <v>5.84</v>
      </c>
      <c r="R10" s="24">
        <v>3.09</v>
      </c>
      <c r="S10" s="22">
        <f t="shared" ref="S10:U17" si="3">P10/M10*100</f>
        <v>36.967213114754102</v>
      </c>
      <c r="T10" s="29">
        <f t="shared" si="3"/>
        <v>36.729559748427668</v>
      </c>
      <c r="U10" s="24">
        <f t="shared" si="3"/>
        <v>36.785714285714285</v>
      </c>
    </row>
    <row r="11" spans="1:21" ht="15" customHeight="1" x14ac:dyDescent="0.35">
      <c r="B11" s="130"/>
      <c r="C11" s="25" t="s">
        <v>121</v>
      </c>
      <c r="D11" s="26">
        <v>16.600000000000001</v>
      </c>
      <c r="E11" s="27">
        <v>14.2</v>
      </c>
      <c r="F11" s="28">
        <v>2.5</v>
      </c>
      <c r="G11" s="26">
        <v>7.3</v>
      </c>
      <c r="H11" s="27">
        <v>6.4</v>
      </c>
      <c r="I11" s="28">
        <v>0.9</v>
      </c>
      <c r="J11" s="26">
        <f t="shared" si="2"/>
        <v>43.975903614457827</v>
      </c>
      <c r="K11" s="27">
        <f t="shared" si="2"/>
        <v>45.070422535211272</v>
      </c>
      <c r="L11" s="28">
        <f t="shared" si="2"/>
        <v>36</v>
      </c>
      <c r="M11" s="26">
        <v>16.600000000000001</v>
      </c>
      <c r="N11" s="27">
        <v>13</v>
      </c>
      <c r="O11" s="28">
        <v>3.5</v>
      </c>
      <c r="P11" s="26">
        <v>4.9000000000000004</v>
      </c>
      <c r="Q11" s="27">
        <v>3.63</v>
      </c>
      <c r="R11" s="28">
        <v>1.21</v>
      </c>
      <c r="S11" s="26">
        <f t="shared" si="3"/>
        <v>29.518072289156628</v>
      </c>
      <c r="T11" s="27">
        <f t="shared" si="3"/>
        <v>27.923076923076923</v>
      </c>
      <c r="U11" s="28">
        <f t="shared" si="3"/>
        <v>34.571428571428569</v>
      </c>
    </row>
    <row r="12" spans="1:21" x14ac:dyDescent="0.35">
      <c r="B12" s="130"/>
      <c r="C12" s="25" t="s">
        <v>101</v>
      </c>
      <c r="D12" s="30">
        <v>11</v>
      </c>
      <c r="E12" s="31">
        <v>9.3000000000000007</v>
      </c>
      <c r="F12" s="32">
        <v>1.71</v>
      </c>
      <c r="G12" s="30">
        <v>4.7</v>
      </c>
      <c r="H12" s="31">
        <v>4.3</v>
      </c>
      <c r="I12" s="32">
        <v>0.4</v>
      </c>
      <c r="J12" s="30">
        <f t="shared" si="2"/>
        <v>42.727272727272734</v>
      </c>
      <c r="K12" s="31">
        <f t="shared" si="2"/>
        <v>46.236559139784937</v>
      </c>
      <c r="L12" s="32">
        <f t="shared" si="2"/>
        <v>23.391812865497077</v>
      </c>
      <c r="M12" s="30">
        <v>8.1</v>
      </c>
      <c r="N12" s="31">
        <v>6.7</v>
      </c>
      <c r="O12" s="32">
        <v>1.38</v>
      </c>
      <c r="P12" s="30">
        <v>2.4</v>
      </c>
      <c r="Q12" s="31">
        <v>1.9</v>
      </c>
      <c r="R12" s="32">
        <v>0.46100000000000002</v>
      </c>
      <c r="S12" s="30">
        <f t="shared" si="3"/>
        <v>29.629629629629626</v>
      </c>
      <c r="T12" s="31">
        <f t="shared" si="3"/>
        <v>28.35820895522388</v>
      </c>
      <c r="U12" s="32">
        <f t="shared" si="3"/>
        <v>33.405797101449281</v>
      </c>
    </row>
    <row r="13" spans="1:21" ht="13.5" customHeight="1" x14ac:dyDescent="0.35">
      <c r="B13" s="130" t="s">
        <v>13</v>
      </c>
      <c r="C13" s="21" t="s">
        <v>14</v>
      </c>
      <c r="D13" s="22">
        <v>11.7</v>
      </c>
      <c r="E13" s="23">
        <v>10.1</v>
      </c>
      <c r="F13" s="24">
        <v>1.58</v>
      </c>
      <c r="G13" s="22">
        <v>5.6</v>
      </c>
      <c r="H13" s="23">
        <v>5.0999999999999996</v>
      </c>
      <c r="I13" s="24">
        <v>0.51900000000000002</v>
      </c>
      <c r="J13" s="22">
        <f t="shared" si="2"/>
        <v>47.863247863247864</v>
      </c>
      <c r="K13" s="23">
        <f t="shared" si="2"/>
        <v>50.495049504950494</v>
      </c>
      <c r="L13" s="24">
        <f t="shared" si="2"/>
        <v>32.848101265822784</v>
      </c>
      <c r="M13" s="22">
        <v>15.8</v>
      </c>
      <c r="N13" s="23">
        <v>13.4</v>
      </c>
      <c r="O13" s="24">
        <v>2.35</v>
      </c>
      <c r="P13" s="22">
        <v>4.07</v>
      </c>
      <c r="Q13" s="23">
        <v>3.16</v>
      </c>
      <c r="R13" s="24">
        <v>0.83</v>
      </c>
      <c r="S13" s="22">
        <f t="shared" si="3"/>
        <v>25.759493670886073</v>
      </c>
      <c r="T13" s="23">
        <f t="shared" si="3"/>
        <v>23.582089552238806</v>
      </c>
      <c r="U13" s="24">
        <f t="shared" si="3"/>
        <v>35.319148936170208</v>
      </c>
    </row>
    <row r="14" spans="1:21" ht="15" customHeight="1" x14ac:dyDescent="0.35">
      <c r="B14" s="130"/>
      <c r="C14" s="25" t="s">
        <v>122</v>
      </c>
      <c r="D14" s="26">
        <v>16.7</v>
      </c>
      <c r="E14" s="27">
        <v>14</v>
      </c>
      <c r="F14" s="28">
        <v>2.7</v>
      </c>
      <c r="G14" s="26">
        <v>6.7</v>
      </c>
      <c r="H14" s="27">
        <v>6</v>
      </c>
      <c r="I14" s="28">
        <v>0.7</v>
      </c>
      <c r="J14" s="26">
        <f t="shared" si="2"/>
        <v>40.119760479041922</v>
      </c>
      <c r="K14" s="27">
        <f t="shared" si="2"/>
        <v>42.857142857142854</v>
      </c>
      <c r="L14" s="28">
        <f t="shared" si="2"/>
        <v>25.925925925925924</v>
      </c>
      <c r="M14" s="26">
        <v>13.4</v>
      </c>
      <c r="N14" s="27">
        <v>10</v>
      </c>
      <c r="O14" s="28">
        <v>3.4</v>
      </c>
      <c r="P14" s="26">
        <v>3.49</v>
      </c>
      <c r="Q14" s="27">
        <v>2.37</v>
      </c>
      <c r="R14" s="28">
        <v>1.05</v>
      </c>
      <c r="S14" s="26">
        <f t="shared" si="3"/>
        <v>26.044776119402986</v>
      </c>
      <c r="T14" s="27">
        <f t="shared" si="3"/>
        <v>23.700000000000003</v>
      </c>
      <c r="U14" s="28">
        <f t="shared" si="3"/>
        <v>30.882352941176471</v>
      </c>
    </row>
    <row r="15" spans="1:21" ht="15" customHeight="1" x14ac:dyDescent="0.35">
      <c r="B15" s="130"/>
      <c r="C15" s="25" t="s">
        <v>123</v>
      </c>
      <c r="D15" s="30">
        <v>14.5</v>
      </c>
      <c r="E15" s="31">
        <v>11.1</v>
      </c>
      <c r="F15" s="32">
        <v>3.4</v>
      </c>
      <c r="G15" s="30">
        <v>7.51</v>
      </c>
      <c r="H15" s="31">
        <v>6.36</v>
      </c>
      <c r="I15" s="32">
        <v>1.1100000000000001</v>
      </c>
      <c r="J15" s="30">
        <f t="shared" si="2"/>
        <v>51.793103448275858</v>
      </c>
      <c r="K15" s="31">
        <f t="shared" si="2"/>
        <v>57.297297297297298</v>
      </c>
      <c r="L15" s="32">
        <f t="shared" si="2"/>
        <v>32.64705882352942</v>
      </c>
      <c r="M15" s="30">
        <v>16.7</v>
      </c>
      <c r="N15" s="31">
        <v>12.1</v>
      </c>
      <c r="O15" s="32">
        <v>4.5999999999999996</v>
      </c>
      <c r="P15" s="30">
        <v>5.79</v>
      </c>
      <c r="Q15" s="31">
        <v>3.54</v>
      </c>
      <c r="R15" s="32">
        <v>2.2000000000000002</v>
      </c>
      <c r="S15" s="30">
        <f t="shared" si="3"/>
        <v>34.67065868263473</v>
      </c>
      <c r="T15" s="31">
        <f t="shared" si="3"/>
        <v>29.256198347107436</v>
      </c>
      <c r="U15" s="32">
        <f t="shared" si="3"/>
        <v>47.826086956521749</v>
      </c>
    </row>
    <row r="16" spans="1:21" x14ac:dyDescent="0.35">
      <c r="B16" s="130"/>
      <c r="C16" s="25" t="s">
        <v>15</v>
      </c>
      <c r="D16" s="26">
        <v>15.3</v>
      </c>
      <c r="E16" s="27">
        <v>12.4</v>
      </c>
      <c r="F16" s="28">
        <v>2.85</v>
      </c>
      <c r="G16" s="26">
        <v>6.6</v>
      </c>
      <c r="H16" s="27">
        <v>5.3</v>
      </c>
      <c r="I16" s="28">
        <v>1.33</v>
      </c>
      <c r="J16" s="26">
        <f t="shared" si="2"/>
        <v>43.13725490196078</v>
      </c>
      <c r="K16" s="27">
        <f t="shared" si="2"/>
        <v>42.741935483870961</v>
      </c>
      <c r="L16" s="28">
        <f t="shared" si="2"/>
        <v>46.666666666666664</v>
      </c>
      <c r="M16" s="26">
        <v>13.2</v>
      </c>
      <c r="N16" s="27">
        <v>10.5</v>
      </c>
      <c r="O16" s="28">
        <v>2.7</v>
      </c>
      <c r="P16" s="26">
        <v>6.04</v>
      </c>
      <c r="Q16" s="27">
        <v>5.23</v>
      </c>
      <c r="R16" s="28">
        <v>0.79700000000000004</v>
      </c>
      <c r="S16" s="26">
        <f t="shared" si="3"/>
        <v>45.757575757575758</v>
      </c>
      <c r="T16" s="27">
        <f t="shared" si="3"/>
        <v>49.809523809523817</v>
      </c>
      <c r="U16" s="28">
        <f t="shared" si="3"/>
        <v>29.518518518518515</v>
      </c>
    </row>
    <row r="17" spans="2:21" ht="30" x14ac:dyDescent="0.35">
      <c r="B17" s="130"/>
      <c r="C17" s="33" t="s">
        <v>124</v>
      </c>
      <c r="D17" s="34">
        <v>35</v>
      </c>
      <c r="E17" s="35">
        <v>31</v>
      </c>
      <c r="F17" s="36">
        <v>4.0999999999999996</v>
      </c>
      <c r="G17" s="34">
        <v>10.9</v>
      </c>
      <c r="H17" s="35">
        <v>9.8000000000000007</v>
      </c>
      <c r="I17" s="36">
        <v>1.2</v>
      </c>
      <c r="J17" s="34">
        <f t="shared" si="2"/>
        <v>31.142857142857146</v>
      </c>
      <c r="K17" s="35">
        <f t="shared" si="2"/>
        <v>31.612903225806456</v>
      </c>
      <c r="L17" s="36">
        <f t="shared" si="2"/>
        <v>29.268292682926834</v>
      </c>
      <c r="M17" s="34">
        <v>34</v>
      </c>
      <c r="N17" s="35">
        <v>30.4</v>
      </c>
      <c r="O17" s="36">
        <v>3.6</v>
      </c>
      <c r="P17" s="34">
        <v>19.600000000000001</v>
      </c>
      <c r="Q17" s="35">
        <v>17.7</v>
      </c>
      <c r="R17" s="37">
        <v>1.9</v>
      </c>
      <c r="S17" s="34">
        <f t="shared" si="3"/>
        <v>57.64705882352942</v>
      </c>
      <c r="T17" s="35">
        <f t="shared" si="3"/>
        <v>58.223684210526315</v>
      </c>
      <c r="U17" s="36">
        <f t="shared" si="3"/>
        <v>52.777777777777779</v>
      </c>
    </row>
    <row r="18" spans="2:21" x14ac:dyDescent="0.35">
      <c r="B18" s="125" t="s">
        <v>103</v>
      </c>
      <c r="C18" s="126"/>
      <c r="D18" s="107">
        <v>15.3</v>
      </c>
      <c r="E18" s="108">
        <v>12.7</v>
      </c>
      <c r="F18" s="109">
        <v>2.6</v>
      </c>
      <c r="G18" s="107">
        <v>6.7</v>
      </c>
      <c r="H18" s="108">
        <v>5.9</v>
      </c>
      <c r="I18" s="109">
        <v>0.9</v>
      </c>
      <c r="J18" s="107">
        <v>43.790849673202615</v>
      </c>
      <c r="K18" s="108">
        <v>46.456692913385837</v>
      </c>
      <c r="L18" s="109">
        <v>34.615384615384613</v>
      </c>
      <c r="M18" s="107">
        <v>14</v>
      </c>
      <c r="N18" s="108">
        <v>10.8</v>
      </c>
      <c r="O18" s="109">
        <v>3.2</v>
      </c>
      <c r="P18" s="107">
        <v>4.3</v>
      </c>
      <c r="Q18" s="108">
        <v>3.2</v>
      </c>
      <c r="R18" s="109">
        <v>1.1000000000000001</v>
      </c>
      <c r="S18" s="107">
        <v>30.714285714285712</v>
      </c>
      <c r="T18" s="108">
        <v>29.629629629629626</v>
      </c>
      <c r="U18" s="109">
        <v>34.375</v>
      </c>
    </row>
    <row r="19" spans="2:21" x14ac:dyDescent="0.35">
      <c r="B19" s="38"/>
      <c r="D19" s="39"/>
      <c r="E19" s="39"/>
      <c r="F19" s="39"/>
      <c r="G19" s="39"/>
      <c r="H19" s="39"/>
      <c r="I19" s="39"/>
      <c r="J19" s="39"/>
      <c r="K19" s="39"/>
      <c r="L19" s="39"/>
      <c r="M19" s="39"/>
      <c r="N19" s="39"/>
      <c r="O19" s="39"/>
      <c r="P19" s="39"/>
      <c r="Q19" s="39"/>
      <c r="R19" s="40"/>
      <c r="S19" s="39"/>
      <c r="T19" s="39"/>
      <c r="U19" s="39"/>
    </row>
    <row r="20" spans="2:21" x14ac:dyDescent="0.35">
      <c r="B20" s="1" t="s">
        <v>16</v>
      </c>
    </row>
    <row r="21" spans="2:21" ht="18" customHeight="1" x14ac:dyDescent="0.35">
      <c r="B21" s="3" t="s">
        <v>125</v>
      </c>
    </row>
    <row r="22" spans="2:21" ht="54.75" customHeight="1" x14ac:dyDescent="0.35">
      <c r="B22" s="123" t="s">
        <v>154</v>
      </c>
      <c r="C22" s="124"/>
      <c r="D22" s="124"/>
      <c r="E22" s="124"/>
      <c r="F22" s="124"/>
      <c r="G22" s="124"/>
      <c r="H22" s="124"/>
      <c r="I22" s="124"/>
      <c r="J22" s="124"/>
      <c r="K22" s="124"/>
    </row>
    <row r="23" spans="2:21" ht="18.75" customHeight="1" x14ac:dyDescent="0.35">
      <c r="B23" s="3" t="s">
        <v>164</v>
      </c>
    </row>
    <row r="24" spans="2:21" ht="16.5" customHeight="1" x14ac:dyDescent="0.35">
      <c r="B24" s="3" t="s">
        <v>114</v>
      </c>
    </row>
    <row r="25" spans="2:21" x14ac:dyDescent="0.35">
      <c r="B25" s="1" t="s">
        <v>167</v>
      </c>
    </row>
  </sheetData>
  <mergeCells count="14">
    <mergeCell ref="B22:K22"/>
    <mergeCell ref="B18:C18"/>
    <mergeCell ref="M3:U3"/>
    <mergeCell ref="D4:F4"/>
    <mergeCell ref="G4:I4"/>
    <mergeCell ref="J4:L4"/>
    <mergeCell ref="M4:O4"/>
    <mergeCell ref="P4:R4"/>
    <mergeCell ref="S4:U4"/>
    <mergeCell ref="B6:B7"/>
    <mergeCell ref="B8:B9"/>
    <mergeCell ref="B10:B12"/>
    <mergeCell ref="B13:B17"/>
    <mergeCell ref="D3:L3"/>
  </mergeCells>
  <pageMargins left="0.70866141732283472" right="0.70866141732283472" top="0.74803149606299213" bottom="0.74803149606299213" header="0.51181102362204722" footer="0.51181102362204722"/>
  <pageSetup paperSize="9" scale="2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38"/>
  <sheetViews>
    <sheetView zoomScale="115" zoomScaleNormal="115" workbookViewId="0"/>
  </sheetViews>
  <sheetFormatPr baseColWidth="10" defaultColWidth="10.7109375" defaultRowHeight="18" x14ac:dyDescent="0.35"/>
  <cols>
    <col min="1" max="1" width="5.140625" style="1" customWidth="1"/>
    <col min="2" max="2" width="70.7109375" style="1" customWidth="1"/>
    <col min="3" max="3" width="26.5703125" style="1" customWidth="1"/>
    <col min="4" max="4" width="32.42578125" style="1" customWidth="1"/>
    <col min="5" max="5" width="26.42578125" style="1" customWidth="1"/>
    <col min="6" max="6" width="32.85546875" style="1" customWidth="1"/>
    <col min="7" max="16384" width="10.7109375" style="1"/>
  </cols>
  <sheetData>
    <row r="1" spans="1:1" x14ac:dyDescent="0.35">
      <c r="A1" s="3" t="s">
        <v>143</v>
      </c>
    </row>
    <row r="23" spans="2:6" x14ac:dyDescent="0.35">
      <c r="D23" s="3"/>
    </row>
    <row r="24" spans="2:6" x14ac:dyDescent="0.35">
      <c r="F24" s="3"/>
    </row>
    <row r="25" spans="2:6" x14ac:dyDescent="0.35">
      <c r="C25" s="41" t="s">
        <v>2</v>
      </c>
      <c r="D25" s="41" t="s">
        <v>3</v>
      </c>
    </row>
    <row r="26" spans="2:6" x14ac:dyDescent="0.35">
      <c r="B26" s="42" t="s">
        <v>17</v>
      </c>
      <c r="C26" s="43">
        <v>25.3</v>
      </c>
      <c r="D26" s="44">
        <v>19.7</v>
      </c>
    </row>
    <row r="27" spans="2:6" x14ac:dyDescent="0.35">
      <c r="B27" s="45" t="s">
        <v>144</v>
      </c>
      <c r="C27" s="46">
        <v>39.9</v>
      </c>
      <c r="D27" s="47">
        <v>36.700000000000003</v>
      </c>
    </row>
    <row r="28" spans="2:6" x14ac:dyDescent="0.35">
      <c r="B28" s="48" t="s">
        <v>145</v>
      </c>
      <c r="C28" s="49">
        <v>27.7</v>
      </c>
      <c r="D28" s="50">
        <v>25.1</v>
      </c>
    </row>
    <row r="29" spans="2:6" x14ac:dyDescent="0.35">
      <c r="B29" s="45" t="s">
        <v>146</v>
      </c>
      <c r="C29" s="46">
        <v>19</v>
      </c>
      <c r="D29" s="47">
        <v>11.6</v>
      </c>
    </row>
    <row r="30" spans="2:6" x14ac:dyDescent="0.35">
      <c r="B30" s="42" t="s">
        <v>100</v>
      </c>
      <c r="C30" s="43">
        <v>11.2</v>
      </c>
      <c r="D30" s="44">
        <v>9.9</v>
      </c>
    </row>
    <row r="31" spans="2:6" x14ac:dyDescent="0.35">
      <c r="B31" s="45" t="s">
        <v>144</v>
      </c>
      <c r="C31" s="46">
        <v>20.2</v>
      </c>
      <c r="D31" s="47">
        <v>16.7</v>
      </c>
    </row>
    <row r="32" spans="2:6" x14ac:dyDescent="0.35">
      <c r="B32" s="48" t="s">
        <v>145</v>
      </c>
      <c r="C32" s="49">
        <v>12.7</v>
      </c>
      <c r="D32" s="50">
        <v>12.2</v>
      </c>
    </row>
    <row r="33" spans="2:5" x14ac:dyDescent="0.35">
      <c r="B33" s="45" t="s">
        <v>146</v>
      </c>
      <c r="C33" s="17">
        <v>7.1</v>
      </c>
      <c r="D33" s="51">
        <v>4.7</v>
      </c>
    </row>
    <row r="34" spans="2:5" x14ac:dyDescent="0.35">
      <c r="B34" s="116"/>
    </row>
    <row r="35" spans="2:5" ht="115.5" customHeight="1" x14ac:dyDescent="0.35">
      <c r="B35" s="131" t="s">
        <v>126</v>
      </c>
      <c r="C35" s="131"/>
      <c r="D35" s="131"/>
      <c r="E35" s="120"/>
    </row>
    <row r="36" spans="2:5" ht="17.25" customHeight="1" x14ac:dyDescent="0.35">
      <c r="B36" s="3" t="s">
        <v>163</v>
      </c>
    </row>
    <row r="37" spans="2:5" ht="18.75" customHeight="1" x14ac:dyDescent="0.35">
      <c r="B37" s="3" t="s">
        <v>114</v>
      </c>
    </row>
    <row r="38" spans="2:5" x14ac:dyDescent="0.35">
      <c r="B38" s="1" t="s">
        <v>167</v>
      </c>
    </row>
  </sheetData>
  <mergeCells count="1">
    <mergeCell ref="B35:D35"/>
  </mergeCells>
  <pageMargins left="0.70866141732283472" right="0.70866141732283472" top="0.74803149606299213" bottom="0.74803149606299213" header="0.51181102362204722" footer="0.51181102362204722"/>
  <pageSetup paperSize="9" scale="57"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showGridLines="0" zoomScale="130" zoomScaleNormal="130" workbookViewId="0">
      <selection activeCell="B1" sqref="B1"/>
    </sheetView>
  </sheetViews>
  <sheetFormatPr baseColWidth="10" defaultColWidth="10.7109375" defaultRowHeight="15" x14ac:dyDescent="0.25"/>
  <cols>
    <col min="1" max="1" width="6.42578125" customWidth="1"/>
    <col min="2" max="2" width="46.28515625" customWidth="1"/>
    <col min="3" max="3" width="20.42578125" customWidth="1"/>
    <col min="4" max="4" width="18.140625" customWidth="1"/>
    <col min="5" max="5" width="19" customWidth="1"/>
    <col min="6" max="6" width="18.28515625" customWidth="1"/>
    <col min="7" max="7" width="20" customWidth="1"/>
    <col min="8" max="8" width="18.85546875" customWidth="1"/>
    <col min="9" max="9" width="19.7109375" customWidth="1"/>
    <col min="10" max="10" width="19.28515625" customWidth="1"/>
  </cols>
  <sheetData>
    <row r="1" spans="1:10" ht="14.25" customHeight="1" x14ac:dyDescent="0.35">
      <c r="A1" s="3" t="s">
        <v>140</v>
      </c>
    </row>
    <row r="2" spans="1:10" ht="409.5" customHeight="1" x14ac:dyDescent="0.25">
      <c r="B2" s="134" t="s">
        <v>165</v>
      </c>
      <c r="C2" s="134"/>
      <c r="D2" s="134"/>
      <c r="E2" s="134"/>
      <c r="F2" s="134"/>
      <c r="G2" s="134"/>
      <c r="H2" s="134"/>
      <c r="I2" s="134"/>
      <c r="J2" s="134"/>
    </row>
    <row r="4" spans="1:10" ht="14.25" customHeight="1" x14ac:dyDescent="0.25">
      <c r="B4" s="135" t="s">
        <v>18</v>
      </c>
      <c r="C4" s="135"/>
      <c r="D4" s="135"/>
      <c r="E4" s="135"/>
      <c r="F4" s="135"/>
      <c r="G4" s="135"/>
      <c r="H4" s="135"/>
      <c r="I4" s="135"/>
      <c r="J4" s="136"/>
    </row>
    <row r="5" spans="1:10" ht="14.25" customHeight="1" x14ac:dyDescent="0.25">
      <c r="B5" s="137" t="s">
        <v>20</v>
      </c>
      <c r="C5" s="136" t="s">
        <v>21</v>
      </c>
      <c r="D5" s="138"/>
      <c r="E5" s="138" t="s">
        <v>22</v>
      </c>
      <c r="F5" s="138"/>
      <c r="G5" s="138" t="s">
        <v>23</v>
      </c>
      <c r="H5" s="138"/>
      <c r="I5" s="138" t="s">
        <v>24</v>
      </c>
      <c r="J5" s="138"/>
    </row>
    <row r="6" spans="1:10" ht="63" x14ac:dyDescent="0.25">
      <c r="B6" s="137"/>
      <c r="C6" s="105" t="s">
        <v>25</v>
      </c>
      <c r="D6" s="52" t="s">
        <v>26</v>
      </c>
      <c r="E6" s="105" t="s">
        <v>25</v>
      </c>
      <c r="F6" s="52" t="s">
        <v>26</v>
      </c>
      <c r="G6" s="105" t="s">
        <v>25</v>
      </c>
      <c r="H6" s="52" t="s">
        <v>26</v>
      </c>
      <c r="I6" s="105" t="s">
        <v>25</v>
      </c>
      <c r="J6" s="52" t="s">
        <v>26</v>
      </c>
    </row>
    <row r="7" spans="1:10" ht="18" x14ac:dyDescent="0.35">
      <c r="B7" s="53" t="s">
        <v>27</v>
      </c>
      <c r="C7" s="54"/>
      <c r="D7" s="55"/>
      <c r="E7" s="54"/>
      <c r="F7" s="55"/>
      <c r="G7" s="54"/>
      <c r="H7" s="55"/>
      <c r="I7" s="54"/>
      <c r="J7" s="55"/>
    </row>
    <row r="8" spans="1:10" ht="18" x14ac:dyDescent="0.35">
      <c r="B8" s="59" t="s">
        <v>28</v>
      </c>
      <c r="C8" s="60">
        <v>9.6999999999999993</v>
      </c>
      <c r="D8" s="61" t="s">
        <v>29</v>
      </c>
      <c r="E8" s="62">
        <v>9.6</v>
      </c>
      <c r="F8" s="61" t="s">
        <v>29</v>
      </c>
      <c r="G8" s="62">
        <v>-1.2</v>
      </c>
      <c r="H8" s="61" t="s">
        <v>30</v>
      </c>
      <c r="I8" s="62">
        <v>-0.8</v>
      </c>
      <c r="J8" s="61" t="s">
        <v>30</v>
      </c>
    </row>
    <row r="9" spans="1:10" ht="15.75" x14ac:dyDescent="0.3">
      <c r="B9" s="64" t="s">
        <v>32</v>
      </c>
      <c r="C9" s="65" t="s">
        <v>33</v>
      </c>
      <c r="D9" s="66" t="s">
        <v>33</v>
      </c>
      <c r="E9" s="65" t="s">
        <v>33</v>
      </c>
      <c r="F9" s="66" t="s">
        <v>33</v>
      </c>
      <c r="G9" s="65" t="s">
        <v>33</v>
      </c>
      <c r="H9" s="66" t="s">
        <v>33</v>
      </c>
      <c r="I9" s="65" t="s">
        <v>33</v>
      </c>
      <c r="J9" s="66" t="s">
        <v>33</v>
      </c>
    </row>
    <row r="10" spans="1:10" ht="15.75" x14ac:dyDescent="0.3">
      <c r="B10" s="59" t="s">
        <v>34</v>
      </c>
      <c r="C10" s="62">
        <v>-3.1</v>
      </c>
      <c r="D10" s="67" t="s">
        <v>29</v>
      </c>
      <c r="E10" s="62">
        <v>-3</v>
      </c>
      <c r="F10" s="104" t="s">
        <v>29</v>
      </c>
      <c r="G10" s="62">
        <v>2.2999999999999998</v>
      </c>
      <c r="H10" s="67" t="s">
        <v>29</v>
      </c>
      <c r="I10" s="62">
        <v>-2</v>
      </c>
      <c r="J10" s="67" t="s">
        <v>31</v>
      </c>
    </row>
    <row r="11" spans="1:10" ht="18" x14ac:dyDescent="0.35">
      <c r="B11" s="53" t="s">
        <v>35</v>
      </c>
      <c r="C11" s="68"/>
      <c r="D11" s="55"/>
      <c r="E11" s="68"/>
      <c r="F11" s="55"/>
      <c r="G11" s="68"/>
      <c r="H11" s="55"/>
      <c r="I11" s="68"/>
      <c r="J11" s="55"/>
    </row>
    <row r="12" spans="1:10" ht="18" x14ac:dyDescent="0.35">
      <c r="B12" s="59" t="s">
        <v>36</v>
      </c>
      <c r="C12" s="62">
        <v>9.1999999999999993</v>
      </c>
      <c r="D12" s="61" t="s">
        <v>29</v>
      </c>
      <c r="E12" s="62">
        <v>8.1999999999999993</v>
      </c>
      <c r="F12" s="61" t="s">
        <v>29</v>
      </c>
      <c r="G12" s="62">
        <v>6.8</v>
      </c>
      <c r="H12" s="61" t="s">
        <v>29</v>
      </c>
      <c r="I12" s="62">
        <v>8.5</v>
      </c>
      <c r="J12" s="61" t="s">
        <v>29</v>
      </c>
    </row>
    <row r="13" spans="1:10" ht="15.75" x14ac:dyDescent="0.3">
      <c r="B13" s="64" t="s">
        <v>37</v>
      </c>
      <c r="C13" s="65">
        <v>1.6</v>
      </c>
      <c r="D13" s="66" t="s">
        <v>31</v>
      </c>
      <c r="E13" s="65">
        <v>1.3</v>
      </c>
      <c r="F13" s="66" t="s">
        <v>38</v>
      </c>
      <c r="G13" s="65">
        <v>0.9</v>
      </c>
      <c r="H13" s="66" t="s">
        <v>38</v>
      </c>
      <c r="I13" s="65">
        <v>1.3</v>
      </c>
      <c r="J13" s="66" t="s">
        <v>38</v>
      </c>
    </row>
    <row r="14" spans="1:10" ht="15.75" x14ac:dyDescent="0.3">
      <c r="B14" s="59" t="s">
        <v>39</v>
      </c>
      <c r="C14" s="62" t="s">
        <v>33</v>
      </c>
      <c r="D14" s="67" t="s">
        <v>33</v>
      </c>
      <c r="E14" s="62" t="s">
        <v>33</v>
      </c>
      <c r="F14" s="67" t="s">
        <v>33</v>
      </c>
      <c r="G14" s="62" t="s">
        <v>33</v>
      </c>
      <c r="H14" s="67" t="s">
        <v>33</v>
      </c>
      <c r="I14" s="62" t="s">
        <v>33</v>
      </c>
      <c r="J14" s="67" t="s">
        <v>33</v>
      </c>
    </row>
    <row r="15" spans="1:10" ht="18" x14ac:dyDescent="0.35">
      <c r="B15" s="53" t="s">
        <v>10</v>
      </c>
      <c r="C15" s="68"/>
      <c r="D15" s="55"/>
      <c r="E15" s="68"/>
      <c r="F15" s="55"/>
      <c r="G15" s="68"/>
      <c r="H15" s="55"/>
      <c r="I15" s="68"/>
      <c r="J15" s="55"/>
    </row>
    <row r="16" spans="1:10" ht="18" x14ac:dyDescent="0.35">
      <c r="B16" s="59" t="s">
        <v>41</v>
      </c>
      <c r="C16" s="62" t="s">
        <v>33</v>
      </c>
      <c r="D16" s="61" t="s">
        <v>33</v>
      </c>
      <c r="E16" s="62" t="s">
        <v>33</v>
      </c>
      <c r="F16" s="61" t="s">
        <v>33</v>
      </c>
      <c r="G16" s="62" t="s">
        <v>33</v>
      </c>
      <c r="H16" s="61" t="s">
        <v>33</v>
      </c>
      <c r="I16" s="62" t="s">
        <v>33</v>
      </c>
      <c r="J16" s="61" t="s">
        <v>33</v>
      </c>
    </row>
    <row r="17" spans="2:10" ht="15.75" x14ac:dyDescent="0.3">
      <c r="B17" s="64" t="s">
        <v>42</v>
      </c>
      <c r="C17" s="65">
        <v>-0.5</v>
      </c>
      <c r="D17" s="66" t="s">
        <v>38</v>
      </c>
      <c r="E17" s="65">
        <v>-0.7</v>
      </c>
      <c r="F17" s="66" t="s">
        <v>38</v>
      </c>
      <c r="G17" s="65">
        <v>-0.4</v>
      </c>
      <c r="H17" s="66" t="s">
        <v>38</v>
      </c>
      <c r="I17" s="65" t="s">
        <v>43</v>
      </c>
      <c r="J17" s="66" t="s">
        <v>38</v>
      </c>
    </row>
    <row r="18" spans="2:10" ht="15.75" x14ac:dyDescent="0.3">
      <c r="B18" s="53" t="s">
        <v>44</v>
      </c>
      <c r="C18" s="70" t="s">
        <v>45</v>
      </c>
      <c r="D18" s="71" t="s">
        <v>29</v>
      </c>
      <c r="E18" s="70">
        <v>-0.3</v>
      </c>
      <c r="F18" s="71" t="s">
        <v>29</v>
      </c>
      <c r="G18" s="70" t="s">
        <v>45</v>
      </c>
      <c r="H18" s="71" t="s">
        <v>29</v>
      </c>
      <c r="I18" s="70" t="s">
        <v>45</v>
      </c>
      <c r="J18" s="71" t="s">
        <v>29</v>
      </c>
    </row>
    <row r="19" spans="2:10" ht="15.75" x14ac:dyDescent="0.3">
      <c r="B19" s="53" t="s">
        <v>47</v>
      </c>
      <c r="C19" s="70">
        <v>1</v>
      </c>
      <c r="D19" s="71" t="s">
        <v>29</v>
      </c>
      <c r="E19" s="70">
        <v>0.9</v>
      </c>
      <c r="F19" s="71" t="s">
        <v>29</v>
      </c>
      <c r="G19" s="70">
        <v>0.9</v>
      </c>
      <c r="H19" s="71" t="s">
        <v>29</v>
      </c>
      <c r="I19" s="70">
        <v>0.8</v>
      </c>
      <c r="J19" s="71" t="s">
        <v>29</v>
      </c>
    </row>
    <row r="20" spans="2:10" ht="15.75" x14ac:dyDescent="0.3">
      <c r="B20" s="72" t="s">
        <v>48</v>
      </c>
      <c r="C20" s="73"/>
      <c r="D20" s="74"/>
      <c r="E20" s="73"/>
      <c r="F20" s="74"/>
      <c r="G20" s="73"/>
      <c r="H20" s="74"/>
      <c r="I20" s="73"/>
      <c r="J20" s="74"/>
    </row>
    <row r="21" spans="2:10" ht="15.75" x14ac:dyDescent="0.3">
      <c r="B21" s="59" t="s">
        <v>49</v>
      </c>
      <c r="C21" s="62" t="s">
        <v>33</v>
      </c>
      <c r="D21" s="67"/>
      <c r="E21" s="62" t="s">
        <v>33</v>
      </c>
      <c r="F21" s="67"/>
      <c r="G21" s="62" t="s">
        <v>33</v>
      </c>
      <c r="H21" s="67"/>
      <c r="I21" s="62" t="s">
        <v>33</v>
      </c>
      <c r="J21" s="67"/>
    </row>
    <row r="22" spans="2:10" ht="18" x14ac:dyDescent="0.35">
      <c r="B22" s="75" t="s">
        <v>50</v>
      </c>
      <c r="C22" s="76">
        <v>0.8</v>
      </c>
      <c r="D22" s="77" t="s">
        <v>30</v>
      </c>
      <c r="E22" s="76">
        <v>0.9</v>
      </c>
      <c r="F22" s="77" t="s">
        <v>30</v>
      </c>
      <c r="G22" s="76">
        <v>1.4</v>
      </c>
      <c r="H22" s="77" t="s">
        <v>51</v>
      </c>
      <c r="I22" s="76">
        <v>1.5</v>
      </c>
      <c r="J22" s="77" t="s">
        <v>51</v>
      </c>
    </row>
    <row r="23" spans="2:10" ht="18" x14ac:dyDescent="0.35">
      <c r="B23" s="53" t="s">
        <v>52</v>
      </c>
      <c r="C23" s="68"/>
      <c r="D23" s="55"/>
      <c r="E23" s="68"/>
      <c r="F23" s="55"/>
      <c r="G23" s="68"/>
      <c r="H23" s="55"/>
      <c r="I23" s="68"/>
      <c r="J23" s="55"/>
    </row>
    <row r="24" spans="2:10" ht="18" x14ac:dyDescent="0.35">
      <c r="B24" s="59" t="s">
        <v>54</v>
      </c>
      <c r="C24" s="62"/>
      <c r="D24" s="61"/>
      <c r="E24" s="62" t="s">
        <v>33</v>
      </c>
      <c r="F24" s="61" t="s">
        <v>33</v>
      </c>
      <c r="G24" s="62" t="s">
        <v>33</v>
      </c>
      <c r="H24" s="61" t="s">
        <v>33</v>
      </c>
      <c r="I24" s="62" t="s">
        <v>33</v>
      </c>
      <c r="J24" s="61" t="s">
        <v>33</v>
      </c>
    </row>
    <row r="25" spans="2:10" ht="15.75" x14ac:dyDescent="0.3">
      <c r="B25" s="64" t="s">
        <v>56</v>
      </c>
      <c r="C25" s="65"/>
      <c r="D25" s="66"/>
      <c r="E25" s="65">
        <v>8.6999999999999993</v>
      </c>
      <c r="F25" s="66" t="s">
        <v>29</v>
      </c>
      <c r="G25" s="65">
        <v>7.3</v>
      </c>
      <c r="H25" s="66" t="s">
        <v>29</v>
      </c>
      <c r="I25" s="65">
        <v>7.8</v>
      </c>
      <c r="J25" s="66" t="s">
        <v>29</v>
      </c>
    </row>
    <row r="26" spans="2:10" ht="18" x14ac:dyDescent="0.35">
      <c r="B26" s="53" t="s">
        <v>58</v>
      </c>
      <c r="C26" s="68"/>
      <c r="D26" s="55"/>
      <c r="E26" s="68"/>
      <c r="F26" s="55"/>
      <c r="G26" s="68"/>
      <c r="H26" s="55"/>
      <c r="I26" s="68"/>
      <c r="J26" s="55"/>
    </row>
    <row r="27" spans="2:10" ht="18" x14ac:dyDescent="0.35">
      <c r="B27" s="59" t="s">
        <v>61</v>
      </c>
      <c r="C27" s="62"/>
      <c r="D27" s="61"/>
      <c r="E27" s="62" t="s">
        <v>33</v>
      </c>
      <c r="F27" s="61" t="s">
        <v>33</v>
      </c>
      <c r="G27" s="62" t="s">
        <v>33</v>
      </c>
      <c r="H27" s="61" t="s">
        <v>33</v>
      </c>
      <c r="I27" s="62" t="s">
        <v>33</v>
      </c>
      <c r="J27" s="61" t="s">
        <v>33</v>
      </c>
    </row>
    <row r="28" spans="2:10" ht="15.75" x14ac:dyDescent="0.3">
      <c r="B28" s="64" t="s">
        <v>63</v>
      </c>
      <c r="C28" s="65"/>
      <c r="D28" s="66"/>
      <c r="E28" s="65">
        <v>11.4</v>
      </c>
      <c r="F28" s="66" t="s">
        <v>29</v>
      </c>
      <c r="G28" s="65">
        <v>11.2</v>
      </c>
      <c r="H28" s="66" t="s">
        <v>29</v>
      </c>
      <c r="I28" s="65">
        <v>10.1</v>
      </c>
      <c r="J28" s="66" t="s">
        <v>29</v>
      </c>
    </row>
    <row r="29" spans="2:10" ht="18" x14ac:dyDescent="0.35">
      <c r="B29" s="53" t="s">
        <v>65</v>
      </c>
      <c r="C29" s="68"/>
      <c r="D29" s="55"/>
      <c r="E29" s="68"/>
      <c r="F29" s="55"/>
      <c r="G29" s="68"/>
      <c r="H29" s="55"/>
      <c r="I29" s="68"/>
      <c r="J29" s="55"/>
    </row>
    <row r="30" spans="2:10" ht="18" x14ac:dyDescent="0.35">
      <c r="B30" s="59" t="s">
        <v>66</v>
      </c>
      <c r="C30" s="62"/>
      <c r="D30" s="61"/>
      <c r="E30" s="62" t="s">
        <v>33</v>
      </c>
      <c r="F30" s="61" t="s">
        <v>33</v>
      </c>
      <c r="G30" s="62" t="s">
        <v>33</v>
      </c>
      <c r="H30" s="61" t="s">
        <v>33</v>
      </c>
      <c r="I30" s="62" t="s">
        <v>33</v>
      </c>
      <c r="J30" s="61" t="s">
        <v>33</v>
      </c>
    </row>
    <row r="31" spans="2:10" ht="18" x14ac:dyDescent="0.35">
      <c r="B31" s="64" t="s">
        <v>67</v>
      </c>
      <c r="C31" s="65"/>
      <c r="D31" s="66"/>
      <c r="E31" s="65">
        <v>-3</v>
      </c>
      <c r="F31" s="66" t="s">
        <v>29</v>
      </c>
      <c r="G31" s="65">
        <v>-2</v>
      </c>
      <c r="H31" s="61" t="s">
        <v>51</v>
      </c>
      <c r="I31" s="65">
        <v>-2</v>
      </c>
      <c r="J31" s="66" t="s">
        <v>51</v>
      </c>
    </row>
    <row r="32" spans="2:10" ht="18" x14ac:dyDescent="0.35">
      <c r="B32" s="59" t="s">
        <v>68</v>
      </c>
      <c r="C32" s="62"/>
      <c r="D32" s="61"/>
      <c r="E32" s="62">
        <v>-0.8</v>
      </c>
      <c r="F32" s="61" t="s">
        <v>38</v>
      </c>
      <c r="G32" s="62">
        <v>-1.9</v>
      </c>
      <c r="H32" s="61" t="s">
        <v>51</v>
      </c>
      <c r="I32" s="62">
        <v>-2.2999999999999998</v>
      </c>
      <c r="J32" s="61" t="s">
        <v>29</v>
      </c>
    </row>
    <row r="33" spans="2:10" ht="15.75" x14ac:dyDescent="0.3">
      <c r="B33" s="64" t="s">
        <v>70</v>
      </c>
      <c r="C33" s="65"/>
      <c r="D33" s="66"/>
      <c r="E33" s="65">
        <v>0.7</v>
      </c>
      <c r="F33" s="66" t="s">
        <v>38</v>
      </c>
      <c r="G33" s="65">
        <v>0.8</v>
      </c>
      <c r="H33" s="66" t="s">
        <v>38</v>
      </c>
      <c r="I33" s="65">
        <v>0.6</v>
      </c>
      <c r="J33" s="66" t="s">
        <v>38</v>
      </c>
    </row>
    <row r="34" spans="2:10" ht="18" x14ac:dyDescent="0.35">
      <c r="B34" s="53" t="s">
        <v>72</v>
      </c>
      <c r="C34" s="54"/>
      <c r="D34" s="55"/>
      <c r="E34" s="54"/>
      <c r="F34" s="55"/>
      <c r="G34" s="54"/>
      <c r="H34" s="55"/>
      <c r="I34" s="54"/>
      <c r="J34" s="55"/>
    </row>
    <row r="35" spans="2:10" ht="18" x14ac:dyDescent="0.35">
      <c r="B35" s="59" t="s">
        <v>28</v>
      </c>
      <c r="C35" s="60"/>
      <c r="D35" s="61"/>
      <c r="E35" s="62"/>
      <c r="F35" s="61"/>
      <c r="G35" s="62">
        <v>25.2</v>
      </c>
      <c r="H35" s="61" t="s">
        <v>29</v>
      </c>
      <c r="I35" s="62">
        <v>20</v>
      </c>
      <c r="J35" s="61" t="s">
        <v>29</v>
      </c>
    </row>
    <row r="36" spans="2:10" ht="15.75" x14ac:dyDescent="0.3">
      <c r="B36" s="64" t="s">
        <v>32</v>
      </c>
      <c r="C36" s="65"/>
      <c r="D36" s="66"/>
      <c r="E36" s="65"/>
      <c r="F36" s="66"/>
      <c r="G36" s="65" t="s">
        <v>33</v>
      </c>
      <c r="H36" s="66" t="s">
        <v>33</v>
      </c>
      <c r="I36" s="65" t="s">
        <v>33</v>
      </c>
      <c r="J36" s="66" t="s">
        <v>33</v>
      </c>
    </row>
    <row r="37" spans="2:10" ht="15.75" x14ac:dyDescent="0.3">
      <c r="B37" s="59" t="s">
        <v>34</v>
      </c>
      <c r="C37" s="62"/>
      <c r="D37" s="67"/>
      <c r="E37" s="62"/>
      <c r="F37" s="67"/>
      <c r="G37" s="62">
        <v>-12.4</v>
      </c>
      <c r="H37" s="67" t="s">
        <v>29</v>
      </c>
      <c r="I37" s="62">
        <v>-11</v>
      </c>
      <c r="J37" s="67" t="s">
        <v>29</v>
      </c>
    </row>
    <row r="38" spans="2:10" ht="32.25" x14ac:dyDescent="0.35">
      <c r="B38" s="53" t="s">
        <v>78</v>
      </c>
      <c r="C38" s="54"/>
      <c r="D38" s="55"/>
      <c r="E38" s="54"/>
      <c r="F38" s="55"/>
      <c r="G38" s="54"/>
      <c r="H38" s="55"/>
      <c r="I38" s="54"/>
      <c r="J38" s="55"/>
    </row>
    <row r="39" spans="2:10" ht="18" x14ac:dyDescent="0.35">
      <c r="B39" s="59" t="s">
        <v>28</v>
      </c>
      <c r="C39" s="60"/>
      <c r="D39" s="61"/>
      <c r="E39" s="62"/>
      <c r="F39" s="61"/>
      <c r="G39" s="62"/>
      <c r="H39" s="61"/>
      <c r="I39" s="62">
        <v>6.7</v>
      </c>
      <c r="J39" s="61" t="s">
        <v>29</v>
      </c>
    </row>
    <row r="40" spans="2:10" ht="15.75" x14ac:dyDescent="0.3">
      <c r="B40" s="64" t="s">
        <v>32</v>
      </c>
      <c r="C40" s="65"/>
      <c r="D40" s="66"/>
      <c r="E40" s="65"/>
      <c r="F40" s="66"/>
      <c r="G40" s="65"/>
      <c r="H40" s="66"/>
      <c r="I40" s="65" t="s">
        <v>33</v>
      </c>
      <c r="J40" s="66" t="s">
        <v>33</v>
      </c>
    </row>
    <row r="41" spans="2:10" ht="15.75" x14ac:dyDescent="0.3">
      <c r="B41" s="79" t="s">
        <v>34</v>
      </c>
      <c r="C41" s="80"/>
      <c r="D41" s="81"/>
      <c r="E41" s="80"/>
      <c r="F41" s="81"/>
      <c r="G41" s="80"/>
      <c r="H41" s="81"/>
      <c r="I41" s="80">
        <v>-3</v>
      </c>
      <c r="J41" s="81" t="s">
        <v>29</v>
      </c>
    </row>
    <row r="43" spans="2:10" ht="14.25" customHeight="1" x14ac:dyDescent="0.25">
      <c r="B43" s="132" t="s">
        <v>137</v>
      </c>
      <c r="C43" s="132"/>
      <c r="D43" s="132"/>
      <c r="E43" s="117"/>
      <c r="F43" s="117"/>
      <c r="G43" s="117"/>
      <c r="H43" s="117"/>
    </row>
    <row r="44" spans="2:10" ht="57.75" customHeight="1" x14ac:dyDescent="0.25">
      <c r="B44" s="131" t="s">
        <v>142</v>
      </c>
      <c r="C44" s="131"/>
      <c r="D44" s="131"/>
      <c r="E44" s="131"/>
      <c r="F44" s="131"/>
      <c r="G44" s="131"/>
      <c r="H44" s="131"/>
    </row>
    <row r="45" spans="2:10" ht="14.25" customHeight="1" x14ac:dyDescent="0.25">
      <c r="B45" s="133" t="s">
        <v>163</v>
      </c>
      <c r="C45" s="133"/>
      <c r="D45" s="133"/>
      <c r="E45" s="133"/>
      <c r="F45" s="133"/>
      <c r="G45" s="133"/>
      <c r="H45" s="133"/>
    </row>
    <row r="46" spans="2:10" ht="14.25" customHeight="1" x14ac:dyDescent="0.25">
      <c r="B46" s="133" t="s">
        <v>141</v>
      </c>
      <c r="C46" s="133"/>
      <c r="D46" s="133"/>
      <c r="E46" s="133"/>
      <c r="F46" s="133"/>
      <c r="G46" s="133"/>
      <c r="H46" s="133"/>
    </row>
    <row r="47" spans="2:10" ht="27.75" customHeight="1" x14ac:dyDescent="0.35">
      <c r="B47" s="1" t="s">
        <v>167</v>
      </c>
    </row>
    <row r="52" ht="14.25" customHeight="1" x14ac:dyDescent="0.25"/>
    <row r="53" ht="52.5" customHeight="1" x14ac:dyDescent="0.25"/>
    <row r="54" ht="14.25" customHeight="1" x14ac:dyDescent="0.25"/>
    <row r="55" ht="14.25" customHeight="1" x14ac:dyDescent="0.25"/>
  </sheetData>
  <mergeCells count="11">
    <mergeCell ref="B43:D43"/>
    <mergeCell ref="B44:H44"/>
    <mergeCell ref="B45:H45"/>
    <mergeCell ref="B46:H46"/>
    <mergeCell ref="B2:J2"/>
    <mergeCell ref="B4:J4"/>
    <mergeCell ref="B5:B6"/>
    <mergeCell ref="C5:D5"/>
    <mergeCell ref="E5:F5"/>
    <mergeCell ref="G5:H5"/>
    <mergeCell ref="I5:J5"/>
  </mergeCells>
  <pageMargins left="0.70866141732283472" right="0.70866141732283472" top="0.74803149606299213" bottom="0.74803149606299213" header="0.51181102362204722" footer="0.51181102362204722"/>
  <pageSetup paperSize="9" scale="4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showGridLines="0" zoomScale="115" zoomScaleNormal="115" workbookViewId="0">
      <selection activeCell="B1" sqref="B1"/>
    </sheetView>
  </sheetViews>
  <sheetFormatPr baseColWidth="10" defaultColWidth="10.7109375" defaultRowHeight="15" x14ac:dyDescent="0.25"/>
  <cols>
    <col min="1" max="1" width="6.42578125" customWidth="1"/>
    <col min="2" max="2" width="46.28515625" customWidth="1"/>
    <col min="3" max="3" width="20.42578125" customWidth="1"/>
    <col min="4" max="4" width="18.140625" customWidth="1"/>
    <col min="5" max="5" width="19" customWidth="1"/>
    <col min="6" max="6" width="18.28515625" customWidth="1"/>
    <col min="7" max="7" width="20" customWidth="1"/>
    <col min="8" max="8" width="18.85546875" customWidth="1"/>
    <col min="9" max="9" width="19.7109375" customWidth="1"/>
    <col min="10" max="10" width="19.28515625" customWidth="1"/>
    <col min="12" max="12" width="45.140625" customWidth="1"/>
    <col min="13" max="13" width="16.28515625" customWidth="1"/>
    <col min="14" max="14" width="21.7109375" customWidth="1"/>
    <col min="15" max="15" width="13.7109375" customWidth="1"/>
    <col min="16" max="16" width="18.85546875" customWidth="1"/>
    <col min="17" max="17" width="16" customWidth="1"/>
    <col min="18" max="18" width="20.42578125" customWidth="1"/>
    <col min="19" max="19" width="15.7109375" customWidth="1"/>
    <col min="20" max="20" width="19.140625" customWidth="1"/>
  </cols>
  <sheetData>
    <row r="1" spans="1:10" ht="14.25" customHeight="1" x14ac:dyDescent="0.35">
      <c r="A1" s="3" t="s">
        <v>151</v>
      </c>
    </row>
    <row r="2" spans="1:10" ht="409.6" customHeight="1" x14ac:dyDescent="0.25">
      <c r="B2" s="134" t="s">
        <v>166</v>
      </c>
      <c r="C2" s="134"/>
      <c r="D2" s="134"/>
      <c r="E2" s="134"/>
      <c r="F2" s="134"/>
      <c r="G2" s="134"/>
      <c r="H2" s="134"/>
      <c r="I2" s="134"/>
      <c r="J2" s="134"/>
    </row>
    <row r="4" spans="1:10" ht="14.25" customHeight="1" x14ac:dyDescent="0.25">
      <c r="B4" s="135" t="s">
        <v>19</v>
      </c>
      <c r="C4" s="135"/>
      <c r="D4" s="135"/>
      <c r="E4" s="135"/>
      <c r="F4" s="135"/>
      <c r="G4" s="135"/>
      <c r="H4" s="135"/>
      <c r="I4" s="135"/>
      <c r="J4" s="136"/>
    </row>
    <row r="5" spans="1:10" ht="14.25" customHeight="1" x14ac:dyDescent="0.25">
      <c r="B5" s="137" t="s">
        <v>20</v>
      </c>
      <c r="C5" s="136" t="s">
        <v>21</v>
      </c>
      <c r="D5" s="138"/>
      <c r="E5" s="138" t="s">
        <v>22</v>
      </c>
      <c r="F5" s="138"/>
      <c r="G5" s="138" t="s">
        <v>23</v>
      </c>
      <c r="H5" s="138"/>
      <c r="I5" s="138" t="s">
        <v>24</v>
      </c>
      <c r="J5" s="138"/>
    </row>
    <row r="6" spans="1:10" ht="63" x14ac:dyDescent="0.25">
      <c r="B6" s="137"/>
      <c r="C6" s="105" t="s">
        <v>25</v>
      </c>
      <c r="D6" s="52" t="s">
        <v>26</v>
      </c>
      <c r="E6" s="105" t="s">
        <v>25</v>
      </c>
      <c r="F6" s="52" t="s">
        <v>26</v>
      </c>
      <c r="G6" s="105" t="s">
        <v>25</v>
      </c>
      <c r="H6" s="52" t="s">
        <v>26</v>
      </c>
      <c r="I6" s="105" t="s">
        <v>25</v>
      </c>
      <c r="J6" s="52" t="s">
        <v>26</v>
      </c>
    </row>
    <row r="7" spans="1:10" ht="18" x14ac:dyDescent="0.35">
      <c r="B7" s="56" t="s">
        <v>27</v>
      </c>
      <c r="C7" s="57"/>
      <c r="D7" s="58"/>
      <c r="E7" s="57"/>
      <c r="F7" s="58"/>
      <c r="G7" s="57"/>
      <c r="H7" s="58"/>
      <c r="I7" s="57"/>
      <c r="J7" s="58"/>
    </row>
    <row r="8" spans="1:10" ht="18" x14ac:dyDescent="0.35">
      <c r="B8" s="59" t="s">
        <v>28</v>
      </c>
      <c r="C8" s="63">
        <v>7.3</v>
      </c>
      <c r="D8" s="61" t="s">
        <v>29</v>
      </c>
      <c r="E8" s="63">
        <v>7.1</v>
      </c>
      <c r="F8" s="61" t="s">
        <v>29</v>
      </c>
      <c r="G8" s="63">
        <v>-1.1000000000000001</v>
      </c>
      <c r="H8" s="61" t="s">
        <v>31</v>
      </c>
      <c r="I8" s="63">
        <v>-1</v>
      </c>
      <c r="J8" s="61" t="s">
        <v>31</v>
      </c>
    </row>
    <row r="9" spans="1:10" ht="15.75" x14ac:dyDescent="0.3">
      <c r="B9" s="64" t="s">
        <v>32</v>
      </c>
      <c r="C9" s="65" t="s">
        <v>33</v>
      </c>
      <c r="D9" s="66" t="s">
        <v>33</v>
      </c>
      <c r="E9" s="65" t="s">
        <v>33</v>
      </c>
      <c r="F9" s="66" t="s">
        <v>33</v>
      </c>
      <c r="G9" s="65" t="s">
        <v>33</v>
      </c>
      <c r="H9" s="66" t="s">
        <v>33</v>
      </c>
      <c r="I9" s="65" t="s">
        <v>33</v>
      </c>
      <c r="J9" s="66" t="s">
        <v>33</v>
      </c>
    </row>
    <row r="10" spans="1:10" ht="15.75" x14ac:dyDescent="0.3">
      <c r="B10" s="59" t="s">
        <v>34</v>
      </c>
      <c r="C10" s="62">
        <v>-3.7</v>
      </c>
      <c r="D10" s="67" t="s">
        <v>29</v>
      </c>
      <c r="E10" s="62">
        <v>-3.6</v>
      </c>
      <c r="F10" s="67" t="s">
        <v>29</v>
      </c>
      <c r="G10" s="62">
        <v>0.6</v>
      </c>
      <c r="H10" s="67" t="s">
        <v>30</v>
      </c>
      <c r="I10" s="62">
        <v>0.6</v>
      </c>
      <c r="J10" s="67" t="s">
        <v>30</v>
      </c>
    </row>
    <row r="11" spans="1:10" ht="18" x14ac:dyDescent="0.35">
      <c r="B11" s="53" t="s">
        <v>35</v>
      </c>
      <c r="C11" s="68"/>
      <c r="D11" s="55"/>
      <c r="E11" s="68"/>
      <c r="F11" s="55"/>
      <c r="G11" s="68"/>
      <c r="H11" s="55"/>
      <c r="I11" s="68"/>
      <c r="J11" s="55"/>
    </row>
    <row r="12" spans="1:10" ht="18" x14ac:dyDescent="0.35">
      <c r="B12" s="59" t="s">
        <v>36</v>
      </c>
      <c r="C12" s="62">
        <v>8.9</v>
      </c>
      <c r="D12" s="61" t="s">
        <v>29</v>
      </c>
      <c r="E12" s="62">
        <v>8.6999999999999993</v>
      </c>
      <c r="F12" s="61" t="s">
        <v>29</v>
      </c>
      <c r="G12" s="65">
        <v>8.6</v>
      </c>
      <c r="H12" s="61" t="s">
        <v>29</v>
      </c>
      <c r="I12" s="62">
        <v>8.9</v>
      </c>
      <c r="J12" s="61" t="s">
        <v>29</v>
      </c>
    </row>
    <row r="13" spans="1:10" ht="15.75" x14ac:dyDescent="0.3">
      <c r="B13" s="64" t="s">
        <v>37</v>
      </c>
      <c r="C13" s="65">
        <v>4</v>
      </c>
      <c r="D13" s="66" t="s">
        <v>29</v>
      </c>
      <c r="E13" s="65">
        <v>3.9</v>
      </c>
      <c r="F13" s="66" t="s">
        <v>29</v>
      </c>
      <c r="G13" s="69">
        <v>3.9</v>
      </c>
      <c r="H13" s="66" t="s">
        <v>29</v>
      </c>
      <c r="I13" s="65">
        <v>3.9</v>
      </c>
      <c r="J13" s="66" t="s">
        <v>29</v>
      </c>
    </row>
    <row r="14" spans="1:10" ht="15.75" x14ac:dyDescent="0.3">
      <c r="B14" s="59" t="s">
        <v>40</v>
      </c>
      <c r="C14" s="62" t="s">
        <v>33</v>
      </c>
      <c r="D14" s="67" t="s">
        <v>33</v>
      </c>
      <c r="E14" s="62" t="s">
        <v>33</v>
      </c>
      <c r="F14" s="67" t="s">
        <v>33</v>
      </c>
      <c r="G14" s="62" t="s">
        <v>33</v>
      </c>
      <c r="H14" s="67" t="s">
        <v>33</v>
      </c>
      <c r="I14" s="62" t="s">
        <v>33</v>
      </c>
      <c r="J14" s="67" t="s">
        <v>33</v>
      </c>
    </row>
    <row r="15" spans="1:10" ht="18" x14ac:dyDescent="0.35">
      <c r="B15" s="53" t="s">
        <v>10</v>
      </c>
      <c r="C15" s="68"/>
      <c r="D15" s="55"/>
      <c r="E15" s="68"/>
      <c r="F15" s="55"/>
      <c r="G15" s="68"/>
      <c r="H15" s="55"/>
      <c r="I15" s="68"/>
      <c r="J15" s="55"/>
    </row>
    <row r="16" spans="1:10" ht="18" x14ac:dyDescent="0.35">
      <c r="B16" s="59" t="s">
        <v>41</v>
      </c>
      <c r="C16" s="62" t="s">
        <v>33</v>
      </c>
      <c r="D16" s="61" t="s">
        <v>33</v>
      </c>
      <c r="E16" s="62" t="s">
        <v>33</v>
      </c>
      <c r="F16" s="61" t="s">
        <v>33</v>
      </c>
      <c r="G16" s="62" t="s">
        <v>33</v>
      </c>
      <c r="H16" s="61" t="s">
        <v>33</v>
      </c>
      <c r="I16" s="62" t="s">
        <v>33</v>
      </c>
      <c r="J16" s="61" t="s">
        <v>33</v>
      </c>
    </row>
    <row r="17" spans="2:10" ht="15.75" x14ac:dyDescent="0.3">
      <c r="B17" s="64" t="s">
        <v>42</v>
      </c>
      <c r="C17" s="65">
        <v>0.7</v>
      </c>
      <c r="D17" s="66" t="s">
        <v>38</v>
      </c>
      <c r="E17" s="65">
        <v>0.4</v>
      </c>
      <c r="F17" s="66" t="s">
        <v>38</v>
      </c>
      <c r="G17" s="65">
        <v>0.3</v>
      </c>
      <c r="H17" s="66" t="s">
        <v>38</v>
      </c>
      <c r="I17" s="65">
        <v>0.3</v>
      </c>
      <c r="J17" s="66" t="s">
        <v>38</v>
      </c>
    </row>
    <row r="18" spans="2:10" ht="15.75" x14ac:dyDescent="0.3">
      <c r="B18" s="53" t="s">
        <v>44</v>
      </c>
      <c r="C18" s="70" t="s">
        <v>46</v>
      </c>
      <c r="D18" s="71" t="s">
        <v>29</v>
      </c>
      <c r="E18" s="70" t="s">
        <v>46</v>
      </c>
      <c r="F18" s="71" t="s">
        <v>29</v>
      </c>
      <c r="G18" s="70" t="s">
        <v>46</v>
      </c>
      <c r="H18" s="71" t="s">
        <v>29</v>
      </c>
      <c r="I18" s="70" t="s">
        <v>46</v>
      </c>
      <c r="J18" s="71" t="s">
        <v>29</v>
      </c>
    </row>
    <row r="19" spans="2:10" ht="15.75" x14ac:dyDescent="0.3">
      <c r="B19" s="53" t="s">
        <v>47</v>
      </c>
      <c r="C19" s="70">
        <v>1.2</v>
      </c>
      <c r="D19" s="71" t="s">
        <v>29</v>
      </c>
      <c r="E19" s="70">
        <v>1.2</v>
      </c>
      <c r="F19" s="71" t="s">
        <v>29</v>
      </c>
      <c r="G19" s="70">
        <v>1.1000000000000001</v>
      </c>
      <c r="H19" s="71" t="s">
        <v>29</v>
      </c>
      <c r="I19" s="70">
        <v>1.1000000000000001</v>
      </c>
      <c r="J19" s="71" t="s">
        <v>29</v>
      </c>
    </row>
    <row r="20" spans="2:10" ht="15.75" x14ac:dyDescent="0.3">
      <c r="B20" s="72" t="s">
        <v>48</v>
      </c>
      <c r="C20" s="73"/>
      <c r="D20" s="74"/>
      <c r="E20" s="73"/>
      <c r="F20" s="74"/>
      <c r="G20" s="73"/>
      <c r="H20" s="74"/>
      <c r="I20" s="73"/>
      <c r="J20" s="74"/>
    </row>
    <row r="21" spans="2:10" ht="15.75" x14ac:dyDescent="0.3">
      <c r="B21" s="59" t="s">
        <v>49</v>
      </c>
      <c r="C21" s="62" t="s">
        <v>33</v>
      </c>
      <c r="D21" s="67"/>
      <c r="E21" s="62" t="s">
        <v>33</v>
      </c>
      <c r="F21" s="67"/>
      <c r="G21" s="62" t="s">
        <v>33</v>
      </c>
      <c r="H21" s="67"/>
      <c r="I21" s="62" t="s">
        <v>33</v>
      </c>
      <c r="J21" s="67"/>
    </row>
    <row r="22" spans="2:10" ht="18" x14ac:dyDescent="0.35">
      <c r="B22" s="75" t="s">
        <v>50</v>
      </c>
      <c r="C22" s="78">
        <v>-0.8</v>
      </c>
      <c r="D22" s="77" t="s">
        <v>31</v>
      </c>
      <c r="E22" s="78">
        <v>-1</v>
      </c>
      <c r="F22" s="77" t="s">
        <v>51</v>
      </c>
      <c r="G22" s="78">
        <v>-0.7</v>
      </c>
      <c r="H22" s="77" t="s">
        <v>31</v>
      </c>
      <c r="I22" s="78">
        <v>-0.6</v>
      </c>
      <c r="J22" s="77" t="s">
        <v>30</v>
      </c>
    </row>
    <row r="23" spans="2:10" ht="18" x14ac:dyDescent="0.35">
      <c r="B23" s="53" t="s">
        <v>53</v>
      </c>
      <c r="C23" s="68"/>
      <c r="D23" s="55"/>
      <c r="E23" s="68"/>
      <c r="F23" s="55"/>
      <c r="G23" s="68"/>
      <c r="H23" s="55"/>
      <c r="I23" s="68"/>
      <c r="J23" s="55"/>
    </row>
    <row r="24" spans="2:10" ht="18" x14ac:dyDescent="0.35">
      <c r="B24" s="59" t="s">
        <v>55</v>
      </c>
      <c r="C24" s="62" t="s">
        <v>33</v>
      </c>
      <c r="D24" s="61" t="s">
        <v>33</v>
      </c>
      <c r="E24" s="62" t="s">
        <v>33</v>
      </c>
      <c r="F24" s="61" t="s">
        <v>33</v>
      </c>
      <c r="G24" s="62" t="s">
        <v>33</v>
      </c>
      <c r="H24" s="61" t="s">
        <v>33</v>
      </c>
      <c r="I24" s="62" t="s">
        <v>33</v>
      </c>
      <c r="J24" s="61" t="s">
        <v>33</v>
      </c>
    </row>
    <row r="25" spans="2:10" ht="15.75" x14ac:dyDescent="0.3">
      <c r="B25" s="64" t="s">
        <v>57</v>
      </c>
      <c r="C25" s="65">
        <v>3.2</v>
      </c>
      <c r="D25" s="66" t="s">
        <v>29</v>
      </c>
      <c r="E25" s="65">
        <v>4.9000000000000004</v>
      </c>
      <c r="F25" s="66" t="s">
        <v>29</v>
      </c>
      <c r="G25" s="65">
        <v>4.5</v>
      </c>
      <c r="H25" s="66" t="s">
        <v>29</v>
      </c>
      <c r="I25" s="65">
        <v>4.5999999999999996</v>
      </c>
      <c r="J25" s="66" t="s">
        <v>29</v>
      </c>
    </row>
    <row r="26" spans="2:10" ht="31.5" x14ac:dyDescent="0.3">
      <c r="B26" s="59" t="s">
        <v>59</v>
      </c>
      <c r="C26" s="62">
        <v>-13.1</v>
      </c>
      <c r="D26" s="67" t="s">
        <v>29</v>
      </c>
      <c r="E26" s="62" t="s">
        <v>60</v>
      </c>
      <c r="F26" s="67" t="s">
        <v>29</v>
      </c>
      <c r="G26" s="62">
        <v>-12.4</v>
      </c>
      <c r="H26" s="67" t="s">
        <v>29</v>
      </c>
      <c r="I26" s="62">
        <v>-12.4</v>
      </c>
      <c r="J26" s="67" t="s">
        <v>29</v>
      </c>
    </row>
    <row r="27" spans="2:10" ht="31.5" x14ac:dyDescent="0.3">
      <c r="B27" s="64" t="s">
        <v>62</v>
      </c>
      <c r="C27" s="65">
        <v>4.0999999999999996</v>
      </c>
      <c r="D27" s="66" t="s">
        <v>29</v>
      </c>
      <c r="E27" s="65">
        <v>3.2</v>
      </c>
      <c r="F27" s="66" t="s">
        <v>29</v>
      </c>
      <c r="G27" s="65">
        <v>2.8</v>
      </c>
      <c r="H27" s="66" t="s">
        <v>29</v>
      </c>
      <c r="I27" s="65">
        <v>2.7</v>
      </c>
      <c r="J27" s="66" t="s">
        <v>29</v>
      </c>
    </row>
    <row r="28" spans="2:10" ht="15.75" x14ac:dyDescent="0.3">
      <c r="B28" s="59" t="s">
        <v>64</v>
      </c>
      <c r="C28" s="62">
        <v>0.3</v>
      </c>
      <c r="D28" s="67" t="s">
        <v>30</v>
      </c>
      <c r="E28" s="62">
        <v>2.2999999999999998</v>
      </c>
      <c r="F28" s="67" t="s">
        <v>51</v>
      </c>
      <c r="G28" s="62">
        <v>1.6</v>
      </c>
      <c r="H28" s="67" t="s">
        <v>31</v>
      </c>
      <c r="I28" s="62">
        <v>1.5</v>
      </c>
      <c r="J28" s="67" t="s">
        <v>31</v>
      </c>
    </row>
    <row r="29" spans="2:10" ht="18" x14ac:dyDescent="0.35">
      <c r="B29" s="53" t="s">
        <v>58</v>
      </c>
      <c r="C29" s="68"/>
      <c r="D29" s="55"/>
      <c r="E29" s="68"/>
      <c r="F29" s="55"/>
      <c r="G29" s="68"/>
      <c r="H29" s="55"/>
      <c r="I29" s="68"/>
      <c r="J29" s="55"/>
    </row>
    <row r="30" spans="2:10" ht="18" x14ac:dyDescent="0.35">
      <c r="B30" s="59" t="s">
        <v>61</v>
      </c>
      <c r="C30" s="62"/>
      <c r="D30" s="61"/>
      <c r="E30" s="62" t="s">
        <v>33</v>
      </c>
      <c r="F30" s="61" t="s">
        <v>33</v>
      </c>
      <c r="G30" s="62" t="s">
        <v>33</v>
      </c>
      <c r="H30" s="61" t="s">
        <v>33</v>
      </c>
      <c r="I30" s="62" t="s">
        <v>33</v>
      </c>
      <c r="J30" s="61" t="s">
        <v>33</v>
      </c>
    </row>
    <row r="31" spans="2:10" ht="15.75" x14ac:dyDescent="0.3">
      <c r="B31" s="64" t="s">
        <v>63</v>
      </c>
      <c r="C31" s="65"/>
      <c r="D31" s="66"/>
      <c r="E31" s="65">
        <v>11.7</v>
      </c>
      <c r="F31" s="66" t="s">
        <v>29</v>
      </c>
      <c r="G31" s="65">
        <v>10.5</v>
      </c>
      <c r="H31" s="66" t="s">
        <v>29</v>
      </c>
      <c r="I31" s="65">
        <v>10.6</v>
      </c>
      <c r="J31" s="66" t="s">
        <v>29</v>
      </c>
    </row>
    <row r="32" spans="2:10" ht="18" x14ac:dyDescent="0.35">
      <c r="B32" s="53" t="s">
        <v>69</v>
      </c>
      <c r="C32" s="68"/>
      <c r="D32" s="55"/>
      <c r="E32" s="68"/>
      <c r="F32" s="55"/>
      <c r="G32" s="68"/>
      <c r="H32" s="55"/>
      <c r="I32" s="68"/>
      <c r="J32" s="55"/>
    </row>
    <row r="33" spans="2:10" ht="18" x14ac:dyDescent="0.35">
      <c r="B33" s="59" t="s">
        <v>71</v>
      </c>
      <c r="C33" s="62"/>
      <c r="D33" s="61"/>
      <c r="E33" s="62" t="s">
        <v>33</v>
      </c>
      <c r="F33" s="61" t="s">
        <v>33</v>
      </c>
      <c r="G33" s="62" t="s">
        <v>33</v>
      </c>
      <c r="H33" s="61" t="s">
        <v>33</v>
      </c>
      <c r="I33" s="62" t="s">
        <v>33</v>
      </c>
      <c r="J33" s="61" t="s">
        <v>33</v>
      </c>
    </row>
    <row r="34" spans="2:10" ht="18" x14ac:dyDescent="0.35">
      <c r="B34" s="76" t="s">
        <v>73</v>
      </c>
      <c r="C34" s="76"/>
      <c r="D34" s="77"/>
      <c r="E34" s="76">
        <v>-4.8</v>
      </c>
      <c r="F34" s="77" t="s">
        <v>29</v>
      </c>
      <c r="G34" s="76">
        <v>-4.4000000000000004</v>
      </c>
      <c r="H34" s="77" t="s">
        <v>29</v>
      </c>
      <c r="I34" s="76">
        <v>-4.5</v>
      </c>
      <c r="J34" s="77" t="s">
        <v>29</v>
      </c>
    </row>
    <row r="35" spans="2:10" ht="15.75" x14ac:dyDescent="0.3">
      <c r="B35" s="64" t="s">
        <v>74</v>
      </c>
      <c r="C35" s="65"/>
      <c r="D35" s="66"/>
      <c r="E35" s="65">
        <v>-4.2</v>
      </c>
      <c r="F35" s="66" t="s">
        <v>29</v>
      </c>
      <c r="G35" s="65">
        <v>-4</v>
      </c>
      <c r="H35" s="66" t="s">
        <v>29</v>
      </c>
      <c r="I35" s="65">
        <v>-3.9</v>
      </c>
      <c r="J35" s="66" t="s">
        <v>29</v>
      </c>
    </row>
    <row r="36" spans="2:10" ht="15.75" x14ac:dyDescent="0.3">
      <c r="B36" s="59" t="s">
        <v>75</v>
      </c>
      <c r="C36" s="62"/>
      <c r="D36" s="67"/>
      <c r="E36" s="62">
        <v>-3.6</v>
      </c>
      <c r="F36" s="67" t="s">
        <v>29</v>
      </c>
      <c r="G36" s="62">
        <v>-3.2</v>
      </c>
      <c r="H36" s="67" t="s">
        <v>29</v>
      </c>
      <c r="I36" s="62">
        <v>-3.2</v>
      </c>
      <c r="J36" s="67" t="s">
        <v>29</v>
      </c>
    </row>
    <row r="37" spans="2:10" ht="15.75" x14ac:dyDescent="0.3">
      <c r="B37" s="64" t="s">
        <v>76</v>
      </c>
      <c r="C37" s="65"/>
      <c r="D37" s="66"/>
      <c r="E37" s="65">
        <v>-16</v>
      </c>
      <c r="F37" s="66" t="s">
        <v>29</v>
      </c>
      <c r="G37" s="65" t="s">
        <v>77</v>
      </c>
      <c r="H37" s="66" t="s">
        <v>29</v>
      </c>
      <c r="I37" s="65" t="s">
        <v>77</v>
      </c>
      <c r="J37" s="66" t="s">
        <v>29</v>
      </c>
    </row>
    <row r="38" spans="2:10" ht="18" x14ac:dyDescent="0.35">
      <c r="B38" s="53" t="s">
        <v>79</v>
      </c>
      <c r="C38" s="68"/>
      <c r="D38" s="55"/>
      <c r="E38" s="68"/>
      <c r="F38" s="55"/>
      <c r="G38" s="68"/>
      <c r="H38" s="55"/>
      <c r="I38" s="68"/>
      <c r="J38" s="55"/>
    </row>
    <row r="39" spans="2:10" ht="18" x14ac:dyDescent="0.35">
      <c r="B39" s="59" t="s">
        <v>66</v>
      </c>
      <c r="C39" s="62"/>
      <c r="D39" s="61"/>
      <c r="E39" s="62" t="s">
        <v>33</v>
      </c>
      <c r="F39" s="61" t="s">
        <v>33</v>
      </c>
      <c r="G39" s="62" t="s">
        <v>33</v>
      </c>
      <c r="H39" s="61" t="s">
        <v>33</v>
      </c>
      <c r="I39" s="62" t="s">
        <v>33</v>
      </c>
      <c r="J39" s="61" t="s">
        <v>33</v>
      </c>
    </row>
    <row r="40" spans="2:10" ht="15.75" x14ac:dyDescent="0.3">
      <c r="B40" s="64" t="s">
        <v>67</v>
      </c>
      <c r="C40" s="65"/>
      <c r="D40" s="66"/>
      <c r="E40" s="65">
        <v>1.6</v>
      </c>
      <c r="F40" s="66" t="s">
        <v>30</v>
      </c>
      <c r="G40" s="65">
        <v>2.1</v>
      </c>
      <c r="H40" s="66" t="s">
        <v>31</v>
      </c>
      <c r="I40" s="65">
        <v>2.1</v>
      </c>
      <c r="J40" s="66" t="s">
        <v>31</v>
      </c>
    </row>
    <row r="41" spans="2:10" ht="18" x14ac:dyDescent="0.35">
      <c r="B41" s="59" t="s">
        <v>80</v>
      </c>
      <c r="C41" s="62"/>
      <c r="D41" s="61"/>
      <c r="E41" s="62">
        <v>-1.6</v>
      </c>
      <c r="F41" s="61" t="s">
        <v>51</v>
      </c>
      <c r="G41" s="62">
        <v>-2.2000000000000002</v>
      </c>
      <c r="H41" s="61" t="s">
        <v>29</v>
      </c>
      <c r="I41" s="62">
        <v>-2.2000000000000002</v>
      </c>
      <c r="J41" s="61" t="s">
        <v>29</v>
      </c>
    </row>
    <row r="42" spans="2:10" ht="15.75" x14ac:dyDescent="0.3">
      <c r="B42" s="64" t="s">
        <v>81</v>
      </c>
      <c r="C42" s="65"/>
      <c r="D42" s="66"/>
      <c r="E42" s="65">
        <v>0.7</v>
      </c>
      <c r="F42" s="66" t="s">
        <v>30</v>
      </c>
      <c r="G42" s="65">
        <v>1.3</v>
      </c>
      <c r="H42" s="66" t="s">
        <v>51</v>
      </c>
      <c r="I42" s="65">
        <v>1.3</v>
      </c>
      <c r="J42" s="66" t="s">
        <v>29</v>
      </c>
    </row>
    <row r="43" spans="2:10" ht="14.25" customHeight="1" x14ac:dyDescent="0.35">
      <c r="B43" s="53" t="s">
        <v>72</v>
      </c>
      <c r="C43" s="54"/>
      <c r="D43" s="55"/>
      <c r="E43" s="54"/>
      <c r="F43" s="55"/>
      <c r="G43" s="54"/>
      <c r="H43" s="55"/>
      <c r="I43" s="54"/>
      <c r="J43" s="55"/>
    </row>
    <row r="44" spans="2:10" ht="19.5" customHeight="1" x14ac:dyDescent="0.35">
      <c r="B44" s="59" t="s">
        <v>28</v>
      </c>
      <c r="C44" s="60"/>
      <c r="D44" s="61"/>
      <c r="E44" s="62"/>
      <c r="F44" s="61"/>
      <c r="G44" s="62">
        <v>16.100000000000001</v>
      </c>
      <c r="H44" s="61" t="s">
        <v>29</v>
      </c>
      <c r="I44" s="62">
        <v>15.1</v>
      </c>
      <c r="J44" s="61" t="s">
        <v>29</v>
      </c>
    </row>
    <row r="45" spans="2:10" ht="14.25" customHeight="1" x14ac:dyDescent="0.3">
      <c r="B45" s="64" t="s">
        <v>32</v>
      </c>
      <c r="C45" s="65"/>
      <c r="D45" s="66"/>
      <c r="E45" s="65"/>
      <c r="F45" s="66"/>
      <c r="G45" s="65" t="s">
        <v>33</v>
      </c>
      <c r="H45" s="66" t="s">
        <v>33</v>
      </c>
      <c r="I45" s="65" t="s">
        <v>33</v>
      </c>
      <c r="J45" s="66" t="s">
        <v>33</v>
      </c>
    </row>
    <row r="46" spans="2:10" ht="14.25" customHeight="1" x14ac:dyDescent="0.3">
      <c r="B46" s="59" t="s">
        <v>34</v>
      </c>
      <c r="C46" s="62"/>
      <c r="D46" s="67"/>
      <c r="E46" s="62"/>
      <c r="F46" s="67"/>
      <c r="G46" s="62">
        <v>-8.1</v>
      </c>
      <c r="H46" s="67" t="s">
        <v>29</v>
      </c>
      <c r="I46" s="62">
        <v>-8</v>
      </c>
      <c r="J46" s="67" t="s">
        <v>29</v>
      </c>
    </row>
    <row r="47" spans="2:10" ht="35.25" customHeight="1" x14ac:dyDescent="0.35">
      <c r="B47" s="53" t="s">
        <v>78</v>
      </c>
      <c r="C47" s="54"/>
      <c r="D47" s="55"/>
      <c r="E47" s="54"/>
      <c r="F47" s="55"/>
      <c r="G47" s="54"/>
      <c r="H47" s="55"/>
      <c r="I47" s="54"/>
      <c r="J47" s="55"/>
    </row>
    <row r="48" spans="2:10" ht="18" x14ac:dyDescent="0.35">
      <c r="B48" s="59" t="s">
        <v>28</v>
      </c>
      <c r="C48" s="60"/>
      <c r="D48" s="61"/>
      <c r="E48" s="62"/>
      <c r="F48" s="61"/>
      <c r="H48" s="61"/>
      <c r="I48" s="62">
        <v>1.5</v>
      </c>
      <c r="J48" s="61" t="s">
        <v>51</v>
      </c>
    </row>
    <row r="49" spans="2:10" ht="15.75" x14ac:dyDescent="0.3">
      <c r="B49" s="64" t="s">
        <v>32</v>
      </c>
      <c r="C49" s="65"/>
      <c r="D49" s="66"/>
      <c r="E49" s="65"/>
      <c r="F49" s="66"/>
      <c r="G49" s="62"/>
      <c r="H49" s="66"/>
      <c r="I49" s="65" t="s">
        <v>33</v>
      </c>
      <c r="J49" s="66" t="s">
        <v>33</v>
      </c>
    </row>
    <row r="50" spans="2:10" ht="15.75" x14ac:dyDescent="0.3">
      <c r="B50" s="79" t="s">
        <v>34</v>
      </c>
      <c r="C50" s="80"/>
      <c r="D50" s="81"/>
      <c r="E50" s="80"/>
      <c r="F50" s="81"/>
      <c r="G50" s="80"/>
      <c r="H50" s="81"/>
      <c r="I50" s="80">
        <v>0.1</v>
      </c>
      <c r="J50" s="81" t="s">
        <v>38</v>
      </c>
    </row>
    <row r="52" spans="2:10" ht="14.25" customHeight="1" x14ac:dyDescent="0.25">
      <c r="B52" s="132" t="s">
        <v>137</v>
      </c>
      <c r="C52" s="132"/>
      <c r="D52" s="132"/>
      <c r="E52" s="117"/>
      <c r="F52" s="117"/>
      <c r="G52" s="117"/>
      <c r="H52" s="117"/>
    </row>
    <row r="53" spans="2:10" ht="52.5" customHeight="1" x14ac:dyDescent="0.25">
      <c r="B53" s="131" t="s">
        <v>138</v>
      </c>
      <c r="C53" s="131"/>
      <c r="D53" s="131"/>
      <c r="E53" s="131"/>
      <c r="F53" s="131"/>
      <c r="G53" s="131"/>
      <c r="H53" s="131"/>
    </row>
    <row r="54" spans="2:10" ht="14.25" customHeight="1" x14ac:dyDescent="0.25">
      <c r="B54" s="131" t="s">
        <v>155</v>
      </c>
      <c r="C54" s="131"/>
      <c r="D54" s="131"/>
      <c r="E54" s="131"/>
      <c r="F54" s="131"/>
      <c r="G54" s="131"/>
      <c r="H54" s="131"/>
    </row>
    <row r="55" spans="2:10" ht="14.25" customHeight="1" x14ac:dyDescent="0.25">
      <c r="B55" s="131" t="s">
        <v>139</v>
      </c>
      <c r="C55" s="131"/>
      <c r="D55" s="131"/>
      <c r="E55" s="131"/>
      <c r="F55" s="131"/>
      <c r="G55" s="131"/>
      <c r="H55" s="131"/>
    </row>
    <row r="56" spans="2:10" ht="18" x14ac:dyDescent="0.35">
      <c r="B56" s="1" t="s">
        <v>167</v>
      </c>
    </row>
  </sheetData>
  <mergeCells count="11">
    <mergeCell ref="B52:D52"/>
    <mergeCell ref="B53:H53"/>
    <mergeCell ref="B54:H54"/>
    <mergeCell ref="B55:H55"/>
    <mergeCell ref="E5:F5"/>
    <mergeCell ref="G5:H5"/>
    <mergeCell ref="I5:J5"/>
    <mergeCell ref="B2:J2"/>
    <mergeCell ref="B4:J4"/>
    <mergeCell ref="B5:B6"/>
    <mergeCell ref="C5:D5"/>
  </mergeCells>
  <pageMargins left="0.70866141732283472" right="0.70866141732283472" top="0.74803149606299213" bottom="0.74803149606299213" header="0.51181102362204722" footer="0.51181102362204722"/>
  <pageSetup paperSize="9" scale="35"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28"/>
  <sheetViews>
    <sheetView showGridLines="0" zoomScale="115" zoomScaleNormal="115" workbookViewId="0">
      <selection activeCell="B28" sqref="B28"/>
    </sheetView>
  </sheetViews>
  <sheetFormatPr baseColWidth="10" defaultColWidth="11.42578125" defaultRowHeight="18" x14ac:dyDescent="0.35"/>
  <cols>
    <col min="1" max="1" width="3.28515625" style="1" customWidth="1"/>
    <col min="2" max="2" width="89.5703125" style="1" customWidth="1"/>
    <col min="3" max="3" width="21" style="1" customWidth="1"/>
    <col min="4" max="5" width="33" style="1" customWidth="1"/>
    <col min="6" max="6" width="35.28515625" style="1" customWidth="1"/>
    <col min="7" max="16384" width="11.42578125" style="1"/>
  </cols>
  <sheetData>
    <row r="1" spans="1:8" x14ac:dyDescent="0.35">
      <c r="A1" s="3" t="s">
        <v>147</v>
      </c>
      <c r="B1" s="3"/>
    </row>
    <row r="2" spans="1:8" x14ac:dyDescent="0.35">
      <c r="A2" s="3"/>
      <c r="B2" s="3"/>
      <c r="D2"/>
      <c r="E2"/>
    </row>
    <row r="3" spans="1:8" x14ac:dyDescent="0.35">
      <c r="D3" s="139" t="s">
        <v>6</v>
      </c>
      <c r="E3" s="139"/>
      <c r="F3" s="139"/>
    </row>
    <row r="4" spans="1:8" x14ac:dyDescent="0.35">
      <c r="D4" s="82" t="s">
        <v>2</v>
      </c>
      <c r="E4" s="83" t="s">
        <v>3</v>
      </c>
      <c r="F4" s="83" t="s">
        <v>82</v>
      </c>
    </row>
    <row r="5" spans="1:8" ht="15" customHeight="1" x14ac:dyDescent="0.35">
      <c r="B5" s="84" t="s">
        <v>93</v>
      </c>
      <c r="C5" s="116" t="s">
        <v>135</v>
      </c>
      <c r="D5" s="8">
        <v>45.3</v>
      </c>
      <c r="E5" s="85">
        <v>31</v>
      </c>
      <c r="F5" s="96">
        <v>34.700000000000003</v>
      </c>
      <c r="G5" s="39"/>
    </row>
    <row r="6" spans="1:8" ht="15" customHeight="1" x14ac:dyDescent="0.35">
      <c r="B6" s="86"/>
      <c r="C6" s="98" t="s">
        <v>136</v>
      </c>
      <c r="D6" s="46">
        <v>8.6999999999999993</v>
      </c>
      <c r="E6" s="47">
        <v>7.9</v>
      </c>
      <c r="F6" s="75">
        <v>8.3000000000000007</v>
      </c>
    </row>
    <row r="7" spans="1:8" ht="15" customHeight="1" x14ac:dyDescent="0.35">
      <c r="B7" s="84" t="s">
        <v>94</v>
      </c>
      <c r="C7" s="116" t="s">
        <v>135</v>
      </c>
      <c r="D7" s="89">
        <v>37.9</v>
      </c>
      <c r="E7" s="90">
        <v>34.4</v>
      </c>
      <c r="F7" s="96">
        <v>35.4</v>
      </c>
    </row>
    <row r="8" spans="1:8" ht="15" customHeight="1" x14ac:dyDescent="0.35">
      <c r="B8" s="86"/>
      <c r="C8" s="98" t="s">
        <v>136</v>
      </c>
      <c r="D8" s="87">
        <v>11.8</v>
      </c>
      <c r="E8" s="88">
        <v>9.4</v>
      </c>
      <c r="F8" s="97">
        <v>10.5</v>
      </c>
    </row>
    <row r="9" spans="1:8" ht="15" customHeight="1" x14ac:dyDescent="0.35">
      <c r="B9" s="84" t="s">
        <v>95</v>
      </c>
      <c r="C9" s="116" t="s">
        <v>135</v>
      </c>
      <c r="D9" s="49">
        <v>37.6</v>
      </c>
      <c r="E9" s="50">
        <v>21</v>
      </c>
      <c r="F9" s="75">
        <v>26.2</v>
      </c>
    </row>
    <row r="10" spans="1:8" ht="15" customHeight="1" x14ac:dyDescent="0.35">
      <c r="B10" s="86"/>
      <c r="C10" s="98" t="s">
        <v>136</v>
      </c>
      <c r="D10" s="46">
        <v>12</v>
      </c>
      <c r="E10" s="47">
        <v>12.6</v>
      </c>
      <c r="F10" s="75">
        <v>12.4</v>
      </c>
    </row>
    <row r="11" spans="1:8" ht="15" customHeight="1" x14ac:dyDescent="0.35">
      <c r="B11" s="84" t="s">
        <v>83</v>
      </c>
      <c r="C11" s="116" t="s">
        <v>135</v>
      </c>
      <c r="D11" s="89">
        <v>27.3</v>
      </c>
      <c r="E11" s="89">
        <v>23.9</v>
      </c>
      <c r="F11" s="96">
        <v>25.4</v>
      </c>
    </row>
    <row r="12" spans="1:8" ht="15" customHeight="1" x14ac:dyDescent="0.35">
      <c r="B12" s="86"/>
      <c r="C12" s="98" t="s">
        <v>136</v>
      </c>
      <c r="D12" s="49">
        <v>13.4</v>
      </c>
      <c r="E12" s="49">
        <v>12.5</v>
      </c>
      <c r="F12" s="75">
        <v>12.8</v>
      </c>
    </row>
    <row r="13" spans="1:8" ht="15" customHeight="1" x14ac:dyDescent="0.35">
      <c r="B13" s="84" t="s">
        <v>104</v>
      </c>
      <c r="C13" s="116" t="s">
        <v>135</v>
      </c>
      <c r="D13" s="89">
        <v>24.6</v>
      </c>
      <c r="E13" s="89">
        <v>24.6</v>
      </c>
      <c r="F13" s="96">
        <v>24.6</v>
      </c>
      <c r="G13" s="39"/>
      <c r="H13" s="39"/>
    </row>
    <row r="14" spans="1:8" ht="15" customHeight="1" x14ac:dyDescent="0.35">
      <c r="B14" s="86"/>
      <c r="C14" s="98" t="s">
        <v>136</v>
      </c>
      <c r="D14" s="49">
        <v>14.7</v>
      </c>
      <c r="E14" s="49">
        <v>13.1</v>
      </c>
      <c r="F14" s="75">
        <v>13.7</v>
      </c>
      <c r="H14" s="39"/>
    </row>
    <row r="15" spans="1:8" ht="15" customHeight="1" x14ac:dyDescent="0.35">
      <c r="B15" s="84" t="s">
        <v>96</v>
      </c>
      <c r="C15" s="116" t="s">
        <v>135</v>
      </c>
      <c r="D15" s="8">
        <v>21.6</v>
      </c>
      <c r="E15" s="8">
        <v>19.600000000000001</v>
      </c>
      <c r="F15" s="96">
        <v>20.399999999999999</v>
      </c>
    </row>
    <row r="16" spans="1:8" ht="15" customHeight="1" x14ac:dyDescent="0.35">
      <c r="B16" s="86"/>
      <c r="C16" s="98" t="s">
        <v>136</v>
      </c>
      <c r="D16" s="46">
        <v>9</v>
      </c>
      <c r="E16" s="46">
        <v>8.3000000000000007</v>
      </c>
      <c r="F16" s="75">
        <v>8.5</v>
      </c>
    </row>
    <row r="17" spans="2:8" ht="15" customHeight="1" x14ac:dyDescent="0.35">
      <c r="B17" s="84" t="s">
        <v>97</v>
      </c>
      <c r="C17" s="116" t="s">
        <v>135</v>
      </c>
      <c r="D17" s="89">
        <v>20.3</v>
      </c>
      <c r="E17" s="89">
        <v>19.5</v>
      </c>
      <c r="F17" s="96">
        <v>19.8</v>
      </c>
      <c r="G17" s="39"/>
      <c r="H17" s="39"/>
    </row>
    <row r="18" spans="2:8" ht="15" customHeight="1" x14ac:dyDescent="0.35">
      <c r="B18" s="86"/>
      <c r="C18" s="98" t="s">
        <v>136</v>
      </c>
      <c r="D18" s="49">
        <v>13.8</v>
      </c>
      <c r="E18" s="49">
        <v>11.3</v>
      </c>
      <c r="F18" s="75">
        <v>12.1</v>
      </c>
      <c r="H18" s="39"/>
    </row>
    <row r="19" spans="2:8" ht="15" customHeight="1" x14ac:dyDescent="0.35">
      <c r="B19" s="84" t="s">
        <v>98</v>
      </c>
      <c r="C19" s="116" t="s">
        <v>135</v>
      </c>
      <c r="D19" s="8">
        <v>16</v>
      </c>
      <c r="E19" s="8">
        <v>15.6</v>
      </c>
      <c r="F19" s="96">
        <v>15.6</v>
      </c>
    </row>
    <row r="20" spans="2:8" ht="15" customHeight="1" x14ac:dyDescent="0.35">
      <c r="B20" s="86"/>
      <c r="C20" s="98" t="s">
        <v>136</v>
      </c>
      <c r="D20" s="46">
        <v>15</v>
      </c>
      <c r="E20" s="46">
        <v>12.4</v>
      </c>
      <c r="F20" s="75">
        <v>12.4</v>
      </c>
    </row>
    <row r="21" spans="2:8" ht="15.75" customHeight="1" x14ac:dyDescent="0.35">
      <c r="B21" s="84" t="s">
        <v>99</v>
      </c>
      <c r="C21" s="116" t="s">
        <v>135</v>
      </c>
      <c r="D21" s="89">
        <v>16.2</v>
      </c>
      <c r="E21" s="89">
        <v>15.3</v>
      </c>
      <c r="F21" s="96">
        <v>15.7</v>
      </c>
    </row>
    <row r="22" spans="2:8" ht="14.25" customHeight="1" x14ac:dyDescent="0.35">
      <c r="B22" s="99"/>
      <c r="C22" s="119" t="s">
        <v>136</v>
      </c>
      <c r="D22" s="87">
        <v>12.1</v>
      </c>
      <c r="E22" s="87">
        <v>9.9</v>
      </c>
      <c r="F22" s="97">
        <v>10.6</v>
      </c>
    </row>
    <row r="23" spans="2:8" ht="14.25" customHeight="1" x14ac:dyDescent="0.35">
      <c r="B23" s="100"/>
      <c r="C23" s="101"/>
      <c r="D23" s="102"/>
      <c r="E23" s="102"/>
      <c r="F23" s="103"/>
    </row>
    <row r="24" spans="2:8" ht="15.75" customHeight="1" x14ac:dyDescent="0.35">
      <c r="B24" s="115" t="s">
        <v>157</v>
      </c>
      <c r="C24" s="101"/>
      <c r="D24" s="102"/>
      <c r="E24" s="102"/>
      <c r="F24" s="103"/>
    </row>
    <row r="25" spans="2:8" x14ac:dyDescent="0.35">
      <c r="B25" s="1" t="s">
        <v>158</v>
      </c>
    </row>
    <row r="26" spans="2:8" ht="16.5" customHeight="1" x14ac:dyDescent="0.35">
      <c r="B26" s="3" t="s">
        <v>163</v>
      </c>
    </row>
    <row r="27" spans="2:8" ht="18" customHeight="1" x14ac:dyDescent="0.35">
      <c r="B27" s="3" t="s">
        <v>114</v>
      </c>
    </row>
    <row r="28" spans="2:8" x14ac:dyDescent="0.35">
      <c r="B28" s="1" t="s">
        <v>167</v>
      </c>
    </row>
  </sheetData>
  <mergeCells count="1">
    <mergeCell ref="D3:F3"/>
  </mergeCells>
  <pageMargins left="0.70866141732283472" right="0.70866141732283472" top="0.74803149606299213" bottom="0.74803149606299213" header="0.51181102362204722" footer="0.51181102362204722"/>
  <pageSetup paperSize="9" scale="39"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16"/>
  <sheetViews>
    <sheetView showGridLines="0" zoomScale="130" zoomScaleNormal="130" workbookViewId="0">
      <selection activeCell="B16" sqref="B16"/>
    </sheetView>
  </sheetViews>
  <sheetFormatPr baseColWidth="10" defaultColWidth="11.42578125" defaultRowHeight="18" x14ac:dyDescent="0.35"/>
  <cols>
    <col min="1" max="1" width="4.5703125" style="1" customWidth="1"/>
    <col min="2" max="2" width="63" style="1" customWidth="1"/>
    <col min="3" max="3" width="16" style="1" customWidth="1"/>
    <col min="4" max="4" width="15.5703125" style="1" customWidth="1"/>
    <col min="5" max="16384" width="11.42578125" style="1"/>
  </cols>
  <sheetData>
    <row r="1" spans="1:5" x14ac:dyDescent="0.35">
      <c r="A1" s="3" t="s">
        <v>148</v>
      </c>
    </row>
    <row r="2" spans="1:5" x14ac:dyDescent="0.35">
      <c r="A2" s="3"/>
    </row>
    <row r="3" spans="1:5" x14ac:dyDescent="0.35">
      <c r="C3" s="83" t="s">
        <v>2</v>
      </c>
      <c r="D3" s="83" t="s">
        <v>3</v>
      </c>
      <c r="E3" s="91"/>
    </row>
    <row r="4" spans="1:5" x14ac:dyDescent="0.35">
      <c r="B4" s="92" t="s">
        <v>84</v>
      </c>
      <c r="C4" s="85">
        <v>48.3</v>
      </c>
      <c r="D4" s="85">
        <v>41.6</v>
      </c>
      <c r="E4" s="39"/>
    </row>
    <row r="5" spans="1:5" x14ac:dyDescent="0.35">
      <c r="B5" s="93" t="s">
        <v>85</v>
      </c>
      <c r="C5" s="47">
        <v>35.200000000000003</v>
      </c>
      <c r="D5" s="47">
        <v>41.7</v>
      </c>
      <c r="E5" s="39"/>
    </row>
    <row r="6" spans="1:5" x14ac:dyDescent="0.35">
      <c r="B6" s="76" t="s">
        <v>86</v>
      </c>
      <c r="C6" s="50">
        <v>21.5</v>
      </c>
      <c r="D6" s="50">
        <v>24.8</v>
      </c>
      <c r="E6" s="39"/>
    </row>
    <row r="7" spans="1:5" x14ac:dyDescent="0.35">
      <c r="B7" s="93" t="s">
        <v>87</v>
      </c>
      <c r="C7" s="47">
        <v>10.9</v>
      </c>
      <c r="D7" s="47">
        <v>24.2</v>
      </c>
      <c r="E7" s="39"/>
    </row>
    <row r="8" spans="1:5" x14ac:dyDescent="0.35">
      <c r="B8" s="76" t="s">
        <v>88</v>
      </c>
      <c r="C8" s="50">
        <v>18.7</v>
      </c>
      <c r="D8" s="50">
        <v>19.5</v>
      </c>
      <c r="E8" s="39"/>
    </row>
    <row r="9" spans="1:5" x14ac:dyDescent="0.35">
      <c r="B9" s="93" t="s">
        <v>89</v>
      </c>
      <c r="C9" s="47">
        <v>14</v>
      </c>
      <c r="D9" s="47">
        <v>13.7</v>
      </c>
      <c r="E9" s="39"/>
    </row>
    <row r="10" spans="1:5" x14ac:dyDescent="0.35">
      <c r="B10" s="94" t="s">
        <v>90</v>
      </c>
      <c r="C10" s="88">
        <v>2.4</v>
      </c>
      <c r="D10" s="88">
        <v>2.64</v>
      </c>
      <c r="E10" s="39"/>
    </row>
    <row r="12" spans="1:5" ht="18.75" customHeight="1" x14ac:dyDescent="0.35">
      <c r="B12" s="3" t="s">
        <v>132</v>
      </c>
    </row>
    <row r="13" spans="1:5" ht="15.75" customHeight="1" x14ac:dyDescent="0.35">
      <c r="B13" s="3" t="s">
        <v>134</v>
      </c>
    </row>
    <row r="14" spans="1:5" ht="15.75" customHeight="1" x14ac:dyDescent="0.35">
      <c r="B14" s="3" t="s">
        <v>156</v>
      </c>
    </row>
    <row r="15" spans="1:5" ht="15" customHeight="1" x14ac:dyDescent="0.35">
      <c r="B15" s="3" t="s">
        <v>133</v>
      </c>
    </row>
    <row r="16" spans="1:5" x14ac:dyDescent="0.35">
      <c r="B16" s="1" t="s">
        <v>167</v>
      </c>
    </row>
  </sheetData>
  <pageMargins left="0.70866141732283472" right="0.70866141732283472" top="0.74803149606299213" bottom="0.74803149606299213" header="0.51181102362204722" footer="0.51181102362204722"/>
  <pageSetup paperSize="9" scale="6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8</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Champs et sources</vt:lpstr>
      <vt:lpstr>Réglementation</vt:lpstr>
      <vt:lpstr>Figure 1</vt:lpstr>
      <vt:lpstr>Figure 1a en ligne</vt:lpstr>
      <vt:lpstr>Figure 2a et 2b</vt:lpstr>
      <vt:lpstr>Figure 2a en ligne</vt:lpstr>
      <vt:lpstr>Figure 2b en ligne</vt:lpstr>
      <vt:lpstr>Figure 3</vt:lpstr>
      <vt:lpstr>Figure 4</vt:lpstr>
      <vt:lpstr>Figure 4a en ligne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Quels enseignants demandent une mobilité ?</dc:title>
  <dc:subject/>
  <dc:creator>DEPP</dc:creator>
  <cp:keywords>enseignant du premier degré ; enseignant du second degré ; titulaire ; sexe ; ancienneté ; changement d’affectation ; mobilité professionnelle ; mobilité inter-établissement ; insatisfaction professionnelle ; relation avec les collègues ; perception de l’établissement d’exercice ; raison personnelle ; souhait d’évolution professionnelle ; bien-être professionnel</cp:keywords>
  <dc:description/>
  <cp:lastModifiedBy>Administration centrale</cp:lastModifiedBy>
  <cp:revision>2</cp:revision>
  <cp:lastPrinted>2025-09-22T13:27:03Z</cp:lastPrinted>
  <dcterms:created xsi:type="dcterms:W3CDTF">2023-11-29T11:06:28Z</dcterms:created>
  <dcterms:modified xsi:type="dcterms:W3CDTF">2025-10-06T10:13:43Z</dcterms:modified>
  <dc:language>fr-FR</dc:language>
</cp:coreProperties>
</file>