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drawings/drawing10.xml" ContentType="application/vnd.openxmlformats-officedocument.drawingml.chartshapes+xml"/>
  <Override PartName="/xl/charts/chart12.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3.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ml.chartshapes+xml"/>
  <Override PartName="/xl/charts/chart15.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6.xml" ContentType="application/vnd.openxmlformats-officedocument.drawingml.chart+xml"/>
  <Override PartName="/xl/drawings/drawing19.xml" ContentType="application/vnd.openxmlformats-officedocument.drawing+xml"/>
  <Override PartName="/xl/charts/chart17.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8.xml" ContentType="application/vnd.openxmlformats-officedocument.drawingml.chart+xml"/>
  <Override PartName="/xl/drawings/drawing2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25.xml" ContentType="application/vnd.openxmlformats-officedocument.drawing+xml"/>
  <Override PartName="/xl/drawings/drawing26.xml" ContentType="application/vnd.openxmlformats-officedocument.drawing+xml"/>
  <Override PartName="/xl/charts/chart23.xml" ContentType="application/vnd.openxmlformats-officedocument.drawingml.chart+xml"/>
  <Override PartName="/xl/drawings/drawing27.xml" ContentType="application/vnd.openxmlformats-officedocument.drawingml.chartshapes+xml"/>
  <Override PartName="/xl/charts/chart24.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harts/chart25.xml" ContentType="application/vnd.openxmlformats-officedocument.drawingml.chart+xml"/>
  <Override PartName="/xl/theme/themeOverride1.xml" ContentType="application/vnd.openxmlformats-officedocument.themeOverride+xml"/>
  <Override PartName="/xl/drawings/drawing35.xml" ContentType="application/vnd.openxmlformats-officedocument.drawingml.chartshapes+xml"/>
  <Override PartName="/xl/drawings/drawing36.xml" ContentType="application/vnd.openxmlformats-officedocument.drawing+xml"/>
  <Override PartName="/xl/charts/chart26.xml" ContentType="application/vnd.openxmlformats-officedocument.drawingml.chart+xml"/>
  <Override PartName="/xl/theme/themeOverride2.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charts/chart27.xml" ContentType="application/vnd.openxmlformats-officedocument.drawingml.chart+xml"/>
  <Override PartName="/xl/theme/themeOverride3.xml" ContentType="application/vnd.openxmlformats-officedocument.themeOverride+xml"/>
  <Override PartName="/xl/drawings/drawing39.xml" ContentType="application/vnd.openxmlformats-officedocument.drawingml.chartshapes+xml"/>
  <Override PartName="/xl/drawings/drawing40.xml" ContentType="application/vnd.openxmlformats-officedocument.drawing+xml"/>
  <Override PartName="/xl/charts/chart28.xml" ContentType="application/vnd.openxmlformats-officedocument.drawingml.chart+xml"/>
  <Override PartName="/xl/theme/themeOverride4.xml" ContentType="application/vnd.openxmlformats-officedocument.themeOverride+xml"/>
  <Override PartName="/xl/drawings/drawing41.xml" ContentType="application/vnd.openxmlformats-officedocument.drawingml.chartshapes+xml"/>
  <Override PartName="/xl/drawings/drawing42.xml" ContentType="application/vnd.openxmlformats-officedocument.drawing+xml"/>
  <Override PartName="/xl/charts/chart29.xml" ContentType="application/vnd.openxmlformats-officedocument.drawingml.chart+xml"/>
  <Override PartName="/xl/theme/themeOverride5.xml" ContentType="application/vnd.openxmlformats-officedocument.themeOverride+xml"/>
  <Override PartName="/xl/drawings/drawing43.xml" ContentType="application/vnd.openxmlformats-officedocument.drawingml.chartshapes+xml"/>
  <Override PartName="/xl/drawings/drawing44.xml" ContentType="application/vnd.openxmlformats-officedocument.drawing+xml"/>
  <Override PartName="/xl/charts/chart30.xml" ContentType="application/vnd.openxmlformats-officedocument.drawingml.chart+xml"/>
  <Override PartName="/xl/theme/themeOverride6.xml" ContentType="application/vnd.openxmlformats-officedocument.themeOverride+xml"/>
  <Override PartName="/xl/drawings/drawing45.xml" ContentType="application/vnd.openxmlformats-officedocument.drawingml.chartshapes+xml"/>
  <Override PartName="/xl/drawings/drawing46.xml" ContentType="application/vnd.openxmlformats-officedocument.drawing+xml"/>
  <Override PartName="/xl/charts/chart31.xml" ContentType="application/vnd.openxmlformats-officedocument.drawingml.chart+xml"/>
  <Override PartName="/xl/theme/themeOverride7.xml" ContentType="application/vnd.openxmlformats-officedocument.themeOverride+xml"/>
  <Override PartName="/xl/drawings/drawing47.xml" ContentType="application/vnd.openxmlformats-officedocument.drawingml.chartshapes+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charts/chart32.xml" ContentType="application/vnd.openxmlformats-officedocument.drawingml.chart+xml"/>
  <Override PartName="/xl/drawings/drawing54.xml" ContentType="application/vnd.openxmlformats-officedocument.drawing+xml"/>
  <Override PartName="/xl/charts/chart33.xml" ContentType="application/vnd.openxmlformats-officedocument.drawingml.chart+xml"/>
  <Override PartName="/xl/drawings/drawing55.xml" ContentType="application/vnd.openxmlformats-officedocument.drawing+xml"/>
  <Override PartName="/xl/charts/chart34.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35.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drawings/drawing60.xml" ContentType="application/vnd.openxmlformats-officedocument.drawing+xml"/>
  <Override PartName="/xl/charts/chart36.xml" ContentType="application/vnd.openxmlformats-officedocument.drawingml.chart+xml"/>
  <Override PartName="/xl/theme/themeOverride8.xml" ContentType="application/vnd.openxmlformats-officedocument.themeOverride+xml"/>
  <Override PartName="/xl/drawings/drawing61.xml" ContentType="application/vnd.openxmlformats-officedocument.drawingml.chartshapes+xml"/>
  <Override PartName="/xl/drawings/drawing62.xml" ContentType="application/vnd.openxmlformats-officedocument.drawing+xml"/>
  <Override PartName="/xl/charts/chart37.xml" ContentType="application/vnd.openxmlformats-officedocument.drawingml.chart+xml"/>
  <Override PartName="/xl/theme/themeOverride9.xml" ContentType="application/vnd.openxmlformats-officedocument.themeOverride+xml"/>
  <Override PartName="/xl/drawings/drawing63.xml" ContentType="application/vnd.openxmlformats-officedocument.drawingml.chartshapes+xml"/>
  <Override PartName="/xl/drawings/drawing64.xml" ContentType="application/vnd.openxmlformats-officedocument.drawing+xml"/>
  <Override PartName="/xl/charts/chart38.xml" ContentType="application/vnd.openxmlformats-officedocument.drawingml.chart+xml"/>
  <Override PartName="/xl/theme/themeOverride10.xml" ContentType="application/vnd.openxmlformats-officedocument.themeOverride+xml"/>
  <Override PartName="/xl/drawings/drawing65.xml" ContentType="application/vnd.openxmlformats-officedocument.drawingml.chartshapes+xml"/>
  <Override PartName="/xl/drawings/drawing66.xml" ContentType="application/vnd.openxmlformats-officedocument.drawing+xml"/>
  <Override PartName="/xl/charts/chart39.xml" ContentType="application/vnd.openxmlformats-officedocument.drawingml.chart+xml"/>
  <Override PartName="/xl/theme/themeOverride11.xml" ContentType="application/vnd.openxmlformats-officedocument.themeOverride+xml"/>
  <Override PartName="/xl/drawings/drawing67.xml" ContentType="application/vnd.openxmlformats-officedocument.drawingml.chartshapes+xml"/>
  <Override PartName="/xl/drawings/drawing68.xml" ContentType="application/vnd.openxmlformats-officedocument.drawing+xml"/>
  <Override PartName="/xl/charts/chart40.xml" ContentType="application/vnd.openxmlformats-officedocument.drawingml.chart+xml"/>
  <Override PartName="/xl/theme/themeOverride12.xml" ContentType="application/vnd.openxmlformats-officedocument.themeOverride+xml"/>
  <Override PartName="/xl/drawings/drawing69.xml" ContentType="application/vnd.openxmlformats-officedocument.drawingml.chartshapes+xml"/>
  <Override PartName="/xl/drawings/drawing70.xml" ContentType="application/vnd.openxmlformats-officedocument.drawing+xml"/>
  <Override PartName="/xl/charts/chart41.xml" ContentType="application/vnd.openxmlformats-officedocument.drawingml.chart+xml"/>
  <Override PartName="/xl/theme/themeOverride13.xml" ContentType="application/vnd.openxmlformats-officedocument.themeOverride+xml"/>
  <Override PartName="/xl/drawings/drawing71.xml" ContentType="application/vnd.openxmlformats-officedocument.drawingml.chartshapes+xml"/>
  <Override PartName="/xl/drawings/drawing72.xml" ContentType="application/vnd.openxmlformats-officedocument.drawing+xml"/>
  <Override PartName="/xl/charts/chart42.xml" ContentType="application/vnd.openxmlformats-officedocument.drawingml.chart+xml"/>
  <Override PartName="/xl/theme/themeOverride14.xml" ContentType="application/vnd.openxmlformats-officedocument.themeOverride+xml"/>
  <Override PartName="/xl/drawings/drawing73.xml" ContentType="application/vnd.openxmlformats-officedocument.drawingml.chartshapes+xml"/>
  <Override PartName="/xl/charts/chart43.xml" ContentType="application/vnd.openxmlformats-officedocument.drawingml.chart+xml"/>
  <Override PartName="/xl/theme/themeOverride15.xml" ContentType="application/vnd.openxmlformats-officedocument.themeOverride+xml"/>
  <Override PartName="/xl/drawings/drawing74.xml" ContentType="application/vnd.openxmlformats-officedocument.drawingml.chartshapes+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charts/chart44.xml" ContentType="application/vnd.openxmlformats-officedocument.drawingml.chart+xml"/>
  <Override PartName="/xl/drawings/drawing81.xml" ContentType="application/vnd.openxmlformats-officedocument.drawing+xml"/>
  <Override PartName="/xl/drawings/drawing8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1215" yWindow="-135" windowWidth="18990" windowHeight="8025" tabRatio="653"/>
  </bookViews>
  <sheets>
    <sheet name="Tab1.1" sheetId="7" r:id="rId1"/>
    <sheet name="Tab1.2" sheetId="49" r:id="rId2"/>
    <sheet name="Fig1.1" sheetId="11" r:id="rId3"/>
    <sheet name="Fig1.2" sheetId="10" r:id="rId4"/>
    <sheet name="Tab1.3" sheetId="33" r:id="rId5"/>
    <sheet name="Fig1.3" sheetId="83" r:id="rId6"/>
    <sheet name="Fig1.4" sheetId="86" r:id="rId7"/>
    <sheet name="Fig1.5" sheetId="84" r:id="rId8"/>
    <sheet name="Fig1.6" sheetId="85" r:id="rId9"/>
    <sheet name="Fig1.7" sheetId="88" r:id="rId10"/>
    <sheet name="Tab1.4" sheetId="2" r:id="rId11"/>
    <sheet name="Figure 1.8" sheetId="89" r:id="rId12"/>
    <sheet name="Fig1.9" sheetId="12" r:id="rId13"/>
    <sheet name="Fig1.10" sheetId="87" r:id="rId14"/>
    <sheet name="Tab1.5" sheetId="28" r:id="rId15"/>
    <sheet name="Fig1.11" sheetId="73" r:id="rId16"/>
    <sheet name="Fig1.12" sheetId="102" r:id="rId17"/>
    <sheet name="Tab1.6" sheetId="106" r:id="rId18"/>
    <sheet name="Tab1.7" sheetId="44" r:id="rId19"/>
    <sheet name="Fig1.13" sheetId="109" r:id="rId20"/>
    <sheet name="Tab1.8.1" sheetId="120" r:id="rId21"/>
    <sheet name="Tab1.8.2" sheetId="121" r:id="rId22"/>
    <sheet name="Tab1.9.1" sheetId="122" r:id="rId23"/>
    <sheet name="Tab1.9.2" sheetId="123" r:id="rId24"/>
    <sheet name="Figure 1.14" sheetId="47" r:id="rId25"/>
    <sheet name="ensemble_enseignants" sheetId="58" r:id="rId26"/>
    <sheet name="PE" sheetId="59" r:id="rId27"/>
    <sheet name="Certifiés" sheetId="60" r:id="rId28"/>
    <sheet name="PEPS" sheetId="61" r:id="rId29"/>
    <sheet name="agrégés" sheetId="62" r:id="rId30"/>
    <sheet name="PLP" sheetId="63" r:id="rId31"/>
    <sheet name="ens_non tit" sheetId="64" r:id="rId32"/>
    <sheet name="Tab1.10.1" sheetId="41" r:id="rId33"/>
    <sheet name="Tab1.10.2" sheetId="107" r:id="rId34"/>
    <sheet name="Encad_Tab1.11" sheetId="56" r:id="rId35"/>
    <sheet name="Tab1.12" sheetId="40" r:id="rId36"/>
    <sheet name="Encad_Tab1.13" sheetId="57" r:id="rId37"/>
    <sheet name="Tab1.14.1" sheetId="119" r:id="rId38"/>
    <sheet name="Tab1.14.2" sheetId="124" r:id="rId39"/>
    <sheet name="Tab1.15" sheetId="75" r:id="rId40"/>
    <sheet name="Fig1.15" sheetId="92" r:id="rId41"/>
    <sheet name="Fig1.16" sheetId="93" r:id="rId42"/>
    <sheet name="Fg1.17" sheetId="110" r:id="rId43"/>
    <sheet name="Fig1.18" sheetId="111" r:id="rId44"/>
    <sheet name="Fig1.19" sheetId="54" r:id="rId45"/>
    <sheet name="Non_enseignants" sheetId="65" r:id="rId46"/>
    <sheet name="ASS_adm" sheetId="66" r:id="rId47"/>
    <sheet name="ASS_sante" sheetId="67" r:id="rId48"/>
    <sheet name="Pels_direction" sheetId="68" r:id="rId49"/>
    <sheet name="Psy_EN" sheetId="69" r:id="rId50"/>
    <sheet name="CPE" sheetId="91" r:id="rId51"/>
    <sheet name="AED_AESH" sheetId="108" r:id="rId52"/>
    <sheet name="Tab1.16" sheetId="17" r:id="rId53"/>
    <sheet name="Tab1.17" sheetId="126" r:id="rId54"/>
    <sheet name="Tab1.18" sheetId="76" r:id="rId55"/>
    <sheet name="Tab1.19" sheetId="77" r:id="rId56"/>
    <sheet name="Tab1.20_1_2_3" sheetId="55" r:id="rId57"/>
    <sheet name="Fig1.20" sheetId="27" r:id="rId58"/>
    <sheet name="Tab1.21" sheetId="45" r:id="rId59"/>
    <sheet name="Tab1.22" sheetId="19" r:id="rId60"/>
    <sheet name="Annexe_Tab1.23" sheetId="95" r:id="rId61"/>
    <sheet name="Annexe_Tab1.24" sheetId="96" r:id="rId62"/>
    <sheet name="Annexe_Tab1.25" sheetId="97" r:id="rId63"/>
    <sheet name="Annexe_Tab1.26" sheetId="98" r:id="rId64"/>
    <sheet name="Annexe_Tab1.27" sheetId="99" r:id="rId65"/>
    <sheet name="Annexe_Tab1.28" sheetId="100" r:id="rId66"/>
  </sheets>
  <externalReferences>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xlnm._FilterDatabase" localSheetId="31" hidden="1">'ens_non tit'!$A$2:$J$2</definedName>
    <definedName name="_xlnm._FilterDatabase" localSheetId="32" hidden="1">Tab1.10.1!$A$4:$O$56</definedName>
    <definedName name="_xlnm._FilterDatabase" localSheetId="35" hidden="1">Tab1.12!$A$4:$O$58</definedName>
    <definedName name="_xlnm._FilterDatabase" localSheetId="39" hidden="1">Tab1.15!$A$4:$R$49</definedName>
    <definedName name="_xlnm._FilterDatabase" localSheetId="52" hidden="1">Tab1.16!$A$4:$L$46</definedName>
    <definedName name="_xlnm._FilterDatabase" localSheetId="54" hidden="1">Tab1.18!$A$4:$N$39</definedName>
    <definedName name="_xlnm._FilterDatabase" localSheetId="55" hidden="1">Tab1.19!$A$4:$P$31</definedName>
    <definedName name="_xlnm._FilterDatabase" localSheetId="1" hidden="1">Tab1.2!$A$23:$O$65</definedName>
    <definedName name="_xlnm._FilterDatabase" localSheetId="56" hidden="1">Tab1.20_1_2_3!$A$19:$O$19</definedName>
    <definedName name="_xlnm._FilterDatabase" localSheetId="59" hidden="1">Tab1.22!$A$3:$N$30</definedName>
    <definedName name="_xlnm._FilterDatabase" localSheetId="10" hidden="1">Tab1.4!$A$4:$M$42</definedName>
    <definedName name="_TAB1">[1]C4.4!$A$6:$G$25</definedName>
    <definedName name="body" localSheetId="38">#REF!</definedName>
    <definedName name="body">#REF!</definedName>
    <definedName name="calcul">[2]Calcul_B1.1!$A$1:$L$37</definedName>
    <definedName name="cop" localSheetId="37">#REF!</definedName>
    <definedName name="cop" localSheetId="38">#REF!</definedName>
    <definedName name="cop" localSheetId="53">#REF!</definedName>
    <definedName name="cop" localSheetId="20">#REF!</definedName>
    <definedName name="cop" localSheetId="21">#REF!</definedName>
    <definedName name="cop" localSheetId="22">#REF!</definedName>
    <definedName name="cop" localSheetId="23">#REF!</definedName>
    <definedName name="cop">#REF!</definedName>
    <definedName name="countries" localSheetId="38">#REF!</definedName>
    <definedName name="countries">#REF!</definedName>
    <definedName name="DGRH_EFF" localSheetId="13">#REF!</definedName>
    <definedName name="DGRH_EFF" localSheetId="6">#REF!</definedName>
    <definedName name="DGRH_EFF" localSheetId="9">#REF!</definedName>
    <definedName name="DGRH_EFF" localSheetId="11">#REF!</definedName>
    <definedName name="DGRH_EFF" localSheetId="37">#REF!</definedName>
    <definedName name="DGRH_EFF" localSheetId="38">#REF!</definedName>
    <definedName name="DGRH_EFF" localSheetId="53">#REF!</definedName>
    <definedName name="DGRH_EFF" localSheetId="20">#REF!</definedName>
    <definedName name="DGRH_EFF" localSheetId="21">#REF!</definedName>
    <definedName name="DGRH_EFF" localSheetId="22">#REF!</definedName>
    <definedName name="DGRH_EFF" localSheetId="23">#REF!</definedName>
    <definedName name="DGRH_EFF">#REF!</definedName>
    <definedName name="donnee" localSheetId="38">#REF!,#REF!</definedName>
    <definedName name="donnee">#REF!,#REF!</definedName>
    <definedName name="GRAPH3_6" localSheetId="51">#REF!</definedName>
    <definedName name="GRAPH3_6" localSheetId="29">#REF!</definedName>
    <definedName name="GRAPH3_6" localSheetId="46">#REF!</definedName>
    <definedName name="GRAPH3_6" localSheetId="47">#REF!</definedName>
    <definedName name="GRAPH3_6" localSheetId="27">#REF!</definedName>
    <definedName name="GRAPH3_6" localSheetId="50">#REF!</definedName>
    <definedName name="GRAPH3_6" localSheetId="36">#REF!</definedName>
    <definedName name="GRAPH3_6" localSheetId="31">#REF!</definedName>
    <definedName name="GRAPH3_6" localSheetId="25">#REF!</definedName>
    <definedName name="GRAPH3_6" localSheetId="24">#REF!</definedName>
    <definedName name="GRAPH3_6" localSheetId="45">#REF!</definedName>
    <definedName name="GRAPH3_6" localSheetId="26">#REF!</definedName>
    <definedName name="GRAPH3_6" localSheetId="48">#REF!</definedName>
    <definedName name="GRAPH3_6" localSheetId="28">#REF!</definedName>
    <definedName name="GRAPH3_6" localSheetId="30">#REF!</definedName>
    <definedName name="GRAPH3_6" localSheetId="49">#REF!</definedName>
    <definedName name="GRAPH3_6" localSheetId="32">#REF!</definedName>
    <definedName name="GRAPH3_6" localSheetId="35">#REF!</definedName>
    <definedName name="GRAPH3_6" localSheetId="37">#REF!</definedName>
    <definedName name="GRAPH3_6" localSheetId="38">#REF!</definedName>
    <definedName name="GRAPH3_6" localSheetId="53">#REF!</definedName>
    <definedName name="GRAPH3_6" localSheetId="54">#REF!</definedName>
    <definedName name="GRAPH3_6" localSheetId="20">#REF!</definedName>
    <definedName name="GRAPH3_6" localSheetId="21">#REF!</definedName>
    <definedName name="GRAPH3_6" localSheetId="22">#REF!</definedName>
    <definedName name="GRAPH3_6" localSheetId="23">#REF!</definedName>
    <definedName name="GRAPH3_6">#REF!</definedName>
    <definedName name="GRAPH8" localSheetId="24">[3]GRAPH8!$A$1:$H$1343</definedName>
    <definedName name="GRAPH8" localSheetId="28">[3]GRAPH8!$A$1:$H$1343</definedName>
    <definedName name="GRAPH8" localSheetId="32">[3]GRAPH8!$A$1:$H$1343</definedName>
    <definedName name="GRAPH8" localSheetId="35">[3]GRAPH8!$A$1:$H$1343</definedName>
    <definedName name="GRAPH8" localSheetId="37">[4]GRAPH8!$A$1:$H$1343</definedName>
    <definedName name="GRAPH8" localSheetId="38">[4]GRAPH8!$A$1:$H$1343</definedName>
    <definedName name="GRAPH8" localSheetId="53">[4]GRAPH8!$A$1:$H$1343</definedName>
    <definedName name="GRAPH8" localSheetId="20">[4]GRAPH8!$A$1:$H$1343</definedName>
    <definedName name="GRAPH8" localSheetId="21">[4]GRAPH8!$A$1:$H$1343</definedName>
    <definedName name="GRAPH8" localSheetId="22">[4]GRAPH8!$A$1:$H$1343</definedName>
    <definedName name="GRAPH8" localSheetId="23">[4]GRAPH8!$A$1:$H$1343</definedName>
    <definedName name="GRAPH8">[3]GRAPH8!$A$1:$H$1343</definedName>
    <definedName name="IDX" localSheetId="1">Tab1.2!#REF!</definedName>
    <definedName name="_xlnm.Print_Titles" localSheetId="1">Tab1.2!$3:$4</definedName>
    <definedName name="note" localSheetId="38">#REF!</definedName>
    <definedName name="note">#REF!</definedName>
    <definedName name="p5_age">[5]E6C3NAGE!$A$1:$D$55</definedName>
    <definedName name="p5nr">[6]E6C3NE!$A$1:$AC$43</definedName>
    <definedName name="POpula">[7]POpula!$A$1:$I$1559</definedName>
    <definedName name="PYR_DIEO" localSheetId="24">[8]PYR_DIEO!$A$1:$E$990</definedName>
    <definedName name="PYR_DIEO" localSheetId="28">[8]PYR_DIEO!$A$1:$E$990</definedName>
    <definedName name="PYR_DIEO" localSheetId="32">[8]PYR_DIEO!$A$1:$E$990</definedName>
    <definedName name="PYR_DIEO" localSheetId="35">[8]PYR_DIEO!$A$1:$E$990</definedName>
    <definedName name="PYR_DIEO" localSheetId="37">[9]PYR_DIEO!$A$1:$E$990</definedName>
    <definedName name="PYR_DIEO" localSheetId="38">[9]PYR_DIEO!$A$1:$E$990</definedName>
    <definedName name="PYR_DIEO" localSheetId="53">[9]PYR_DIEO!$A$1:$E$990</definedName>
    <definedName name="PYR_DIEO" localSheetId="20">[9]PYR_DIEO!$A$1:$E$990</definedName>
    <definedName name="PYR_DIEO" localSheetId="21">[9]PYR_DIEO!$A$1:$E$990</definedName>
    <definedName name="PYR_DIEO" localSheetId="22">[9]PYR_DIEO!$A$1:$E$990</definedName>
    <definedName name="PYR_DIEO" localSheetId="23">[9]PYR_DIEO!$A$1:$E$990</definedName>
    <definedName name="PYR_DIEO">[8]PYR_DIEO!$A$1:$E$990</definedName>
    <definedName name="source" localSheetId="38">#REF!</definedName>
    <definedName name="source">#REF!</definedName>
    <definedName name="t" localSheetId="50">#REF!</definedName>
    <definedName name="t" localSheetId="37">#REF!</definedName>
    <definedName name="t" localSheetId="38">#REF!</definedName>
    <definedName name="t" localSheetId="53">#REF!</definedName>
    <definedName name="t" localSheetId="54">#REF!</definedName>
    <definedName name="t" localSheetId="20">#REF!</definedName>
    <definedName name="t" localSheetId="21">#REF!</definedName>
    <definedName name="t" localSheetId="22">#REF!</definedName>
    <definedName name="t" localSheetId="23">#REF!</definedName>
    <definedName name="t">#REF!</definedName>
    <definedName name="Template_Y1" localSheetId="38">#REF!</definedName>
    <definedName name="Template_Y1">#REF!</definedName>
    <definedName name="Template_Y10" localSheetId="38">#REF!</definedName>
    <definedName name="Template_Y10">#REF!</definedName>
    <definedName name="Template_Y2" localSheetId="38">#REF!</definedName>
    <definedName name="Template_Y2">#REF!</definedName>
    <definedName name="Template_Y3" localSheetId="38">#REF!</definedName>
    <definedName name="Template_Y3">#REF!</definedName>
    <definedName name="Template_Y4" localSheetId="38">#REF!</definedName>
    <definedName name="Template_Y4">#REF!</definedName>
    <definedName name="Template_Y5" localSheetId="38">#REF!</definedName>
    <definedName name="Template_Y5">#REF!</definedName>
    <definedName name="Template_Y6" localSheetId="38">#REF!</definedName>
    <definedName name="Template_Y6">#REF!</definedName>
    <definedName name="Template_Y7" localSheetId="38">#REF!</definedName>
    <definedName name="Template_Y7">#REF!</definedName>
    <definedName name="Template_Y8" localSheetId="38">#REF!</definedName>
    <definedName name="Template_Y8">#REF!</definedName>
    <definedName name="Template_Y9" localSheetId="38">#REF!</definedName>
    <definedName name="Template_Y9">#REF!</definedName>
    <definedName name="unite" localSheetId="38">#REF!</definedName>
    <definedName name="unite">#REF!</definedName>
    <definedName name="_xlnm.Print_Area" localSheetId="20">Tab1.8.1!$B$1:$H$30</definedName>
    <definedName name="_xlnm.Print_Area" localSheetId="21">Tab1.8.2!$B$1:$H$24</definedName>
    <definedName name="_xlnm.Print_Area" localSheetId="22">Tab1.9.1!$A$1:$F$40</definedName>
    <definedName name="_xlnm.Print_Area" localSheetId="23">Tab1.9.2!$A$1:$F$40</definedName>
  </definedNames>
  <calcPr calcId="145621" fullCalcOnLoad="1"/>
</workbook>
</file>

<file path=xl/calcChain.xml><?xml version="1.0" encoding="utf-8"?>
<calcChain xmlns="http://schemas.openxmlformats.org/spreadsheetml/2006/main">
  <c r="D56" i="65" l="1"/>
  <c r="B59" i="108"/>
  <c r="C59" i="108"/>
  <c r="D59" i="108"/>
  <c r="H59" i="108"/>
  <c r="I59" i="108"/>
  <c r="C55" i="91"/>
  <c r="D55" i="91"/>
  <c r="E6" i="44"/>
  <c r="E7" i="44"/>
  <c r="E8" i="44"/>
  <c r="E9" i="44"/>
  <c r="E10" i="44"/>
  <c r="E11" i="44"/>
  <c r="E12" i="44"/>
  <c r="E13" i="44"/>
  <c r="E14" i="44"/>
  <c r="E15" i="44"/>
  <c r="E16" i="44"/>
  <c r="E17" i="44"/>
  <c r="E18" i="44"/>
  <c r="E19" i="44"/>
  <c r="E20" i="44"/>
  <c r="E21" i="44"/>
  <c r="E22" i="44"/>
  <c r="E23" i="44"/>
  <c r="E24" i="44"/>
  <c r="E25" i="44"/>
  <c r="E26" i="44"/>
  <c r="E27" i="44"/>
  <c r="E28" i="44"/>
  <c r="E29" i="44"/>
  <c r="E30" i="44"/>
  <c r="E31" i="44"/>
  <c r="E32" i="44"/>
  <c r="E5" i="44"/>
  <c r="E4" i="64"/>
  <c r="E5" i="64"/>
  <c r="E6" i="64"/>
  <c r="E7" i="64"/>
  <c r="E8" i="64"/>
  <c r="E9" i="64"/>
  <c r="E10" i="64"/>
  <c r="E11" i="64"/>
  <c r="E12" i="64"/>
  <c r="E13" i="64"/>
  <c r="E14" i="64"/>
  <c r="E15" i="64"/>
  <c r="E16" i="64"/>
  <c r="E17" i="64"/>
  <c r="E18" i="64"/>
  <c r="E19" i="64"/>
  <c r="E20" i="64"/>
  <c r="E21" i="64"/>
  <c r="E22" i="64"/>
  <c r="E23" i="64"/>
  <c r="E24" i="64"/>
  <c r="E25" i="64"/>
  <c r="E26" i="64"/>
  <c r="E27" i="64"/>
  <c r="E28" i="64"/>
  <c r="E29" i="64"/>
  <c r="E30" i="64"/>
  <c r="E31" i="64"/>
  <c r="E32" i="64"/>
  <c r="E33" i="64"/>
  <c r="E34" i="64"/>
  <c r="E35" i="64"/>
  <c r="E36" i="64"/>
  <c r="E37" i="64"/>
  <c r="E38" i="64"/>
  <c r="E39" i="64"/>
  <c r="E40" i="64"/>
  <c r="E41" i="64"/>
  <c r="E42" i="64"/>
  <c r="E43" i="64"/>
  <c r="E44" i="64"/>
  <c r="E45" i="64"/>
  <c r="E46" i="64"/>
  <c r="E47" i="64"/>
  <c r="E48" i="64"/>
  <c r="E49" i="64"/>
  <c r="E50" i="64"/>
  <c r="E51" i="64"/>
  <c r="E52" i="64"/>
  <c r="E53" i="64"/>
  <c r="E54" i="64"/>
  <c r="E3" i="64"/>
</calcChain>
</file>

<file path=xl/sharedStrings.xml><?xml version="1.0" encoding="utf-8"?>
<sst xmlns="http://schemas.openxmlformats.org/spreadsheetml/2006/main" count="2430" uniqueCount="739">
  <si>
    <t>Categorie A</t>
  </si>
  <si>
    <t>Categorie B</t>
  </si>
  <si>
    <t>Categorie C</t>
  </si>
  <si>
    <t>Non enseignant</t>
  </si>
  <si>
    <t>Enseignant</t>
  </si>
  <si>
    <t>Ensemble titulaires</t>
  </si>
  <si>
    <t>Ensemble non titulaires</t>
  </si>
  <si>
    <t>dont  A+</t>
  </si>
  <si>
    <t>H</t>
  </si>
  <si>
    <t>F</t>
  </si>
  <si>
    <t>Ensemble</t>
  </si>
  <si>
    <t>Effectifs</t>
  </si>
  <si>
    <t>% sur total</t>
  </si>
  <si>
    <t>Part des femmes</t>
  </si>
  <si>
    <t>Part des 50 ans et plus</t>
  </si>
  <si>
    <t>Age moyen</t>
  </si>
  <si>
    <t>Effectifs ETP</t>
  </si>
  <si>
    <t>Part des femmes en %</t>
  </si>
  <si>
    <t>Part des 50 ans et plus en %</t>
  </si>
  <si>
    <t>Secteur public</t>
  </si>
  <si>
    <r>
      <t>1</t>
    </r>
    <r>
      <rPr>
        <vertAlign val="superscript"/>
        <sz val="8"/>
        <rFont val="Arial"/>
        <family val="2"/>
      </rPr>
      <t>er</t>
    </r>
    <r>
      <rPr>
        <sz val="8"/>
        <rFont val="Arial"/>
        <family val="2"/>
      </rPr>
      <t xml:space="preserve"> degré</t>
    </r>
  </si>
  <si>
    <r>
      <t>2</t>
    </r>
    <r>
      <rPr>
        <vertAlign val="superscript"/>
        <sz val="8"/>
        <rFont val="Arial"/>
        <family val="2"/>
      </rPr>
      <t xml:space="preserve">nd </t>
    </r>
    <r>
      <rPr>
        <sz val="8"/>
        <rFont val="Arial"/>
        <family val="2"/>
      </rPr>
      <t>degré</t>
    </r>
  </si>
  <si>
    <t>Titulaire</t>
  </si>
  <si>
    <t>Non titulaire</t>
  </si>
  <si>
    <r>
      <t>Ensemble 1</t>
    </r>
    <r>
      <rPr>
        <b/>
        <vertAlign val="superscript"/>
        <sz val="8"/>
        <rFont val="Arial"/>
        <family val="2"/>
      </rPr>
      <t xml:space="preserve">er </t>
    </r>
    <r>
      <rPr>
        <b/>
        <sz val="8"/>
        <rFont val="Arial"/>
        <family val="2"/>
      </rPr>
      <t>et 2</t>
    </r>
    <r>
      <rPr>
        <b/>
        <vertAlign val="superscript"/>
        <sz val="8"/>
        <rFont val="Arial"/>
        <family val="2"/>
      </rPr>
      <t>nd</t>
    </r>
    <r>
      <rPr>
        <b/>
        <sz val="8"/>
        <rFont val="Arial"/>
        <family val="2"/>
      </rPr>
      <t xml:space="preserve"> degré</t>
    </r>
  </si>
  <si>
    <t>Secteur prive</t>
  </si>
  <si>
    <t>Ensemble sur échelle de rémunération de titulaires</t>
  </si>
  <si>
    <t>Ensemble des enseignants</t>
  </si>
  <si>
    <t>Professeurs des écoles</t>
  </si>
  <si>
    <t>Instituteurs</t>
  </si>
  <si>
    <r>
      <t>Ensemble 1</t>
    </r>
    <r>
      <rPr>
        <b/>
        <vertAlign val="superscript"/>
        <sz val="8"/>
        <rFont val="Arial"/>
        <family val="2"/>
      </rPr>
      <t xml:space="preserve">er </t>
    </r>
    <r>
      <rPr>
        <b/>
        <sz val="8"/>
        <rFont val="Arial"/>
        <family val="2"/>
      </rPr>
      <t>degré</t>
    </r>
  </si>
  <si>
    <t>Professeurs de chaire supérieure</t>
  </si>
  <si>
    <t>Professeurs agrégés</t>
  </si>
  <si>
    <t>Professeurs de lycée professionnels</t>
  </si>
  <si>
    <t>Adjoints et chargés d'enseignement</t>
  </si>
  <si>
    <r>
      <t>Ensemble 2</t>
    </r>
    <r>
      <rPr>
        <b/>
        <vertAlign val="superscript"/>
        <sz val="8"/>
        <rFont val="Arial"/>
        <family val="2"/>
      </rPr>
      <t>nd</t>
    </r>
    <r>
      <rPr>
        <b/>
        <sz val="8"/>
        <rFont val="Arial"/>
        <family val="2"/>
      </rPr>
      <t xml:space="preserve"> degré</t>
    </r>
  </si>
  <si>
    <t>1er degré</t>
  </si>
  <si>
    <r>
      <t>2</t>
    </r>
    <r>
      <rPr>
        <b/>
        <vertAlign val="superscript"/>
        <sz val="8"/>
        <rFont val="Arial"/>
        <family val="2"/>
      </rPr>
      <t xml:space="preserve">nd </t>
    </r>
    <r>
      <rPr>
        <b/>
        <sz val="8"/>
        <rFont val="Arial"/>
        <family val="2"/>
      </rPr>
      <t>degré</t>
    </r>
  </si>
  <si>
    <t>Ensemble sur une échelle de rémunération de titulaires</t>
  </si>
  <si>
    <r>
      <t>Ensemble 1</t>
    </r>
    <r>
      <rPr>
        <b/>
        <vertAlign val="superscript"/>
        <sz val="8"/>
        <rFont val="Arial"/>
        <family val="2"/>
      </rPr>
      <t xml:space="preserve">er </t>
    </r>
    <r>
      <rPr>
        <b/>
        <sz val="8"/>
        <rFont val="Arial"/>
        <family val="2"/>
      </rPr>
      <t>et 2</t>
    </r>
    <r>
      <rPr>
        <b/>
        <vertAlign val="superscript"/>
        <sz val="8"/>
        <rFont val="Arial"/>
        <family val="2"/>
      </rPr>
      <t>nd</t>
    </r>
    <r>
      <rPr>
        <b/>
        <sz val="8"/>
        <rFont val="Arial"/>
        <family val="2"/>
      </rPr>
      <t xml:space="preserve"> degré privé, titulaires et non titulaires</t>
    </r>
  </si>
  <si>
    <t>Bordeaux</t>
  </si>
  <si>
    <t>Clermont-Ferrand</t>
  </si>
  <si>
    <t>Corse</t>
  </si>
  <si>
    <t>Créteil</t>
  </si>
  <si>
    <t>Dijon</t>
  </si>
  <si>
    <t>Grenoble</t>
  </si>
  <si>
    <t>Lille</t>
  </si>
  <si>
    <t>Limoges</t>
  </si>
  <si>
    <t>Lyon</t>
  </si>
  <si>
    <t>Montpellier</t>
  </si>
  <si>
    <t>Nancy-Metz</t>
  </si>
  <si>
    <t>Nice</t>
  </si>
  <si>
    <t>Paris</t>
  </si>
  <si>
    <t>Poitiers</t>
  </si>
  <si>
    <t>Reims</t>
  </si>
  <si>
    <t>Strasbourg</t>
  </si>
  <si>
    <t>Toulouse</t>
  </si>
  <si>
    <t>Versailles</t>
  </si>
  <si>
    <t>France métropolitaine</t>
  </si>
  <si>
    <t>Guadeloupe</t>
  </si>
  <si>
    <t>Guyane</t>
  </si>
  <si>
    <t>Martinique</t>
  </si>
  <si>
    <t>Mayotte</t>
  </si>
  <si>
    <t>Enseignants</t>
  </si>
  <si>
    <t>Non enseignants</t>
  </si>
  <si>
    <t>Hommes</t>
  </si>
  <si>
    <t>Femmes</t>
  </si>
  <si>
    <t>Activité</t>
  </si>
  <si>
    <t>Disponibilité</t>
  </si>
  <si>
    <t>Congé parental</t>
  </si>
  <si>
    <t>Total</t>
  </si>
  <si>
    <t>Non titulaires</t>
  </si>
  <si>
    <t>Titulaires</t>
  </si>
  <si>
    <t>Secteur privé</t>
  </si>
  <si>
    <t>2nd degré</t>
  </si>
  <si>
    <t>Personnels de direction</t>
  </si>
  <si>
    <t>Personnels d'éducation</t>
  </si>
  <si>
    <t>Personnels d'inspection</t>
  </si>
  <si>
    <t xml:space="preserve">Personnels administratifs, sociaux et de santé </t>
  </si>
  <si>
    <t>Filière administrative</t>
  </si>
  <si>
    <t>Filière santé</t>
  </si>
  <si>
    <t>Filière technique</t>
  </si>
  <si>
    <t>Ingénieurs et personnels techniques de recherche et de formation</t>
  </si>
  <si>
    <t>Ensemble titulaires et non titulaires</t>
  </si>
  <si>
    <t>Ensemble personnels de direction</t>
  </si>
  <si>
    <t>IA - IPR</t>
  </si>
  <si>
    <t>Ensemble des personnels d'inspection</t>
  </si>
  <si>
    <t>Ensemble des titulaires, toutes filières professionnelles</t>
  </si>
  <si>
    <t>Ensemble des non titulaires</t>
  </si>
  <si>
    <t>Ensemble des personnels administratifs, sociaux et de santé, titulaires et non titulaires</t>
  </si>
  <si>
    <t xml:space="preserve">Filière administrative </t>
  </si>
  <si>
    <t>Ensemble catégorie A</t>
  </si>
  <si>
    <t>Secrétaires administratifs  (SAENES)</t>
  </si>
  <si>
    <t>Total filière administrative</t>
  </si>
  <si>
    <t>Filière sociale et de santé</t>
  </si>
  <si>
    <t>effectifs</t>
  </si>
  <si>
    <t>Medecin</t>
  </si>
  <si>
    <t>Infirmier</t>
  </si>
  <si>
    <t>Infirmiers</t>
  </si>
  <si>
    <t>Assistants de Service Social</t>
  </si>
  <si>
    <t>Total filière sociale et de santé</t>
  </si>
  <si>
    <t>Ingénieur de recherche</t>
  </si>
  <si>
    <t>Ingénieur d'études de recherche et de formation</t>
  </si>
  <si>
    <t>Assistant ingénieurs</t>
  </si>
  <si>
    <t>Techniciens de recherche et de formation</t>
  </si>
  <si>
    <t>Adjoints techniques de recherche et de formation</t>
  </si>
  <si>
    <t xml:space="preserve">Ensemble ITRF </t>
  </si>
  <si>
    <t>Total titulaires</t>
  </si>
  <si>
    <t>Total non titulaires</t>
  </si>
  <si>
    <t>ITRF</t>
  </si>
  <si>
    <t>ASS</t>
  </si>
  <si>
    <t>25-29 ans</t>
  </si>
  <si>
    <t>30-34 ans</t>
  </si>
  <si>
    <t>35-39 ans</t>
  </si>
  <si>
    <t>40-44 ans</t>
  </si>
  <si>
    <t>45-49 ans</t>
  </si>
  <si>
    <t>50-54 ans</t>
  </si>
  <si>
    <t>55-59 ans</t>
  </si>
  <si>
    <t>60 ans et plus</t>
  </si>
  <si>
    <t>20-24 ans</t>
  </si>
  <si>
    <t xml:space="preserve">Non titulaires </t>
  </si>
  <si>
    <t xml:space="preserve">Titulaires </t>
  </si>
  <si>
    <t>Inspecteurs de l’éducation nationale</t>
  </si>
  <si>
    <t>Ensemble des personnels</t>
  </si>
  <si>
    <t>Professeurs certifiés</t>
  </si>
  <si>
    <t>Professeurs d'éducation physique et sportive</t>
  </si>
  <si>
    <t>Maîtres délégués</t>
  </si>
  <si>
    <t>Ensemble des maîtres délégués</t>
  </si>
  <si>
    <t>Conseillers techniques de service social</t>
  </si>
  <si>
    <t>Instituteurs et instituteurs suppléants</t>
  </si>
  <si>
    <t>Apprentis</t>
  </si>
  <si>
    <t>Premier degré</t>
  </si>
  <si>
    <t>Second degré</t>
  </si>
  <si>
    <t>Non-titulaires</t>
  </si>
  <si>
    <t>Ensemble premier et second degrés</t>
  </si>
  <si>
    <t>CDD</t>
  </si>
  <si>
    <t>CDI</t>
  </si>
  <si>
    <t>Ensemble des enseignants non titulaires</t>
  </si>
  <si>
    <t xml:space="preserve"> Part des moins de 35 ans en %</t>
  </si>
  <si>
    <t xml:space="preserve"> Part des moins de 35 ans </t>
  </si>
  <si>
    <t>Personnels ASS</t>
  </si>
  <si>
    <t>Temps partiel (en %)</t>
  </si>
  <si>
    <t>Ensemble titulaires et non titulaires, enseignants et non enseignants</t>
  </si>
  <si>
    <t>Ensemble maîtres délégués</t>
  </si>
  <si>
    <t>© DEPP</t>
  </si>
  <si>
    <t>Enseignants du 1er degré public</t>
  </si>
  <si>
    <t>Enseignants du 2nd degré public</t>
  </si>
  <si>
    <t>Auvergne-Rhône-Alpes</t>
  </si>
  <si>
    <t>Bourgogne-Franche-Comté</t>
  </si>
  <si>
    <t>Besancon</t>
  </si>
  <si>
    <t>Grand Est</t>
  </si>
  <si>
    <t>Hauts-de-France</t>
  </si>
  <si>
    <t>Amiens</t>
  </si>
  <si>
    <t>Île-de-France</t>
  </si>
  <si>
    <t>Normandie</t>
  </si>
  <si>
    <t>Nouvelle-Aquitaine</t>
  </si>
  <si>
    <t>Occitanie</t>
  </si>
  <si>
    <t>Provence-Alpes-Côte d'Azur</t>
  </si>
  <si>
    <t>Aix-Marseille</t>
  </si>
  <si>
    <t>Réunion</t>
  </si>
  <si>
    <t>Part des femmes (%)</t>
  </si>
  <si>
    <t>Disciplines générales</t>
  </si>
  <si>
    <t>Philosophie</t>
  </si>
  <si>
    <t>Lettres</t>
  </si>
  <si>
    <t>Langues</t>
  </si>
  <si>
    <t>Histoire-géographie</t>
  </si>
  <si>
    <t>Sciences économiques et sociales</t>
  </si>
  <si>
    <t xml:space="preserve">Mathématiques </t>
  </si>
  <si>
    <t>Physique-chimie</t>
  </si>
  <si>
    <t>Biologie-géologie</t>
  </si>
  <si>
    <t>Éducation musicale</t>
  </si>
  <si>
    <t>Arts plastiques</t>
  </si>
  <si>
    <t>Éducation physique et sportive</t>
  </si>
  <si>
    <t>Total disciplines générales</t>
  </si>
  <si>
    <t>Domaines de la production</t>
  </si>
  <si>
    <t>Technologie</t>
  </si>
  <si>
    <t>Génie civil</t>
  </si>
  <si>
    <t>Génie mécanique</t>
  </si>
  <si>
    <t>Génie électrique</t>
  </si>
  <si>
    <t>Biotech.-santé-environnement-génie biologique</t>
  </si>
  <si>
    <t>Métiers des arts appliqués</t>
  </si>
  <si>
    <t xml:space="preserve">Biotech.-génie biologique et biochimie </t>
  </si>
  <si>
    <t>Total domaines de la production</t>
  </si>
  <si>
    <t>Domaines des services</t>
  </si>
  <si>
    <t>Paramédical et social, soins personnels</t>
  </si>
  <si>
    <t>Économie et gestion</t>
  </si>
  <si>
    <t xml:space="preserve">Total domaines des services </t>
  </si>
  <si>
    <t xml:space="preserve">Enseignement non spécialisé </t>
  </si>
  <si>
    <t>Part des femmes (en %)</t>
  </si>
  <si>
    <t xml:space="preserve"> Part des moins de 35 ans   (en %)</t>
  </si>
  <si>
    <t>Part des 50 ans et plus  (en %)</t>
  </si>
  <si>
    <t>Enseignants du 1er degré privé</t>
  </si>
  <si>
    <t>Enseignants du 2nd degré privé</t>
  </si>
  <si>
    <t>Attachés d’administration de l'Etat</t>
  </si>
  <si>
    <t>Ensemble des enseignants des premiers degrés public et privé</t>
  </si>
  <si>
    <t>Ensemble des enseignants des seconds degrés public et privé</t>
  </si>
  <si>
    <t>% des personnes dont la quotité est :</t>
  </si>
  <si>
    <t>Inférieure ou égale à 50%</t>
  </si>
  <si>
    <t xml:space="preserve">Supérieure à 50% et inférieure ou égale à 80% </t>
  </si>
  <si>
    <t>Egale à 100% (temps complet)</t>
  </si>
  <si>
    <t>Maîtres délégués du 1er degré</t>
  </si>
  <si>
    <t xml:space="preserve"> Enseignants  du 1er degré  échelle de rémunération de titulaires </t>
  </si>
  <si>
    <r>
      <t xml:space="preserve"> Enseignants  du 2</t>
    </r>
    <r>
      <rPr>
        <b/>
        <vertAlign val="superscript"/>
        <sz val="8"/>
        <rFont val="Arial"/>
        <family val="2"/>
      </rPr>
      <t xml:space="preserve">nd </t>
    </r>
    <r>
      <rPr>
        <b/>
        <sz val="8"/>
        <rFont val="Arial"/>
        <family val="2"/>
      </rPr>
      <t xml:space="preserve">degré  échelle de rémunération de titulaires </t>
    </r>
  </si>
  <si>
    <r>
      <t>Maîtres délégués du 2</t>
    </r>
    <r>
      <rPr>
        <b/>
        <vertAlign val="superscript"/>
        <sz val="8"/>
        <rFont val="Arial"/>
        <family val="2"/>
      </rPr>
      <t>nd</t>
    </r>
    <r>
      <rPr>
        <b/>
        <sz val="8"/>
        <rFont val="Arial"/>
        <family val="2"/>
      </rPr>
      <t xml:space="preserve"> degré</t>
    </r>
  </si>
  <si>
    <t xml:space="preserve"> </t>
  </si>
  <si>
    <r>
      <rPr>
        <b/>
        <sz val="20"/>
        <color indexed="55"/>
        <rFont val="Albertus Extra Bold"/>
        <family val="2"/>
      </rPr>
      <t>►</t>
    </r>
    <r>
      <rPr>
        <b/>
        <sz val="9"/>
        <rFont val="Arial"/>
        <family val="2"/>
      </rPr>
      <t xml:space="preserve"> Répartition des enseignants du secteur public par académie</t>
    </r>
  </si>
  <si>
    <t>Hommes public</t>
  </si>
  <si>
    <t>Femmes public</t>
  </si>
  <si>
    <t>Hommes privé</t>
  </si>
  <si>
    <t>Femmes privé</t>
  </si>
  <si>
    <t>Total général</t>
  </si>
  <si>
    <t>age</t>
  </si>
  <si>
    <t>Professeurs de lycée professionnel</t>
  </si>
  <si>
    <t>Vacations</t>
  </si>
  <si>
    <t>Quotité  moyenne (en %)</t>
  </si>
  <si>
    <t>Titulaires ou assimilés</t>
  </si>
  <si>
    <t>Non titulaires ou assimilés</t>
  </si>
  <si>
    <t>Privé - Hommes</t>
  </si>
  <si>
    <t>Privé -Femmes</t>
  </si>
  <si>
    <t>Public- Hommes</t>
  </si>
  <si>
    <t>Public- Femmes</t>
  </si>
  <si>
    <t>1er degré public et privé - Temps partiel des enseignants titulaires</t>
  </si>
  <si>
    <t>2D degré public et privé - Temps partiel des enseignants titulaires</t>
  </si>
  <si>
    <t>Part des non-titulaires (en %)</t>
  </si>
  <si>
    <t>Temps incomplet (en %)</t>
  </si>
  <si>
    <t>temps plein (en %)</t>
  </si>
  <si>
    <t>Personnels d'encadrement</t>
  </si>
  <si>
    <t>Encadrement supérieur</t>
  </si>
  <si>
    <t>Ensemble personnels d'encadrement</t>
  </si>
  <si>
    <t>Vie scolaire</t>
  </si>
  <si>
    <t>Personnels d'assistance éducative</t>
  </si>
  <si>
    <t>Ensemble personnels de vie scolaire</t>
  </si>
  <si>
    <t>Filière santé et sociale</t>
  </si>
  <si>
    <t>Ensemble des titulaires</t>
  </si>
  <si>
    <t>Quotité moyenne (en %)</t>
  </si>
  <si>
    <r>
      <rPr>
        <b/>
        <sz val="8"/>
        <rFont val="Arial"/>
        <family val="2"/>
      </rPr>
      <t xml:space="preserve">Total titulaires - Categorie C  </t>
    </r>
    <r>
      <rPr>
        <sz val="8"/>
        <rFont val="Arial"/>
        <family val="2"/>
      </rPr>
      <t xml:space="preserve">                               Adjoints et agents technique des établissements d'enseignement</t>
    </r>
  </si>
  <si>
    <t xml:space="preserve">Total filière technique  </t>
  </si>
  <si>
    <t xml:space="preserve">Adjoints administratifs  </t>
  </si>
  <si>
    <t>IGAENR-IGEN</t>
  </si>
  <si>
    <t>Administrateurs civils  administrateurs ENESR, experts de haut niveau</t>
  </si>
  <si>
    <t>Ensemble des personnels d'encadrement supérieur</t>
  </si>
  <si>
    <t>Psychologues EN, conseillers d'orientation psychologue</t>
  </si>
  <si>
    <t>Personnels d'éducation non titulaires</t>
  </si>
  <si>
    <t>Ensemble des personnels d'éducation</t>
  </si>
  <si>
    <t>Ensemble des personnels d'assistance éducative</t>
  </si>
  <si>
    <t xml:space="preserve">Ensemble des personnels relevant de la vie scolaire </t>
  </si>
  <si>
    <t>2d degré</t>
  </si>
  <si>
    <t>Ensemble des AED</t>
  </si>
  <si>
    <t>Ensemble des AESH</t>
  </si>
  <si>
    <t>AED</t>
  </si>
  <si>
    <t>AESH</t>
  </si>
  <si>
    <t>Ensemble des AED et AESH</t>
  </si>
  <si>
    <t>Temps incomplet         (en %)</t>
  </si>
  <si>
    <t>Temps plein     (en %)</t>
  </si>
  <si>
    <t>Personnels ITRF</t>
  </si>
  <si>
    <t>Ensemble ASS et ITRF non titulaires</t>
  </si>
  <si>
    <t>Encadrement</t>
  </si>
  <si>
    <t>ASS_santé</t>
  </si>
  <si>
    <t>PLP</t>
  </si>
  <si>
    <t>Personnels vie scolaire</t>
  </si>
  <si>
    <r>
      <t>Personnels d'encadrement -</t>
    </r>
    <r>
      <rPr>
        <sz val="8"/>
        <rFont val="Arial"/>
        <family val="2"/>
      </rPr>
      <t>Titulaires</t>
    </r>
  </si>
  <si>
    <t>Autres positions, hors détachement</t>
  </si>
  <si>
    <t>Observation : les données sur les personnels en détachement ne sont pas disponibles.  La part de chacune des positions figurant dans ce tableau est donc calculée hors détachement, ce qui conduit à les surestimer légèrement .</t>
  </si>
  <si>
    <t>Heures rémunérées</t>
  </si>
  <si>
    <t xml:space="preserve">Enseignement 
</t>
  </si>
  <si>
    <t xml:space="preserve">Second degré public </t>
  </si>
  <si>
    <t xml:space="preserve">Agrégés et chaires supérieures       </t>
  </si>
  <si>
    <t>Certifiés et assimilés</t>
  </si>
  <si>
    <t xml:space="preserve">PLP                         </t>
  </si>
  <si>
    <t xml:space="preserve">Ensemble second degré public </t>
  </si>
  <si>
    <t>Second degré privé</t>
  </si>
  <si>
    <t>Agrégés et chaires supérieures</t>
  </si>
  <si>
    <t xml:space="preserve">Enseignants effectuant au moins une HSA ( %) </t>
  </si>
  <si>
    <t>parmi l'ensemble des enseignants</t>
  </si>
  <si>
    <t>Public</t>
  </si>
  <si>
    <t>Privé</t>
  </si>
  <si>
    <t>Sexe</t>
  </si>
  <si>
    <t>Âge</t>
  </si>
  <si>
    <t>Moins de 30 ans</t>
  </si>
  <si>
    <t>De 30 à 39 ans</t>
  </si>
  <si>
    <t>De 40 à 49 ans</t>
  </si>
  <si>
    <t>50 ans ou plus</t>
  </si>
  <si>
    <t>Corps</t>
  </si>
  <si>
    <t>Autres titulaires (4)</t>
  </si>
  <si>
    <t>Non-titulaires (5)</t>
  </si>
  <si>
    <t>Ensemble second degré privé</t>
  </si>
  <si>
    <t>Administration centrale</t>
  </si>
  <si>
    <t>Conseillers principaux d'éducation</t>
  </si>
  <si>
    <t>Nature de contrat, dont :</t>
  </si>
  <si>
    <t>Non-enseignants</t>
  </si>
  <si>
    <t>Personnels IATSS (Ingénieurs, administratifs, techniciens, sociaux et de santé)</t>
  </si>
  <si>
    <t>A</t>
  </si>
  <si>
    <t>B</t>
  </si>
  <si>
    <t>C</t>
  </si>
  <si>
    <t>Total Non-enseignants</t>
  </si>
  <si>
    <t>Cat. A</t>
  </si>
  <si>
    <t>Cat. B</t>
  </si>
  <si>
    <t>Cat. C</t>
  </si>
  <si>
    <t>Enseignants du secteur public</t>
  </si>
  <si>
    <t>Enseignants du premier degré public</t>
  </si>
  <si>
    <t>Enseignants du second degré public</t>
  </si>
  <si>
    <t>Total Enseignants du secteur public</t>
  </si>
  <si>
    <t>Enseignants du secteur privé</t>
  </si>
  <si>
    <t>Enseignants du premier degré privé</t>
  </si>
  <si>
    <t>Enseignants du second degré privé</t>
  </si>
  <si>
    <t>Total Enseignants du secteur privé</t>
  </si>
  <si>
    <t xml:space="preserve">Premier degré </t>
  </si>
  <si>
    <t xml:space="preserve">Second degré </t>
  </si>
  <si>
    <t>Total Enseignants du premier degré privé</t>
  </si>
  <si>
    <t>Total Enseignants du second degré privé</t>
  </si>
  <si>
    <t>Total Enseignants du premier degré public</t>
  </si>
  <si>
    <t>Total Enseignants du second degré public</t>
  </si>
  <si>
    <t>Ensemble privé</t>
  </si>
  <si>
    <t>Ensemble public</t>
  </si>
  <si>
    <t>Ensemble des personnels (hors apprentis)</t>
  </si>
  <si>
    <t>Total Enseignants</t>
  </si>
  <si>
    <t>Ensemble personnels</t>
  </si>
  <si>
    <t xml:space="preserve">                                                                                      </t>
  </si>
  <si>
    <t xml:space="preserve">dont heures supplémentaires annualisées
</t>
  </si>
  <si>
    <t>Personnels ASS (administratifs, sociaux et de santé)</t>
  </si>
  <si>
    <t>Ensemble des personnels  ASS</t>
  </si>
  <si>
    <t>femmes</t>
  </si>
  <si>
    <t>hommes</t>
  </si>
  <si>
    <t>Adjoints, chargés d'enseignement, PEGC</t>
  </si>
  <si>
    <t>CPE</t>
  </si>
  <si>
    <t>Total Personnels d'encadrement</t>
  </si>
  <si>
    <t>Total Vie scolaire</t>
  </si>
  <si>
    <t xml:space="preserve">ASS </t>
  </si>
  <si>
    <t>Directeurs, sous -directeurs, personnel d'encadrement AC,</t>
  </si>
  <si>
    <t xml:space="preserve">Ensemble des non enseignants </t>
  </si>
  <si>
    <t>Supérieure à 80%  et moins de 100%</t>
  </si>
  <si>
    <t>► Champ :  France métropolitaine + DOM, Enseignants du second degré en charge d'élèves.</t>
  </si>
  <si>
    <t>► Champ : France métropolitaine + DOM (hors Mayotte pour le privé), personnels appartenant à un corps enseignant, rémunérés au titre de l'Education nationale, en activité au 30 novembre.</t>
  </si>
  <si>
    <t xml:space="preserve">Total </t>
  </si>
  <si>
    <t>Catégorie</t>
  </si>
  <si>
    <t>Ensemble non enseignants</t>
  </si>
  <si>
    <t xml:space="preserve">Total Personnels IATSS </t>
  </si>
  <si>
    <t>Hors apprentis</t>
  </si>
  <si>
    <t>ASS_administratifs, sociaux et de santé</t>
  </si>
  <si>
    <t>Personnel de direction</t>
  </si>
  <si>
    <t>Psy EN et Conseillers-psy</t>
  </si>
  <si>
    <t xml:space="preserve">                                                                                                                                                                                           </t>
  </si>
  <si>
    <r>
      <t>1</t>
    </r>
    <r>
      <rPr>
        <vertAlign val="superscript"/>
        <sz val="8"/>
        <rFont val="Arial"/>
        <family val="2"/>
      </rPr>
      <t>er</t>
    </r>
    <r>
      <rPr>
        <sz val="8"/>
        <rFont val="Arial"/>
        <family val="2"/>
      </rPr>
      <t xml:space="preserve"> degré public et privé</t>
    </r>
  </si>
  <si>
    <r>
      <t>2</t>
    </r>
    <r>
      <rPr>
        <vertAlign val="superscript"/>
        <sz val="8"/>
        <rFont val="Arial"/>
        <family val="2"/>
      </rPr>
      <t>nd</t>
    </r>
    <r>
      <rPr>
        <sz val="8"/>
        <rFont val="Arial"/>
        <family val="2"/>
      </rPr>
      <t xml:space="preserve"> degré public et privé</t>
    </r>
  </si>
  <si>
    <t>Total enseignants</t>
  </si>
  <si>
    <t>Personnels non enseignants</t>
  </si>
  <si>
    <t xml:space="preserve">Encadrement </t>
  </si>
  <si>
    <t>Administratifs, sociaux et de santé</t>
  </si>
  <si>
    <t>Ingénieurs, techniciens de recherche et formation</t>
  </si>
  <si>
    <t>Total non-enseignants</t>
  </si>
  <si>
    <t>72.3</t>
  </si>
  <si>
    <t>Prof. des écoles</t>
  </si>
  <si>
    <t>Enseignants non titulaires</t>
  </si>
  <si>
    <r>
      <t>Corps du 1</t>
    </r>
    <r>
      <rPr>
        <b/>
        <vertAlign val="superscript"/>
        <sz val="8"/>
        <rFont val="Arial"/>
        <family val="2"/>
      </rPr>
      <t>er</t>
    </r>
    <r>
      <rPr>
        <b/>
        <sz val="8"/>
        <rFont val="Arial"/>
        <family val="2"/>
      </rPr>
      <t xml:space="preserve"> degré</t>
    </r>
  </si>
  <si>
    <t>Prof. chaire sup.</t>
  </si>
  <si>
    <t>Agrégés</t>
  </si>
  <si>
    <t>Certifiés</t>
  </si>
  <si>
    <t xml:space="preserve">PEPS </t>
  </si>
  <si>
    <r>
      <t>Corps du 2</t>
    </r>
    <r>
      <rPr>
        <b/>
        <vertAlign val="superscript"/>
        <sz val="8"/>
        <rFont val="Arial"/>
        <family val="2"/>
      </rPr>
      <t>nd</t>
    </r>
    <r>
      <rPr>
        <b/>
        <sz val="8"/>
        <rFont val="Arial"/>
        <family val="2"/>
      </rPr>
      <t xml:space="preserve"> degré</t>
    </r>
  </si>
  <si>
    <t>Ensemble enseignants du secteur public</t>
  </si>
  <si>
    <t>Secteur privé sous contrat</t>
  </si>
  <si>
    <t>Maitres délégués</t>
  </si>
  <si>
    <r>
      <t>Effectifs du 1</t>
    </r>
    <r>
      <rPr>
        <b/>
        <vertAlign val="superscript"/>
        <sz val="8"/>
        <rFont val="Arial"/>
        <family val="2"/>
      </rPr>
      <t>er</t>
    </r>
    <r>
      <rPr>
        <b/>
        <sz val="8"/>
        <rFont val="Arial"/>
        <family val="2"/>
      </rPr>
      <t xml:space="preserve"> degré</t>
    </r>
  </si>
  <si>
    <r>
      <t>Effectifs du 2</t>
    </r>
    <r>
      <rPr>
        <b/>
        <vertAlign val="superscript"/>
        <sz val="8"/>
        <rFont val="Arial"/>
        <family val="2"/>
      </rPr>
      <t>nd</t>
    </r>
    <r>
      <rPr>
        <b/>
        <sz val="8"/>
        <rFont val="Arial"/>
        <family val="2"/>
      </rPr>
      <t xml:space="preserve"> degré</t>
    </r>
  </si>
  <si>
    <t>Ensemble enseignants du secteur privé sous contrat</t>
  </si>
  <si>
    <t>Secrétaires administratifs</t>
  </si>
  <si>
    <t>Agents/adjoints administratifs</t>
  </si>
  <si>
    <t>Personnels administratifs non titulaires</t>
  </si>
  <si>
    <t>Ensemble filière administrative</t>
  </si>
  <si>
    <t>Médecins</t>
  </si>
  <si>
    <t>Assistants service social</t>
  </si>
  <si>
    <t>Conseillers technique service social</t>
  </si>
  <si>
    <t>Personnels sociaux et de santé non titulaires</t>
  </si>
  <si>
    <t>Ensemble filière santé et sociale</t>
  </si>
  <si>
    <t>Personnels techniques non titulaires</t>
  </si>
  <si>
    <t>Ensemble filière technique</t>
  </si>
  <si>
    <t>Ensemble des personnels ASS</t>
  </si>
  <si>
    <t>Ingénieurs de recherche</t>
  </si>
  <si>
    <t>Ingénieurs d’études</t>
  </si>
  <si>
    <t>Assistants ingénieurs</t>
  </si>
  <si>
    <t>Techniciens de recherche</t>
  </si>
  <si>
    <t>Adjoints techniques</t>
  </si>
  <si>
    <t>67.2</t>
  </si>
  <si>
    <t>66.0</t>
  </si>
  <si>
    <t>Personnels ITRF non titulaires</t>
  </si>
  <si>
    <t>59.6</t>
  </si>
  <si>
    <t>59.7</t>
  </si>
  <si>
    <t>60.5</t>
  </si>
  <si>
    <t>Ensemble des personnels ITRF</t>
  </si>
  <si>
    <t>Premier degré public</t>
  </si>
  <si>
    <t>Second degré public</t>
  </si>
  <si>
    <t>Premier degré privé</t>
  </si>
  <si>
    <t>66.8</t>
  </si>
  <si>
    <t>10.1</t>
  </si>
  <si>
    <t>9.0</t>
  </si>
  <si>
    <t>11.7</t>
  </si>
  <si>
    <t>9.3</t>
  </si>
  <si>
    <t>25.1</t>
  </si>
  <si>
    <t>28.4</t>
  </si>
  <si>
    <t xml:space="preserve">Apprentis non enseignants </t>
  </si>
  <si>
    <t>35.6</t>
  </si>
  <si>
    <t>22.7</t>
  </si>
  <si>
    <t>► Lecture : les hommes sont majoritairement  titulaires (81,5%) , 18,5%  d'entre eux  sont des personnels  non titulaires.</t>
  </si>
  <si>
    <t>Figure 1.1 - Répartition des personnels par statut en 2019-2020</t>
  </si>
  <si>
    <t>► Lecture : la population masculine  titulaire est surtout composée de catégorie A (96,7%),  les agents de catégorie B et C représentent chacun   1,5% et 1,7%  des effectifs masculins.</t>
  </si>
  <si>
    <t>Figure 1.2 - Répartition des personnels titulaires ou assimilés par catégorie en 2019-2020</t>
  </si>
  <si>
    <t>Figure 1.5 - Evolution des effectifs des personnels non enseignants entre 2008 et 2019</t>
  </si>
  <si>
    <t>24.7</t>
  </si>
  <si>
    <t>83.7</t>
  </si>
  <si>
    <r>
      <t>Ensemble 1</t>
    </r>
    <r>
      <rPr>
        <b/>
        <vertAlign val="superscript"/>
        <sz val="8"/>
        <rFont val="Arial"/>
        <family val="2"/>
      </rPr>
      <t xml:space="preserve">er </t>
    </r>
    <r>
      <rPr>
        <b/>
        <sz val="8"/>
        <rFont val="Arial"/>
        <family val="2"/>
      </rPr>
      <t>et 2</t>
    </r>
    <r>
      <rPr>
        <b/>
        <vertAlign val="superscript"/>
        <sz val="8"/>
        <rFont val="Arial"/>
        <family val="2"/>
      </rPr>
      <t>nd</t>
    </r>
    <r>
      <rPr>
        <b/>
        <sz val="8"/>
        <rFont val="Arial"/>
        <family val="2"/>
      </rPr>
      <t xml:space="preserve"> degrés</t>
    </r>
  </si>
  <si>
    <t>21.6</t>
  </si>
  <si>
    <t>20.5</t>
  </si>
  <si>
    <t>Tableau 1.2 -Répartition des personnels en activité, par catégorie hiérarchique et statut en 2019-2020</t>
  </si>
  <si>
    <t>Tableau 1.4 - Répartition des enseignants des secteurs public et privé sous contrat, par degré d'enseignement en 2019-2020</t>
  </si>
  <si>
    <t>Effectifs 2015-2016</t>
  </si>
  <si>
    <t>Effectifs 2018-2019</t>
  </si>
  <si>
    <t>Ensemble des non- enseignants et apprentis</t>
  </si>
  <si>
    <t>Figure 1.9 - Répartition des personnels enseignants, par statut en 2019-2020</t>
  </si>
  <si>
    <t>Evolution    2015/16 - 2019/20 (en %)</t>
  </si>
  <si>
    <t>► Champ : France métropolitaine + DROM (hors Mayotte pour le privé) personnels de l'Education nationale.</t>
  </si>
  <si>
    <t>Figure 1.8 - Evolution de la part des femmes dans les corps enseignants de 2008 à 2019</t>
  </si>
  <si>
    <t>10.9</t>
  </si>
  <si>
    <t>► Champ : France métropolitaine + DROM (hors Mayotte pour le privé), personnels appartenant à un corps enseignant, rémunérés au titre de l'Education nationale, en activité au 30 novembre  (hors SIEC et administration centrale).</t>
  </si>
  <si>
    <t>Figure 1.11 Temps partiel des enseignants titulaires en 2019</t>
  </si>
  <si>
    <t>► Champ : France métropolitaine + DROM (hors Mayotte pour le privé), personnels appartenant à un corps enseignant titulaire, rémunérés au titre de l'Education nationale, en activité au 30 novembre.</t>
  </si>
  <si>
    <t>1er degre</t>
  </si>
  <si>
    <t>Privé -  Femmes</t>
  </si>
  <si>
    <t>Public - Hommes</t>
  </si>
  <si>
    <t>Public - Femmes</t>
  </si>
  <si>
    <t>2nd degre</t>
  </si>
  <si>
    <t>Evolution de la part des hommes et des femmes en temps partiel parmi les enseignants titulaires</t>
  </si>
  <si>
    <t>Adjoints, chargés d'enseignement et PEGC</t>
  </si>
  <si>
    <t>.</t>
  </si>
  <si>
    <t>► Champ :  France métropolitaine + DROM (hors Mayotte pour le privé), personnels  enseignants, rémunérés au titre de l'Education nationale, en activité  au 30 novembre.</t>
  </si>
  <si>
    <t>Temps partiel de droit pour élever un enfant</t>
  </si>
  <si>
    <t>Temps partiel de droit pour soins à enfant ou à ascendant ou à conjoint</t>
  </si>
  <si>
    <t>Temps partiel thérapeutique</t>
  </si>
  <si>
    <t>Temps partiel pour créer ou reprendre une entreprise</t>
  </si>
  <si>
    <t>Crédit d'heures pour fonction élective</t>
  </si>
  <si>
    <t>Tout</t>
  </si>
  <si>
    <t>Temps partiel de droit pour personne handicapée</t>
  </si>
  <si>
    <t>Ensemble 1er et 2nd degré</t>
  </si>
  <si>
    <r>
      <t>1</t>
    </r>
    <r>
      <rPr>
        <vertAlign val="superscript"/>
        <sz val="9"/>
        <rFont val="Arial"/>
        <family val="2"/>
      </rPr>
      <t>er</t>
    </r>
    <r>
      <rPr>
        <sz val="9"/>
        <rFont val="Arial"/>
        <family val="2"/>
      </rPr>
      <t xml:space="preserve"> degre</t>
    </r>
  </si>
  <si>
    <r>
      <t>1</t>
    </r>
    <r>
      <rPr>
        <vertAlign val="superscript"/>
        <sz val="9"/>
        <rFont val="Arial"/>
        <family val="2"/>
      </rPr>
      <t>er</t>
    </r>
    <r>
      <rPr>
        <sz val="9"/>
        <rFont val="Arial"/>
        <family val="2"/>
      </rPr>
      <t xml:space="preserve"> degré</t>
    </r>
  </si>
  <si>
    <r>
      <t>2</t>
    </r>
    <r>
      <rPr>
        <vertAlign val="superscript"/>
        <sz val="9"/>
        <rFont val="Arial"/>
        <family val="2"/>
      </rPr>
      <t xml:space="preserve">nd </t>
    </r>
    <r>
      <rPr>
        <sz val="9"/>
        <rFont val="Arial"/>
        <family val="2"/>
      </rPr>
      <t>degré</t>
    </r>
  </si>
  <si>
    <t>62.8</t>
  </si>
  <si>
    <t>63.0</t>
  </si>
  <si>
    <t>27.1</t>
  </si>
  <si>
    <t>PEGC, Adjoints et chargés d'enseignement</t>
  </si>
  <si>
    <t>52.4</t>
  </si>
  <si>
    <t>Ensemble 1er degré</t>
  </si>
  <si>
    <t>► Champ : France métropolitaine + DROM,  personnels appartenant à un corps enseignant du secteur public, rémunérés au titre de l'Education nationale, en activité  au 30 novembre.</t>
  </si>
  <si>
    <t>Maîtres auxiliaire sur contrat définitif</t>
  </si>
  <si>
    <t>► Champ : France métropolitaine + DROM hors Mayotte, personnels appartenant à un corps enseignant du secteur privé, rémunérés au titre de l'Education nationale, en activité au 30 novembre.</t>
  </si>
  <si>
    <t>Total ITRF</t>
  </si>
  <si>
    <t xml:space="preserve">Total Personnels ASS </t>
  </si>
  <si>
    <t>Total Personnels ASS</t>
  </si>
  <si>
    <t>► Champ : France métropolitaine + DROM, personnels appartenant à un corps non enseignant rémunérés au titre de l'Education nationale,  en activité au 30 novembre (hors apprentis, hors SIEC et administration centrale).</t>
  </si>
  <si>
    <t>source : H:\BSN\BSN-2019-2020\aed_aesh19.xls</t>
  </si>
  <si>
    <t>AED (assistance éducative)</t>
  </si>
  <si>
    <t>AESH  (assistance éducative)</t>
  </si>
  <si>
    <t>Inspecteurs de l’éducation nationale (IEN) dont :</t>
  </si>
  <si>
    <t>IEN 1er degré</t>
  </si>
  <si>
    <t>IEN 2nd degré</t>
  </si>
  <si>
    <r>
      <t>Ensemble IEN</t>
    </r>
    <r>
      <rPr>
        <vertAlign val="superscript"/>
        <sz val="8"/>
        <rFont val="Arial"/>
        <family val="2"/>
      </rPr>
      <t xml:space="preserve"> (1)</t>
    </r>
  </si>
  <si>
    <r>
      <t>Recteurs, vice-recteurs, conseillers, SGA</t>
    </r>
    <r>
      <rPr>
        <vertAlign val="superscript"/>
        <sz val="8"/>
        <rFont val="Arial"/>
        <family val="2"/>
      </rPr>
      <t>(2)</t>
    </r>
    <r>
      <rPr>
        <sz val="8"/>
        <rFont val="Arial"/>
        <family val="2"/>
      </rPr>
      <t>, adjoints,</t>
    </r>
  </si>
  <si>
    <r>
      <t>DASEN -DAASEN</t>
    </r>
    <r>
      <rPr>
        <vertAlign val="superscript"/>
        <sz val="8"/>
        <rFont val="Arial"/>
        <family val="2"/>
      </rPr>
      <t>(3)</t>
    </r>
  </si>
  <si>
    <r>
      <t>Ensemble des personnels d'encadrement</t>
    </r>
    <r>
      <rPr>
        <b/>
        <vertAlign val="superscript"/>
        <sz val="8"/>
        <rFont val="Arial"/>
        <family val="2"/>
      </rPr>
      <t xml:space="preserve"> (4)</t>
    </r>
  </si>
  <si>
    <t>Inter-degré</t>
  </si>
  <si>
    <t>► Champ : France métropolitaine + DROM, personnels non enseignants rémunérés au titre de l'Education nationale,  en activité au 30 novembre.</t>
  </si>
  <si>
    <t>► Champ : France métropolitaine + DROM, personnels des corps de direction et d'inspection, et personnels occupant des fonctions d'encadrement supérieur,  rémunérés au titre de l'Education nationale,  en activité au 30 novembre.</t>
  </si>
  <si>
    <t>► Source : MENJ-MESRI-DEPP, Panel des personnels issu de BSA, novembre 2019,</t>
  </si>
  <si>
    <t>Catégorie A</t>
  </si>
  <si>
    <t>Catégorie B</t>
  </si>
  <si>
    <t>Catégorie C</t>
  </si>
  <si>
    <t>Vie scolaire-Hommes</t>
  </si>
  <si>
    <t>Vie scolaire-Femmes</t>
  </si>
  <si>
    <t>ASS-ITRF</t>
  </si>
  <si>
    <t>Ass-Itrf-Hommes</t>
  </si>
  <si>
    <t>Ass-Itrf- Femmes</t>
  </si>
  <si>
    <t>vie_sco</t>
  </si>
  <si>
    <t>ass_itr</t>
  </si>
  <si>
    <t>79.0</t>
  </si>
  <si>
    <t>75.1</t>
  </si>
  <si>
    <t>70.9</t>
  </si>
  <si>
    <t>63.5</t>
  </si>
  <si>
    <t>62.3</t>
  </si>
  <si>
    <t>61.6</t>
  </si>
  <si>
    <t>60.4</t>
  </si>
  <si>
    <t>59.3</t>
  </si>
  <si>
    <t>80.4</t>
  </si>
  <si>
    <t>76.3</t>
  </si>
  <si>
    <t>68.3</t>
  </si>
  <si>
    <t>67.5</t>
  </si>
  <si>
    <t>64.4</t>
  </si>
  <si>
    <t>63.4</t>
  </si>
  <si>
    <t>63.2</t>
  </si>
  <si>
    <t>57.2</t>
  </si>
  <si>
    <t>55.3</t>
  </si>
  <si>
    <t>53.9</t>
  </si>
  <si>
    <t>52.0</t>
  </si>
  <si>
    <t>52.6</t>
  </si>
  <si>
    <t>51.2</t>
  </si>
  <si>
    <t>51.4</t>
  </si>
  <si>
    <t>51.5</t>
  </si>
  <si>
    <t>51.7</t>
  </si>
  <si>
    <t>22.2</t>
  </si>
  <si>
    <t>23.4</t>
  </si>
  <si>
    <t>24.3</t>
  </si>
  <si>
    <t>23.9</t>
  </si>
  <si>
    <t>24.8</t>
  </si>
  <si>
    <t>25.8</t>
  </si>
  <si>
    <t>25.0</t>
  </si>
  <si>
    <t>24.4</t>
  </si>
  <si>
    <t>23.7</t>
  </si>
  <si>
    <t>24.1</t>
  </si>
  <si>
    <t>25.6</t>
  </si>
  <si>
    <t>26.9</t>
  </si>
  <si>
    <t>26.3</t>
  </si>
  <si>
    <t>27.3</t>
  </si>
  <si>
    <t>27.4</t>
  </si>
  <si>
    <t>26.7</t>
  </si>
  <si>
    <t>11.5</t>
  </si>
  <si>
    <t>12.0</t>
  </si>
  <si>
    <t>11.6</t>
  </si>
  <si>
    <t>11.2</t>
  </si>
  <si>
    <t>11.0</t>
  </si>
  <si>
    <t>12.2</t>
  </si>
  <si>
    <t>8.8</t>
  </si>
  <si>
    <t>PEGC- Adjoints &amp; chargés d’ens.</t>
  </si>
  <si>
    <t>Maitres aux. sur contrat définitif</t>
  </si>
  <si>
    <r>
      <t>dont 1</t>
    </r>
    <r>
      <rPr>
        <vertAlign val="superscript"/>
        <sz val="8"/>
        <rFont val="Arial"/>
        <family val="2"/>
      </rPr>
      <t>er</t>
    </r>
    <r>
      <rPr>
        <sz val="8"/>
        <rFont val="Arial"/>
        <family val="2"/>
      </rPr>
      <t xml:space="preserve"> degré public</t>
    </r>
  </si>
  <si>
    <r>
      <t>2</t>
    </r>
    <r>
      <rPr>
        <vertAlign val="superscript"/>
        <sz val="8"/>
        <rFont val="Arial"/>
        <family val="2"/>
      </rPr>
      <t>nd</t>
    </r>
    <r>
      <rPr>
        <sz val="8"/>
        <rFont val="Arial"/>
        <family val="2"/>
      </rPr>
      <t xml:space="preserve"> degré public</t>
    </r>
  </si>
  <si>
    <t>Assistants d'éducation (AED)</t>
  </si>
  <si>
    <t>Accompagnants d'élèves en situation de handicap (AESH)</t>
  </si>
  <si>
    <t>Attachés d'administration de l'Etat et CASU</t>
  </si>
  <si>
    <t>Agents/adjoints techniques et de laboratoire</t>
  </si>
  <si>
    <t>Formations en collèges et segpa</t>
  </si>
  <si>
    <t>Formations professionnelles en lycée</t>
  </si>
  <si>
    <t>Formations générales et technologiques en lycée</t>
  </si>
  <si>
    <t>Autres</t>
  </si>
  <si>
    <t>ε</t>
  </si>
  <si>
    <t>n.s.</t>
  </si>
  <si>
    <t>Génie industriel</t>
  </si>
  <si>
    <t>Autres domaines de la production</t>
  </si>
  <si>
    <t>Autres domaines des services</t>
  </si>
  <si>
    <t>50 ans et plus</t>
  </si>
  <si>
    <t xml:space="preserve">Enseignants effectuant au moins deux HSA ( %) </t>
  </si>
  <si>
    <t>71.2</t>
  </si>
  <si>
    <t>79.6</t>
  </si>
  <si>
    <t>42.9</t>
  </si>
  <si>
    <t>Tableau 1.3 - Evolution des effectifs des personnels (2015-16/2019-20)</t>
  </si>
  <si>
    <t>Effectifs 2019-2020</t>
  </si>
  <si>
    <t>Figure 1.6 - Evolution de la part de chaque catégorie hiérarchique parmi les personnels titulaires non enseignants</t>
  </si>
  <si>
    <t>Figure 1.7 - Evolution de la part des non-titulaires parmi les personnels de l'Education nationale, de 2008 à 2019</t>
  </si>
  <si>
    <t>Figure 1.12 Evolution du temps partiel des enseignants titulaires entre 2008 et 2019 par sexe, en %.</t>
  </si>
  <si>
    <t>Figure 1.13 Evolution du temps incomplet des enseignants non titulaires entre 2008 et 2019 par sexe, en %</t>
  </si>
  <si>
    <r>
      <t>Ensemble 1</t>
    </r>
    <r>
      <rPr>
        <b/>
        <vertAlign val="superscript"/>
        <sz val="9"/>
        <rFont val="Arial"/>
        <family val="2"/>
      </rPr>
      <t xml:space="preserve">er </t>
    </r>
    <r>
      <rPr>
        <b/>
        <sz val="9"/>
        <rFont val="Arial"/>
        <family val="2"/>
      </rPr>
      <t>et 2</t>
    </r>
    <r>
      <rPr>
        <b/>
        <vertAlign val="superscript"/>
        <sz val="9"/>
        <rFont val="Arial"/>
        <family val="2"/>
      </rPr>
      <t>nd</t>
    </r>
    <r>
      <rPr>
        <b/>
        <sz val="9"/>
        <rFont val="Arial"/>
        <family val="2"/>
      </rPr>
      <t xml:space="preserve"> degré public, titulaires et non titulaires</t>
    </r>
  </si>
  <si>
    <r>
      <t>Ensemble 2</t>
    </r>
    <r>
      <rPr>
        <b/>
        <vertAlign val="superscript"/>
        <sz val="9"/>
        <rFont val="Arial"/>
        <family val="2"/>
      </rPr>
      <t>nd</t>
    </r>
    <r>
      <rPr>
        <b/>
        <sz val="9"/>
        <rFont val="Arial"/>
        <family val="2"/>
      </rPr>
      <t xml:space="preserve"> degré</t>
    </r>
  </si>
  <si>
    <t>Académies et régions académiques</t>
  </si>
  <si>
    <r>
      <t xml:space="preserve">Centre-Val de Loire </t>
    </r>
    <r>
      <rPr>
        <sz val="8"/>
        <rFont val="Arial"/>
        <family val="2"/>
      </rPr>
      <t>(Orléans-Tours)</t>
    </r>
  </si>
  <si>
    <r>
      <t xml:space="preserve">Pays de la Loire </t>
    </r>
    <r>
      <rPr>
        <sz val="8"/>
        <rFont val="Arial"/>
        <family val="2"/>
      </rPr>
      <t>(Nantes)</t>
    </r>
  </si>
  <si>
    <t>Ensemble DROM</t>
  </si>
  <si>
    <t>France métropolitaine + DROM (hors Mayotte)</t>
  </si>
  <si>
    <r>
      <t xml:space="preserve">Bretagne </t>
    </r>
    <r>
      <rPr>
        <sz val="8"/>
        <rFont val="Arial"/>
        <family val="2"/>
      </rPr>
      <t>(Rennes)</t>
    </r>
  </si>
  <si>
    <t>France métropolitaine + DROM</t>
  </si>
  <si>
    <t>► Champ : France métropolitaine + DROM hors Mayotte,  personnels appartenant à un corps enseignant du secteur public, rémunérés au titre de l'Education nationale, en activité  au 30 novembre.</t>
  </si>
  <si>
    <t>Tableau 1.15 - Répartition des personnels non enseignants ( hors apprentis) par filière professionnelle et statut en 2019-2020</t>
  </si>
  <si>
    <t xml:space="preserve">Figure 1.15 - Evolution de la part des femmes parmi les personnels non enseignants, de 2008 à 2019 </t>
  </si>
  <si>
    <t>Figure 1.14 : Pyramides des âges des enseignants des principaux corps de titulaires des secteurs public et privé  et des enseignants non-titulaires en novembre 2019.</t>
  </si>
  <si>
    <t>► Observation : Le champ pris en compte pour les personnels de l'encadrement supérieur n'est pas le même pour  l'administration centrale et les services déconcentrés. En administration centrale, sont recensés les personnels exerçant au titre de l'enseignement supérieur et au titre de l'enseignement scolaire. En revanche, dans les services déconcentrés, seuls les personnels en fonction au titre de l'enseignement scolaire sont recensés.</t>
  </si>
  <si>
    <t xml:space="preserve">Total des emplois de l'encadrement supérieur </t>
  </si>
  <si>
    <t xml:space="preserve">Total dans les services déconcentrés </t>
  </si>
  <si>
    <t xml:space="preserve">Directeur du SIEC </t>
  </si>
  <si>
    <t>Directeur académie de Paris</t>
  </si>
  <si>
    <t xml:space="preserve">AENESR </t>
  </si>
  <si>
    <t>DAASEN</t>
  </si>
  <si>
    <t>DASEN</t>
  </si>
  <si>
    <t>Secrétaires généraux</t>
  </si>
  <si>
    <t xml:space="preserve">Recteurs - Vice-recteurs </t>
  </si>
  <si>
    <t xml:space="preserve">Dans les services déconcentrés </t>
  </si>
  <si>
    <t xml:space="preserve">Total en administration centrale </t>
  </si>
  <si>
    <t xml:space="preserve">AENESR - Chefs mission </t>
  </si>
  <si>
    <t xml:space="preserve">EHN / Directeurs projet </t>
  </si>
  <si>
    <t xml:space="preserve">Sous-directeurs </t>
  </si>
  <si>
    <t>Chefs de service</t>
  </si>
  <si>
    <t xml:space="preserve">DAC - SG </t>
  </si>
  <si>
    <t>IG</t>
  </si>
  <si>
    <t>En administration centrale</t>
  </si>
  <si>
    <t xml:space="preserve">% femmes parmi les postes non vacants </t>
  </si>
  <si>
    <t xml:space="preserve">Ensemble </t>
  </si>
  <si>
    <t xml:space="preserve">Postes vacants </t>
  </si>
  <si>
    <t xml:space="preserve">Femmes </t>
  </si>
  <si>
    <t xml:space="preserve">Hommes </t>
  </si>
  <si>
    <t xml:space="preserve">Fonction </t>
  </si>
  <si>
    <t>Figure 1.16- Evolution de la part des non-titulaires parmi les personnels non enseignants, de 2008 à 2019</t>
  </si>
  <si>
    <t>Tableau 1.16- Répartition des personnels d'encadrement par corps ou emploi en 2019-2020</t>
  </si>
  <si>
    <t>►Champ : France métropolitaine + DROM + COM</t>
  </si>
  <si>
    <t>Directeurs territoriaux Canopé</t>
  </si>
  <si>
    <t>Tableau 1.18- Répartition des personnels relevant de la vie scolaire en 2019-2020</t>
  </si>
  <si>
    <t>Tableau 1.19 - Les AED  et AESH, par degré d'enseignement en 2019-2020</t>
  </si>
  <si>
    <t>Figure 1.19 - Pyramide des âges des principales filières des personnels non enseignants, en novembre 2019.</t>
  </si>
  <si>
    <t>Tableau 1.20.1 - Répartition des personnels administratifs, sociaux et de santé  par catégorie et statut en 2019-2020</t>
  </si>
  <si>
    <t>Tableau 1.20.2-  Répartition des personnels administratifs, sociaux et de santé  en 2019-2020 - filières administrative et technique.</t>
  </si>
  <si>
    <t>Tableau 1.20.3-  Répartition des personnels administratifs, sociaux et de santé  en 2019-2020 - filière sociale et de santé.</t>
  </si>
  <si>
    <t>Tableau 1.21  Nature du contrat des personnels ASS et ITRF non titulaires en 2019-2020</t>
  </si>
  <si>
    <t>Part Temps Incomplet</t>
  </si>
  <si>
    <t>Ensemble des enseignants, public et privé</t>
  </si>
  <si>
    <t>► Lecture : En catégorie A, parmi les titulaires, on compte 251 251  agents masculins (soit 21,4 % de l'ensemble des personnels),  15,0 % ont moins de 35 ans et 39,8 % ont 50 ans et plus. Leur âge moyen est de  46 ans, 3,6 % d'entre eux sont à temps partiel. Leur quotité moyenne de travail est de 98,0 %; l'effectif en équivalent temps plein est de 244 904, La part des femmes parmi les catégories A est de 71,8%.</t>
  </si>
  <si>
    <t>Evolution    2018/19 - 2019/20 (en %)</t>
  </si>
  <si>
    <t>► Champ : France métropolitaine + DROM, personnels rémunérés au titre de l'Education nationale, en activité au 30 novembre  ( hors apprentis, SIEC et administration centrale).</t>
  </si>
  <si>
    <t>► Champ : France métropolitaine + DROM (hors Mayotte pour le privé), personnels appartenant à un corps enseignant titulaire, rémunérés au titre de l'Education nationale, en activité au 30 novembre (hors SIEC et administration centrale).</t>
  </si>
  <si>
    <t>Temps partiel sur autorisation</t>
  </si>
  <si>
    <r>
      <t>Ensemble 1</t>
    </r>
    <r>
      <rPr>
        <b/>
        <vertAlign val="superscript"/>
        <sz val="9"/>
        <rFont val="Arial"/>
        <family val="2"/>
      </rPr>
      <t>er</t>
    </r>
    <r>
      <rPr>
        <b/>
        <sz val="9"/>
        <rFont val="Arial"/>
        <family val="2"/>
      </rPr>
      <t xml:space="preserve"> et 2</t>
    </r>
    <r>
      <rPr>
        <b/>
        <vertAlign val="superscript"/>
        <sz val="9"/>
        <rFont val="Arial"/>
        <family val="2"/>
      </rPr>
      <t>nd</t>
    </r>
    <r>
      <rPr>
        <b/>
        <sz val="9"/>
        <rFont val="Arial"/>
        <family val="2"/>
      </rPr>
      <t xml:space="preserve"> degré</t>
    </r>
  </si>
  <si>
    <t>► Champ : France métropolitaine + DROM, personnels appartenant à un corps non enseignant rémunérés au titre de l'Education nationale,  en activité au 30 novembre ( hors apprentis, SIEC et administration centrale).</t>
  </si>
  <si>
    <t>► Champ : France métropolitaine + DROM, personnels appartenant à un corps de titulaire non enseignant rémunérés au titre de l'Education nationale,  en activité au 30 novembre ( hors SIEC et administration centrale).</t>
  </si>
  <si>
    <t>► Champ : France métropolitaine + DROM, personnels appartenant à un corps non enseignant ASS, rémunérés au titre de l'Education nationale,  en activité au 30 novembre (hors apprentis).</t>
  </si>
  <si>
    <r>
      <t xml:space="preserve">Ensemble catégorie B </t>
    </r>
    <r>
      <rPr>
        <sz val="8"/>
        <rFont val="Arial"/>
        <family val="2"/>
      </rPr>
      <t>(Infirmiers)</t>
    </r>
  </si>
  <si>
    <t>Tableau 1.7 - Nature du contrat des enseignants non titulaires des secteurs public et privé sous contrat en 2019-2020</t>
  </si>
  <si>
    <t>Tableau 1.6 - Motif du temps partiel pris par les enseignants titulaires des secteurs public et privé sous contrat en 2019-2020</t>
  </si>
  <si>
    <t xml:space="preserve">Tableau 1.8.2  Le service hebdomadaire moyen des enseignants, par groupe d'âge, dans le second degré  en 2019-2020 </t>
  </si>
  <si>
    <t>Tableau 1.8.1 Le service hebdomadaire moyen des enseignants par corps, dans le second degré en 2019-2020.</t>
  </si>
  <si>
    <t>Tableau 1.9.1 Proportion d'enseignants du second degré effectuant au moins une heure supplémentaire année (HSA) dans le second degré en 2019-2020</t>
  </si>
  <si>
    <t>Tableau 1.9.2  Proportion d'enseignants du second degré effectuant au moins deux heures supplémentaires année (HSA) dans le second degré en 2019-2020</t>
  </si>
  <si>
    <t>Tableau 1.10.1 - Répartition des enseignants du secteur public, par degré d'enseignement en 2019-2020</t>
  </si>
  <si>
    <t>Tableau 1.11 - Les enseignants du secteur public par académie en 2019-2020</t>
  </si>
  <si>
    <t>Tableau 1.12 -  Répartition des enseignants du secteur privé sous contrat , par degré d'enseignement en 2019-2020</t>
  </si>
  <si>
    <t>Tableau 1.13- Les enseignants du secteur privé sous contrat par académie en 2019-2020</t>
  </si>
  <si>
    <r>
      <t xml:space="preserve">Tableau 1.14.1 - Répartition des enseignants en charge d'élèves à l'année dans le second degré public par groupe de disciplines et par niveau de formation en 2019-2020 </t>
    </r>
    <r>
      <rPr>
        <b/>
        <vertAlign val="superscript"/>
        <sz val="10"/>
        <rFont val="Arial"/>
        <family val="2"/>
      </rPr>
      <t>1</t>
    </r>
  </si>
  <si>
    <r>
      <t xml:space="preserve">Tableau 1.14.2- Répartition des enseignants en charge d'élèves à l'année dans le second degré privé par groupe de disciplines et par niveau de formation en 2019-2020 </t>
    </r>
    <r>
      <rPr>
        <b/>
        <vertAlign val="superscript"/>
        <sz val="10"/>
        <rFont val="Arial"/>
        <family val="2"/>
      </rPr>
      <t>1</t>
    </r>
  </si>
  <si>
    <t>Tableau 1.22- Répartition des ingénieurs et personnels techniques de recherche et de formation par catégorie hiérarchique en 2019-2020.</t>
  </si>
  <si>
    <t>Tableau 1.23 - Évolution des effectifs des personnels de l'éducation nationale depuis la rentrée scolaire 2008, par domaine professionnel</t>
  </si>
  <si>
    <t>Tableau 1.24 - Évolution des effectifs des enseignants des secteurs public et privé depuis la rentrée scolaire 2008</t>
  </si>
  <si>
    <t>Tableau 1.25 - Évolution des effectifs des personnels d'encadrement depuis la rentrée scolaire 2008</t>
  </si>
  <si>
    <t>Tableau 1.27- Évolution des effectifs des personnels administratifs, sociaux et de santé (ASS) depuis la rentrée scolaire 2008</t>
  </si>
  <si>
    <t>Tableau 1.28- Evolution des effectifs des personnels ingénieurs, techniciens de recherche et de formation (ITRF)  depuis la rentrée scolaire 2008</t>
  </si>
  <si>
    <t>Tableau 1.1 - Position des personnels titulaires de l'enseignement scolaire en %, en 2019-2020</t>
  </si>
  <si>
    <t>► Source : DGRH E1, 31 décembre 2019.</t>
  </si>
  <si>
    <r>
      <t>Tableau 1.17 -  Effectifs des agents de l'encadrement supérieur répartis par fonction et ventilés par sexe au 31 décembre</t>
    </r>
    <r>
      <rPr>
        <b/>
        <sz val="11"/>
        <rFont val="Calibri"/>
        <family val="2"/>
      </rPr>
      <t xml:space="preserve"> 2019</t>
    </r>
  </si>
  <si>
    <r>
      <t xml:space="preserve">Temps partiel </t>
    </r>
    <r>
      <rPr>
        <b/>
        <vertAlign val="superscript"/>
        <sz val="9"/>
        <rFont val="Arial"/>
        <family val="2"/>
      </rPr>
      <t>2</t>
    </r>
    <r>
      <rPr>
        <b/>
        <sz val="9"/>
        <rFont val="Arial"/>
        <family val="2"/>
      </rPr>
      <t xml:space="preserve"> (en %)</t>
    </r>
  </si>
  <si>
    <r>
      <t xml:space="preserve">Quotité moyenne </t>
    </r>
    <r>
      <rPr>
        <b/>
        <vertAlign val="superscript"/>
        <sz val="9"/>
        <rFont val="Arial"/>
        <family val="2"/>
      </rPr>
      <t xml:space="preserve">3 </t>
    </r>
    <r>
      <rPr>
        <b/>
        <sz val="9"/>
        <rFont val="Arial"/>
        <family val="2"/>
      </rPr>
      <t>(en %)</t>
    </r>
  </si>
  <si>
    <r>
      <t xml:space="preserve">Autres activités </t>
    </r>
    <r>
      <rPr>
        <b/>
        <vertAlign val="superscript"/>
        <sz val="9"/>
        <rFont val="Arial"/>
        <family val="2"/>
      </rPr>
      <t>1</t>
    </r>
    <r>
      <rPr>
        <b/>
        <sz val="8"/>
        <rFont val="Arial"/>
        <family val="2"/>
      </rPr>
      <t xml:space="preserve">
</t>
    </r>
  </si>
  <si>
    <r>
      <t xml:space="preserve">Service hebdomadaire total </t>
    </r>
    <r>
      <rPr>
        <b/>
        <vertAlign val="superscript"/>
        <sz val="9"/>
        <rFont val="Arial"/>
        <family val="2"/>
      </rPr>
      <t>3</t>
    </r>
    <r>
      <rPr>
        <b/>
        <sz val="8"/>
        <rFont val="Arial"/>
        <family val="2"/>
      </rPr>
      <t xml:space="preserve">
</t>
    </r>
  </si>
  <si>
    <r>
      <t xml:space="preserve">Heures de pondération </t>
    </r>
    <r>
      <rPr>
        <b/>
        <vertAlign val="superscript"/>
        <sz val="9"/>
        <rFont val="Arial"/>
        <family val="2"/>
      </rPr>
      <t>2</t>
    </r>
    <r>
      <rPr>
        <b/>
        <sz val="8"/>
        <rFont val="Arial"/>
        <family val="2"/>
      </rPr>
      <t xml:space="preserve">
</t>
    </r>
  </si>
  <si>
    <r>
      <t xml:space="preserve">Non-titulaires </t>
    </r>
    <r>
      <rPr>
        <b/>
        <vertAlign val="superscript"/>
        <sz val="9"/>
        <rFont val="Arial"/>
        <family val="2"/>
      </rPr>
      <t>1</t>
    </r>
  </si>
  <si>
    <r>
      <t xml:space="preserve">Autres titulaires </t>
    </r>
    <r>
      <rPr>
        <vertAlign val="superscript"/>
        <sz val="9"/>
        <rFont val="Arial"/>
        <family val="2"/>
      </rPr>
      <t>2</t>
    </r>
  </si>
  <si>
    <r>
      <t xml:space="preserve">parmi les enseignants éligibles </t>
    </r>
    <r>
      <rPr>
        <b/>
        <vertAlign val="superscript"/>
        <sz val="9"/>
        <rFont val="Arial"/>
        <family val="2"/>
      </rPr>
      <t>3</t>
    </r>
  </si>
  <si>
    <r>
      <t>Non-titulaires</t>
    </r>
    <r>
      <rPr>
        <b/>
        <vertAlign val="superscript"/>
        <sz val="9"/>
        <rFont val="Arial"/>
        <family val="2"/>
      </rPr>
      <t xml:space="preserve"> 1</t>
    </r>
  </si>
  <si>
    <r>
      <t xml:space="preserve">Personnels d'éducation </t>
    </r>
    <r>
      <rPr>
        <vertAlign val="superscript"/>
        <sz val="9"/>
        <rFont val="Arial"/>
        <family val="2"/>
      </rPr>
      <t>1</t>
    </r>
  </si>
  <si>
    <r>
      <t xml:space="preserve">Recteurs, vice-recteurs, conseillers, SGA </t>
    </r>
    <r>
      <rPr>
        <vertAlign val="superscript"/>
        <sz val="9"/>
        <rFont val="Arial"/>
        <family val="2"/>
      </rPr>
      <t>1</t>
    </r>
    <r>
      <rPr>
        <sz val="8"/>
        <rFont val="Arial"/>
        <family val="2"/>
      </rPr>
      <t>, adjoints,</t>
    </r>
  </si>
  <si>
    <r>
      <t xml:space="preserve">DASEN -DAASEN </t>
    </r>
    <r>
      <rPr>
        <vertAlign val="superscript"/>
        <sz val="9"/>
        <rFont val="Arial"/>
        <family val="2"/>
      </rPr>
      <t>2</t>
    </r>
  </si>
  <si>
    <r>
      <t>Ensemble des personnels d'encadrement</t>
    </r>
    <r>
      <rPr>
        <b/>
        <vertAlign val="superscript"/>
        <sz val="8"/>
        <rFont val="Arial"/>
        <family val="2"/>
      </rPr>
      <t xml:space="preserve">  </t>
    </r>
    <r>
      <rPr>
        <b/>
        <vertAlign val="superscript"/>
        <sz val="9"/>
        <rFont val="Arial"/>
        <family val="2"/>
      </rPr>
      <t>3</t>
    </r>
    <r>
      <rPr>
        <b/>
        <vertAlign val="superscript"/>
        <sz val="8"/>
        <rFont val="Arial"/>
        <family val="2"/>
      </rPr>
      <t xml:space="preserve"> </t>
    </r>
  </si>
  <si>
    <t>► Champ : France métropolitaine + DROM, personnels appartenant à un corps de non-titulaire non enseignant rémunérés au titre de l'Education nationale,  en activité au 30 novembre ( hors SIEC et administration centrale).</t>
  </si>
  <si>
    <t>► Source : MENJS-MESRI-DEPP, Panel des personnels issu de BSA, novembre 2019.</t>
  </si>
  <si>
    <t>► Source : MENJS-MESRI-DEPP, BSA (Base statistique des agents), novembre 2019.</t>
  </si>
  <si>
    <t>► Source : MENJS-MESRI-DEPP / Bases relais.</t>
  </si>
  <si>
    <t>►Source : MENJS-MESRI-DEPP / Bases relais.</t>
  </si>
  <si>
    <t>► Source : MENJS-MESRI-DEPP, Panel des personnels issu de BSA, novembre 2019,</t>
  </si>
  <si>
    <t>Professeurs de lycées professionnels</t>
  </si>
  <si>
    <t>► Champ : France métropolitaine + DROM (hors Mayotte pour le privé), personnels rémunérés au titre de l'Education nationale, en activité au 30 novembre.</t>
  </si>
  <si>
    <t>► Champ : France métropolitaine + DROM (hors Mayotte pour le privé) personnels rémunérés au titre de l'Education nationale, en activité au 30 novembre.</t>
  </si>
  <si>
    <t>Figure 1.3 - Evolution des effectifs des personnels de l'Education nationale entre 2008 et 2019</t>
  </si>
  <si>
    <t>Figure 1. 4. - Evolution des effectifs enseignants de l'Education nationale entre 2008 et 2019</t>
  </si>
  <si>
    <t>► Champ : France métropolitaine + DROM, personnels titulaires rémunérés au titre de l'Education nationale, en activité au 30 novembre  (hors apprentis, SIEC et administration centrale).</t>
  </si>
  <si>
    <r>
      <rPr>
        <b/>
        <sz val="9"/>
        <rFont val="Arial"/>
        <family val="2"/>
      </rPr>
      <t>1.</t>
    </r>
    <r>
      <rPr>
        <sz val="9"/>
        <rFont val="Arial"/>
        <family val="2"/>
      </rPr>
      <t xml:space="preserve"> Voir rubrique "Avertissement" pour la description des personnels inclus dans cette catégorie.</t>
    </r>
  </si>
  <si>
    <r>
      <rPr>
        <b/>
        <sz val="9"/>
        <rFont val="Arial"/>
        <family val="2"/>
      </rPr>
      <t xml:space="preserve">2. </t>
    </r>
    <r>
      <rPr>
        <sz val="9"/>
        <rFont val="Arial"/>
        <family val="2"/>
      </rPr>
      <t xml:space="preserve">Le temps partiel présenté ici n'inclut pas le temps incomplet, qui est intégré au temps complet. </t>
    </r>
  </si>
  <si>
    <r>
      <rPr>
        <b/>
        <sz val="9"/>
        <rFont val="Arial"/>
        <family val="2"/>
      </rPr>
      <t>3.</t>
    </r>
    <r>
      <rPr>
        <sz val="9"/>
        <rFont val="Arial"/>
        <family val="2"/>
      </rPr>
      <t xml:space="preserve"> La quotité moyenne désigne la quotité de travail réalisée par l'agent, qu'il soit à temps plein, à temps incomplet ou à temps partiel.</t>
    </r>
  </si>
  <si>
    <r>
      <rPr>
        <b/>
        <sz val="9"/>
        <rFont val="Arial"/>
        <family val="2"/>
      </rPr>
      <t>1.</t>
    </r>
    <r>
      <rPr>
        <sz val="9"/>
        <rFont val="Arial"/>
        <family val="2"/>
      </rPr>
      <t xml:space="preserve"> Voir rubrique "Définitions" </t>
    </r>
  </si>
  <si>
    <t>► Lecture : La part des agents de catégorie A parmi l'ensemble des non-enseignants est passée de 39 % en 2008 à 57 % en 2019.</t>
  </si>
  <si>
    <t xml:space="preserve">► Lecture : dans le premier degré public, 58 261 enseignants sont des hommes, dont 99 % sont titulaires et 1 % non titulaires. </t>
  </si>
  <si>
    <t>Figure 1.10 - Evolution de la part des non-titulaires parmi les enseignants entre 2008 et 2019, en %.</t>
  </si>
  <si>
    <t>Tableau 1.5 – Quotité de travail des personnels enseignants  en 2019-2020</t>
  </si>
  <si>
    <t>► Champ : France métropolitaine + DROM (hors Mayotte pour le privé), personnels appartenant à un corps enseignant, rémunérés au titre de l'Education nationale, en activité au 30 novembre (hors étudiants en préprofessionnalisation).</t>
  </si>
  <si>
    <t>► Lecture :  dans le premier degré public, le temps partiel concerne 19,4 % des enseignantes titulaires âgées entre 30 et 34 ans et 4,6 % des enseignants titulaires du même âge.</t>
  </si>
  <si>
    <r>
      <rPr>
        <b/>
        <sz val="9"/>
        <rFont val="Arial"/>
        <family val="2"/>
      </rPr>
      <t>1.</t>
    </r>
    <r>
      <rPr>
        <sz val="9"/>
        <rFont val="Arial"/>
        <family val="2"/>
      </rPr>
      <t xml:space="preserve"> Heures de réduction de service ainsi que les heures consacrées à des activités complémentaires à l’enseignement.</t>
    </r>
  </si>
  <si>
    <r>
      <t xml:space="preserve">2. </t>
    </r>
    <r>
      <rPr>
        <sz val="9"/>
        <rFont val="Arial"/>
        <family val="2"/>
      </rPr>
      <t>Les  heures d'enseignement des enseignants des formations de sections de techniciens supérieurs (STS) ou de classes préparatoires aux grandes écoles (CPGE) sont pondérées pour prendre en compte les spécificités inhérentes à l'enseignement dans ces formations. Une heure dispensée en CPGE par exemple compte comme une heure trente de service.</t>
    </r>
  </si>
  <si>
    <r>
      <rPr>
        <b/>
        <sz val="9"/>
        <rFont val="Arial"/>
        <family val="2"/>
      </rPr>
      <t>3.</t>
    </r>
    <r>
      <rPr>
        <sz val="9"/>
        <rFont val="Arial"/>
        <family val="2"/>
      </rPr>
      <t xml:space="preserve"> Y compris les pondérations.</t>
    </r>
  </si>
  <si>
    <r>
      <rPr>
        <b/>
        <sz val="9"/>
        <rFont val="Arial"/>
        <family val="2"/>
      </rPr>
      <t>4.</t>
    </r>
    <r>
      <rPr>
        <sz val="9"/>
        <rFont val="Arial"/>
        <family val="2"/>
      </rPr>
      <t xml:space="preserve"> Quasi-exclusivement des enseignants du 1er degré.</t>
    </r>
  </si>
  <si>
    <r>
      <rPr>
        <b/>
        <sz val="9"/>
        <rFont val="Arial"/>
        <family val="2"/>
      </rPr>
      <t xml:space="preserve">5. </t>
    </r>
    <r>
      <rPr>
        <sz val="9"/>
        <rFont val="Arial"/>
        <family val="2"/>
      </rPr>
      <t>Dans le secteur public, professeurs contractuels et maîtres auxiliaires. Dans le secteur privé, maîtres auxiliaires, indemnitaires , vacataires et bénéficiaires de l'obligation d'emploi.</t>
    </r>
  </si>
  <si>
    <t>► Champ : France métropolitaine + DROM.</t>
  </si>
  <si>
    <r>
      <rPr>
        <b/>
        <i/>
        <sz val="9"/>
        <rFont val="Arial"/>
        <family val="2"/>
      </rPr>
      <t xml:space="preserve">► </t>
    </r>
    <r>
      <rPr>
        <sz val="9"/>
        <rFont val="Arial"/>
        <family val="2"/>
      </rPr>
      <t>Lecture : dans le secteur public,toutes disciplines et toutes modalités de service confondues, les hommes qui sont agrégés et professeurs de chaire supérieure ont un service moyen de 16,3 heures qui se décompose en 14,9 heures devant élèves, 0,4 heure dans une autre activité et 0,9 heure de pondération. Sur ce service moyen, 2,6 heures sont rémunérées en heures supplémentaires.</t>
    </r>
  </si>
  <si>
    <t>►  Lecture : dans le secteur public,toutes disciplines et toutes modalités de service confondues, les hommes qui ont moins de 30 ans ont un service moyen de 17 heures qui se décompose en 15,9 heures devant élèves, 0,8 heure dans une autre activité et 0,4 heure de pondération. Sur ce service moyen, 1,3 heure est rémunérée en heure supplémentaire contre 1,1 pour une femme de moins de 30 ans.</t>
  </si>
  <si>
    <r>
      <rPr>
        <b/>
        <sz val="9"/>
        <rFont val="Arial"/>
        <family val="2"/>
      </rPr>
      <t xml:space="preserve">1. </t>
    </r>
    <r>
      <rPr>
        <sz val="9"/>
        <rFont val="Arial"/>
        <family val="2"/>
      </rPr>
      <t>Professeurs contractuels et maîtres auxiliaires</t>
    </r>
  </si>
  <si>
    <r>
      <rPr>
        <b/>
        <sz val="9"/>
        <rFont val="Arial"/>
        <family val="2"/>
      </rPr>
      <t>2.</t>
    </r>
    <r>
      <rPr>
        <sz val="9"/>
        <rFont val="Arial"/>
        <family val="2"/>
      </rPr>
      <t xml:space="preserve"> Quasi-exclusivement des enseignants du 1er degré.</t>
    </r>
  </si>
  <si>
    <r>
      <t xml:space="preserve">3. </t>
    </r>
    <r>
      <rPr>
        <sz val="9"/>
        <rFont val="Arial"/>
        <family val="2"/>
      </rPr>
      <t>La réglementation interdit aux enseignants à temps partiel et à certains stagiaires de faire des HSA.</t>
    </r>
  </si>
  <si>
    <t>► Lecture : dans le second degré public, 74,2 % des hommes effectuent au moins une HSA contre 65,5 % des femmes.</t>
  </si>
  <si>
    <t>►  Lecture : dans le second degré public, 43,8 % des hommes effectuent au moins 2 HSA contre 33,7 % des femmes.</t>
  </si>
  <si>
    <t>► Champ :  France métropolitaine + DROM, Enseignants du second degré en charge d'élèves.</t>
  </si>
  <si>
    <t>► Note : il n'y a pas d'enseignants au SIEC, qui ne figure pas dans ce tableau.</t>
  </si>
  <si>
    <r>
      <t xml:space="preserve">Centre-Val-de-Loire </t>
    </r>
    <r>
      <rPr>
        <sz val="8"/>
        <rFont val="Arial"/>
        <family val="2"/>
      </rPr>
      <t>(Orléans-Tours)</t>
    </r>
  </si>
  <si>
    <r>
      <rPr>
        <b/>
        <sz val="20"/>
        <color indexed="55"/>
        <rFont val="Albertus Extra Bold"/>
        <family val="2"/>
      </rPr>
      <t>►</t>
    </r>
    <r>
      <rPr>
        <b/>
        <sz val="9"/>
        <rFont val="Arial"/>
        <family val="2"/>
      </rPr>
      <t xml:space="preserve"> Répartition des enseignants du secteur privé sous contrat par académie</t>
    </r>
  </si>
  <si>
    <r>
      <rPr>
        <b/>
        <sz val="9"/>
        <rFont val="Arial"/>
        <family val="2"/>
      </rPr>
      <t xml:space="preserve">1. </t>
    </r>
    <r>
      <rPr>
        <sz val="9"/>
        <rFont val="Arial"/>
        <family val="2"/>
      </rPr>
      <t xml:space="preserve">Uniquement les enseignants en charge d'élèves à l'année, y compris stagiaires. </t>
    </r>
  </si>
  <si>
    <r>
      <rPr>
        <b/>
        <sz val="9"/>
        <rFont val="Arial"/>
        <family val="2"/>
      </rPr>
      <t>1.</t>
    </r>
    <r>
      <rPr>
        <sz val="9"/>
        <rFont val="Arial"/>
        <family val="2"/>
      </rPr>
      <t>Les personnels d'éducation regroupent les conseillers principaux d'éducation, les psychologues de l'Education nationale, les conseillers d'orientation psychologue et les personnels d'éducation non titulaires.</t>
    </r>
  </si>
  <si>
    <t>► Champ : France métropolitaine + DROM, personnels appartenant à un corps non enseignant, rémunérés au titre de l'Education nationale,  en activité au 30 novembre ( hors apprentis).</t>
  </si>
  <si>
    <r>
      <t>Figure 1.17 - Evolution de la part du temps partiel parmi les personnels titulaires non enseignants, hors encadrement</t>
    </r>
    <r>
      <rPr>
        <b/>
        <vertAlign val="superscript"/>
        <sz val="10"/>
        <rFont val="Arial"/>
        <family val="2"/>
      </rPr>
      <t xml:space="preserve"> 1 </t>
    </r>
    <r>
      <rPr>
        <b/>
        <sz val="10"/>
        <rFont val="Arial"/>
        <family val="2"/>
      </rPr>
      <t>, de 2008 à 2019.</t>
    </r>
  </si>
  <si>
    <r>
      <rPr>
        <b/>
        <sz val="9"/>
        <rFont val="Arial"/>
        <family val="2"/>
      </rPr>
      <t xml:space="preserve">1. </t>
    </r>
    <r>
      <rPr>
        <sz val="9"/>
        <rFont val="Arial"/>
        <family val="2"/>
      </rPr>
      <t>Les personnels non enseignants pris en compte ici sont les personnels relevant de la vie scolaire (CPE, psychologues de l'Education nationale),  les personnels administratifs (ASS), sociaux et de santé et les ingénieurs et personnels techniques de recherche et de formation (ITRF). Le temps partiel des personnels d'encadrement étant marginal, ils n'ont pas été comptabilisés.</t>
    </r>
  </si>
  <si>
    <r>
      <t>Figure 1.18 - Evolution de la part du temps incomplet parmi les personnels non titulaires non enseignants</t>
    </r>
    <r>
      <rPr>
        <b/>
        <vertAlign val="superscript"/>
        <sz val="10"/>
        <rFont val="Arial"/>
        <family val="2"/>
      </rPr>
      <t xml:space="preserve"> 1</t>
    </r>
    <r>
      <rPr>
        <b/>
        <sz val="10"/>
        <rFont val="Arial"/>
        <family val="2"/>
      </rPr>
      <t>, de 2008 à 2019.</t>
    </r>
  </si>
  <si>
    <r>
      <rPr>
        <b/>
        <sz val="9"/>
        <rFont val="Arial"/>
        <family val="2"/>
      </rPr>
      <t>1.</t>
    </r>
    <r>
      <rPr>
        <sz val="9"/>
        <rFont val="Arial"/>
        <family val="2"/>
      </rPr>
      <t xml:space="preserve"> Les personnels non titulaires relevant de la vie scolaire sont dans leur majorité des assistants d'éducation (AED) et des accompagnant des élèves en situation de handicap (AESH).</t>
    </r>
  </si>
  <si>
    <t>► Champ : France métropolitaine + DROM, personnels appartenant à un corps non enseignant rémunérés au titre de l'Education nationale,  en activité au 30 novembre.</t>
  </si>
  <si>
    <r>
      <rPr>
        <b/>
        <sz val="9"/>
        <rFont val="Arial"/>
        <family val="2"/>
      </rPr>
      <t>1.</t>
    </r>
    <r>
      <rPr>
        <sz val="9"/>
        <rFont val="Arial"/>
        <family val="2"/>
      </rPr>
      <t xml:space="preserve"> Les inspecteurs de l'éducation nationale qui ne sont pas affectés dans les 1er et 2nd degrés ont des missions d'animation pédagogique, administratives ou ne sont pas affectés  (40 en novembre  2019). </t>
    </r>
  </si>
  <si>
    <r>
      <rPr>
        <b/>
        <sz val="9"/>
        <rFont val="Arial"/>
        <family val="2"/>
      </rPr>
      <t xml:space="preserve">3. </t>
    </r>
    <r>
      <rPr>
        <sz val="9"/>
        <rFont val="Arial"/>
        <family val="2"/>
      </rPr>
      <t>Directeur académique des services de l'Éducation nationale (DASEN), directeur académique adjoint des services de l'Éducation nationale (DAASEN), secrétaires généraux de direction des services départementaux de l’Education nationale ou de vice-rectorat et adjoints au directeur académique des services de l’Education nationale chargé du premier degré.</t>
    </r>
  </si>
  <si>
    <r>
      <rPr>
        <b/>
        <sz val="9"/>
        <rFont val="Arial"/>
        <family val="2"/>
      </rPr>
      <t>2.</t>
    </r>
    <r>
      <rPr>
        <sz val="9"/>
        <rFont val="Arial"/>
        <family val="2"/>
      </rPr>
      <t xml:space="preserve"> Secrétaire général d'académie</t>
    </r>
  </si>
  <si>
    <r>
      <rPr>
        <b/>
        <sz val="9"/>
        <rFont val="Arial"/>
        <family val="2"/>
      </rPr>
      <t xml:space="preserve">4. </t>
    </r>
    <r>
      <rPr>
        <sz val="9"/>
        <rFont val="Arial"/>
        <family val="2"/>
      </rPr>
      <t>L'ensemble des personnels d'encadrement sont titulaires</t>
    </r>
  </si>
  <si>
    <t>► Note : A la différence du tableau 1.17 qui porte sur les agents de l'encadrement supérieur répartis par fonction, ce tableau présente des effectifs d'agents dont les fonctions ont été regroupées. Ainsi, les DASEN et DAASEN sont regroupés ici avec d'autres emplois (voir note 3), ce qui explique les différences d'effectifs entre ces deux tableaux.</t>
  </si>
  <si>
    <t>► Champ : France métropolitaine + DROM, personnels appartenant à un corps non enseignant, rémunérés au titre de l'Education nationale,  en activité au 30 novembre.</t>
  </si>
  <si>
    <t xml:space="preserve">► Lecture : La filière administrative des personnels administratifs, sociaux et de santé comprend 45 863 titulaires, 18,2% appartiennent à la catégorie A ,  32,4 % à la catégorie B et 49,4 % à la catégorie C.  </t>
  </si>
  <si>
    <t>Figure 1.20 - Répartition des personnels non enseignants titulaires ASS et ITRF par catégorie hiérarchique en 2019-2020.</t>
  </si>
  <si>
    <t>► Champ : France métropolitaine + DROM, personnels appartenant à un corps non enseignant ITRF, rémunérés au titre de l'Education nationale,  en activité au 30 novembre.</t>
  </si>
  <si>
    <r>
      <rPr>
        <b/>
        <sz val="9"/>
        <rFont val="Arial"/>
        <family val="2"/>
      </rPr>
      <t xml:space="preserve">1. </t>
    </r>
    <r>
      <rPr>
        <sz val="9"/>
        <rFont val="Arial"/>
        <family val="2"/>
      </rPr>
      <t>Secrétaire général d'académie</t>
    </r>
  </si>
  <si>
    <r>
      <rPr>
        <b/>
        <sz val="9"/>
        <rFont val="Arial"/>
        <family val="2"/>
      </rPr>
      <t xml:space="preserve">2. </t>
    </r>
    <r>
      <rPr>
        <sz val="9"/>
        <rFont val="Arial"/>
        <family val="2"/>
      </rPr>
      <t>Directeur académique des services de l'Éducation nationale (DASEN), directeur académique adjoint des services de l'Éducation nationale (DAASEN), secrétaires généraux de direction des services départementaux de l’Education nationale ou de vice-rectorat et adjoints au directeur académique des services de l’Education nationale chargé du premier degré.</t>
    </r>
  </si>
  <si>
    <r>
      <rPr>
        <b/>
        <sz val="9"/>
        <rFont val="Arial"/>
        <family val="2"/>
      </rPr>
      <t xml:space="preserve">3. </t>
    </r>
    <r>
      <rPr>
        <sz val="9"/>
        <rFont val="Arial"/>
        <family val="2"/>
      </rPr>
      <t xml:space="preserve"> L'ensemble des personnels d'encadrement sont titulaires</t>
    </r>
  </si>
  <si>
    <t>Tableau 1.26- Évolution des effectifs des personnels relevant de la vie scolaire depuis la rentrée scolaire 2008</t>
  </si>
  <si>
    <t>► Champ : France métropolitaine + DROM (hors Mayotte pour le privé), personnels rémunérés au titre de l'Education nationale, en activité au 30 novembre (hors apprentis, hors SIEC et administration centrale).</t>
  </si>
  <si>
    <t>► Champ : France métropolitaine + DOM (hors Mayotte pour le privé), personnels rémunérés au titre de l'Education nationale, en activité au 30 novembre (hors apprentis, hors SIEC et administration centrale).</t>
  </si>
  <si>
    <t>► Champ : France métropolitaine + DROM (hors Mayotte pour le privé), personnels rémunérés au titre de l'Education nationale, en activité au 30 novembre (hors étudiants en préprofessionnalisation, hors SIEC et administration centrale).</t>
  </si>
  <si>
    <t>► Champ : France métropolitaine + DROM (hors Mayotte pour le privé), personnels rémunérés au titre de l'Education nationale, en activité au 30 novembre (hors SIEC et administration centrale).</t>
  </si>
  <si>
    <t>Ensemble étudiants en situation d’apprentissage du métier d’enseignant  et apprentis non enseignants.</t>
  </si>
  <si>
    <r>
      <t xml:space="preserve"> Etudiants en situation d’apprentissage du métier d’enseignant  </t>
    </r>
    <r>
      <rPr>
        <b/>
        <vertAlign val="superscript"/>
        <sz val="9"/>
        <rFont val="Arial"/>
        <family val="2"/>
      </rPr>
      <t>1</t>
    </r>
  </si>
  <si>
    <t xml:space="preserve">Ensemble des enseignants et étudiants en situation d’apprentissage du métier d’enseignant </t>
  </si>
  <si>
    <t>Etudiants en situation d’apprentissage du métier d’enseignant  (1)</t>
  </si>
  <si>
    <t>Ensemble titulaires et non titulaires, enseignants et non enseignants, hors  étudiants en situation d’apprentissage du métier d’enseignant et apprentis.</t>
  </si>
  <si>
    <t>► Champ : France métropolitaine + DROM (hors Mayotte pour le privé), personnels rémunérés au titre de l'Education nationale, en activité au 30 novembre (hors étudiants en situation d’apprentissage du métier d’enseignant et apprentis).</t>
  </si>
  <si>
    <t>► Champ : France métropolitaine + DROM (hors Mayotte pour le privé), personnels rémunérés au titre de l'Education nationale, en activité au 30 novembre ( (hors étudiants en situation d’apprentissage du métier d’enseignant, SIEC et administration centrale).</t>
  </si>
  <si>
    <t>► Champ : France métropolitaine + DROM (hors Mayotte pour le privé), personnels rémunérés au titre de l'Education nationale, en activité au 30 novembre  (hors étudiants en situation d’apprentissage du métier d’enseignant et apprentis, hors SIEC et administration centrale).</t>
  </si>
  <si>
    <t>► Champ : France métropolitaine + DROM (hors Mayotte pour le privé), personnels non titulaires rémunérés au titre de l'Education nationale, en activité au 30 novembre  (hors étudiants en situation d’apprentissage du métier d’enseignant, apprentis, SIEC et administration centrale).</t>
  </si>
  <si>
    <t>► Champ : France métropolitaine + DOM (hors Mayotte pour le privé), personnels appartenant à un corps enseignant, rémunérés au titre de l'Education nationale, en activité au 30 novembre, (hors étudiants en situation d’apprentissage du métier d’enseignant).</t>
  </si>
  <si>
    <t>► Champ : France métropolitaine + DROM (hors Mayotte pour le privé), personnels de l'Education nationale, en activité au 30 novembre  (hors étudiants en situation d’apprentissage du métier d’enseignant, SIEC et administration centrale).</t>
  </si>
  <si>
    <t>► Champ : France métropolitaine + DROM (hors Mayotte pour le privé), personnels  non titulaires ou assimilés, rémunérés au titre de l'Education nationale, en activité et ayant une affectation au 30 novembre (hors étudiants en situation d’apprentissage du métier d’enseignant).</t>
  </si>
  <si>
    <t>► Champ : France métropolitaine + DROM (hors Mayotte pour le privé), personnels appartenant à un corps enseignant non titulaire, rémunérés au titre de l'Education nationale, en activité au 30 novembre (hors étudiants en situation d’apprentissage du métier d’enseignant).</t>
  </si>
  <si>
    <t>► Champ : France métropolitaine + DROM,  personnels appartenant à un corps enseignant du secteur public, rémunérés au titre de l'Education nationale, en activité  au 30 novembre (hors étudiants en situation d’apprentissage du métier d’enseignant).</t>
  </si>
  <si>
    <t xml:space="preserve"> Etudiants en situation d’apprentissage du métier d’enseignant dans le premier degré</t>
  </si>
  <si>
    <t>Etudiants en situation d’apprentissage du métier d’enseignant dans le second degré</t>
  </si>
  <si>
    <t>Ensemble des étudiants en situation d’apprentissage du métier d’enseignant</t>
  </si>
  <si>
    <t>► Champ : France métropolitaine + DROM,  personnels non titulaires du secteur public en situation d’apprentissage du métier d’enseignant , rémunérés au titre de l'Education nationale, en activité  au 30 novembre.</t>
  </si>
  <si>
    <t>Etudiants en situation d’apprentissage du métier d’enseignantet apprentis non enseignants</t>
  </si>
  <si>
    <t>Ensemble DROM (hors Mayotte)</t>
  </si>
  <si>
    <t>Tableau 1.10.2 - Répartition des étudiants en situation d’apprentissage du métier d’enseignant du secteur public, par degré d'enseignement en 2019-2020</t>
  </si>
  <si>
    <r>
      <t xml:space="preserve">► Champ : France métropolitaine + DROM, personnels </t>
    </r>
    <r>
      <rPr>
        <sz val="9"/>
        <rFont val="Arial"/>
        <family val="2"/>
      </rPr>
      <t>AESH et AED rémunérés au titre de l'Education nationale,  en activité au 30 novembre.</t>
    </r>
  </si>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</sst>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 #,##0.00\ &quot;€&quot;_-;\-* #,##0.00\ &quot;€&quot;_-;_-* &quot;-&quot;??\ &quot;€&quot;_-;_-@_-"/>
    <numFmt numFmtId="43" formatCode="_-* #,##0.00\ _€_-;\-* #,##0.00\ _€_-;_-* &quot;-&quot;??\ _€_-;_-@_-"/>
    <numFmt numFmtId="164" formatCode="0.0"/>
    <numFmt numFmtId="165" formatCode="#,##0.0"/>
    <numFmt numFmtId="166" formatCode="0.0%"/>
    <numFmt numFmtId="167" formatCode="#,##0.000"/>
    <numFmt numFmtId="168" formatCode="_-* #,##0\ _€_-;\-* #,##0\ _€_-;_-* &quot;-&quot;??\ _€_-;_-@_-"/>
    <numFmt numFmtId="169" formatCode="0;0;0"/>
    <numFmt numFmtId="170" formatCode="0.0;0.0;0.0"/>
    <numFmt numFmtId="171" formatCode="_-* #,##0.0\ _€_-;\-* #,##0.0\ _€_-;_-* &quot;-&quot;?\ _€_-;_-@_-"/>
    <numFmt numFmtId="172" formatCode="_(* #,##0_);_(* \(#,##0\);_(* &quot;-&quot;_);_(@_)"/>
    <numFmt numFmtId="173" formatCode="_(* #,##0.00_);_(* \(#,##0.00\);_(* &quot;-&quot;??_);_(@_)"/>
    <numFmt numFmtId="174" formatCode="_(&quot;$&quot;* #,##0_);_(&quot;$&quot;* \(#,##0\);_(&quot;$&quot;* &quot;-&quot;_);_(@_)"/>
    <numFmt numFmtId="175" formatCode="_(&quot;$&quot;* #,##0.00_);_(&quot;$&quot;* \(#,##0.00\);_(&quot;$&quot;* &quot;-&quot;??_);_(@_)"/>
  </numFmts>
  <fonts count="97">
    <font>
      <sz val="10"/>
      <name val="Arial"/>
    </font>
    <font>
      <sz val="10"/>
      <name val="Arial"/>
      <family val="2"/>
    </font>
    <font>
      <b/>
      <sz val="10"/>
      <name val="Arial"/>
      <family val="2"/>
    </font>
    <font>
      <b/>
      <sz val="10"/>
      <name val="Arial"/>
      <family val="2"/>
    </font>
    <font>
      <sz val="9"/>
      <name val="Arial"/>
      <family val="2"/>
    </font>
    <font>
      <b/>
      <sz val="9"/>
      <name val="Arial"/>
      <family val="2"/>
    </font>
    <font>
      <sz val="10"/>
      <name val="Arial"/>
      <family val="2"/>
    </font>
    <font>
      <b/>
      <sz val="9"/>
      <name val="Arial"/>
      <family val="2"/>
    </font>
    <font>
      <sz val="8"/>
      <name val="Arial"/>
      <family val="2"/>
    </font>
    <font>
      <sz val="9"/>
      <name val="Arial"/>
      <family val="2"/>
    </font>
    <font>
      <b/>
      <sz val="8"/>
      <name val="Arial"/>
      <family val="2"/>
    </font>
    <font>
      <sz val="8"/>
      <name val="Arial"/>
      <family val="2"/>
    </font>
    <font>
      <vertAlign val="superscript"/>
      <sz val="8"/>
      <name val="Arial"/>
      <family val="2"/>
    </font>
    <font>
      <b/>
      <vertAlign val="superscript"/>
      <sz val="8"/>
      <name val="Arial"/>
      <family val="2"/>
    </font>
    <font>
      <i/>
      <sz val="9"/>
      <name val="Arial"/>
      <family val="2"/>
    </font>
    <font>
      <sz val="10"/>
      <name val="MS Sans Serif"/>
      <family val="2"/>
    </font>
    <font>
      <sz val="8"/>
      <name val="MS Sans Serif"/>
      <family val="2"/>
    </font>
    <font>
      <sz val="8"/>
      <name val="Courier"/>
      <family val="3"/>
    </font>
    <font>
      <b/>
      <sz val="10"/>
      <name val="MS Sans Serif"/>
      <family val="2"/>
    </font>
    <font>
      <sz val="10"/>
      <name val="Arial"/>
      <family val="2"/>
    </font>
    <font>
      <sz val="11"/>
      <name val="Calibri"/>
      <family val="2"/>
    </font>
    <font>
      <b/>
      <sz val="20"/>
      <color indexed="55"/>
      <name val="Albertus Extra Bold"/>
      <family val="2"/>
    </font>
    <font>
      <b/>
      <sz val="8"/>
      <name val="MS Sans Serif"/>
      <family val="2"/>
    </font>
    <font>
      <b/>
      <sz val="8"/>
      <color indexed="9"/>
      <name val="Arial"/>
      <family val="2"/>
    </font>
    <font>
      <b/>
      <vertAlign val="superscript"/>
      <sz val="9"/>
      <name val="Arial"/>
      <family val="2"/>
    </font>
    <font>
      <u/>
      <sz val="10"/>
      <color indexed="12"/>
      <name val="Arial"/>
      <family val="2"/>
    </font>
    <font>
      <b/>
      <i/>
      <sz val="8"/>
      <name val="Arial"/>
      <family val="2"/>
    </font>
    <font>
      <i/>
      <sz val="8"/>
      <name val="Arial"/>
      <family val="2"/>
    </font>
    <font>
      <b/>
      <sz val="10"/>
      <name val="Times New Roman"/>
      <family val="1"/>
    </font>
    <font>
      <sz val="8.5"/>
      <name val="MS Sans Serif"/>
      <family val="2"/>
    </font>
    <font>
      <sz val="12"/>
      <name val="Times New Roman"/>
      <family val="1"/>
    </font>
    <font>
      <b/>
      <sz val="8"/>
      <name val="Verdana"/>
      <family val="2"/>
    </font>
    <font>
      <b/>
      <sz val="7"/>
      <name val="Arial"/>
      <family val="2"/>
    </font>
    <font>
      <sz val="7"/>
      <name val="Arial"/>
      <family val="2"/>
    </font>
    <font>
      <sz val="7"/>
      <name val="Verdana"/>
      <family val="2"/>
    </font>
    <font>
      <b/>
      <vertAlign val="superscript"/>
      <sz val="10"/>
      <name val="Arial"/>
      <family val="2"/>
    </font>
    <font>
      <vertAlign val="superscript"/>
      <sz val="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2"/>
      <name val="Arial"/>
      <family val="2"/>
    </font>
    <font>
      <b/>
      <sz val="11"/>
      <name val="Calibri"/>
      <family val="2"/>
    </font>
    <font>
      <sz val="9"/>
      <name val="Calibri"/>
      <family val="2"/>
    </font>
    <font>
      <sz val="10"/>
      <name val="Cambria"/>
      <family val="1"/>
    </font>
    <font>
      <sz val="9"/>
      <name val="MS Sans Serif"/>
      <family val="2"/>
    </font>
    <font>
      <b/>
      <i/>
      <sz val="9"/>
      <name val="Arial"/>
      <family val="2"/>
    </font>
    <font>
      <sz val="11"/>
      <color theme="1"/>
      <name val="Calibri"/>
      <family val="2"/>
      <scheme val="minor"/>
    </font>
    <font>
      <u/>
      <sz val="11"/>
      <color theme="10"/>
      <name val="Calibri"/>
      <family val="2"/>
      <scheme val="minor"/>
    </font>
    <font>
      <u/>
      <sz val="10"/>
      <color theme="10"/>
      <name val="Arial"/>
      <family val="2"/>
    </font>
    <font>
      <b/>
      <sz val="11"/>
      <color theme="1"/>
      <name val="Calibri"/>
      <family val="2"/>
      <scheme val="minor"/>
    </font>
    <font>
      <b/>
      <sz val="8"/>
      <color rgb="FFCC0099"/>
      <name val="Arial"/>
      <family val="2"/>
    </font>
    <font>
      <sz val="8"/>
      <color theme="1"/>
      <name val="Arial"/>
      <family val="2"/>
    </font>
    <font>
      <b/>
      <sz val="8"/>
      <color theme="1"/>
      <name val="Arial"/>
      <family val="2"/>
    </font>
    <font>
      <b/>
      <sz val="10"/>
      <color rgb="FFFF0000"/>
      <name val="Arial"/>
      <family val="2"/>
    </font>
    <font>
      <b/>
      <sz val="9"/>
      <color rgb="FFFF0000"/>
      <name val="Arial"/>
      <family val="2"/>
    </font>
    <font>
      <sz val="10"/>
      <color rgb="FFFF0000"/>
      <name val="Arial"/>
      <family val="2"/>
    </font>
    <font>
      <sz val="8"/>
      <color theme="1"/>
      <name val="Calibri"/>
      <family val="2"/>
      <scheme val="minor"/>
    </font>
    <font>
      <b/>
      <sz val="11"/>
      <color theme="6" tint="-0.499984740745262"/>
      <name val="Arial"/>
      <family val="2"/>
    </font>
    <font>
      <sz val="10"/>
      <color theme="0"/>
      <name val="MS Sans Serif"/>
      <family val="2"/>
    </font>
    <font>
      <sz val="9"/>
      <color theme="1"/>
      <name val="Arial"/>
      <family val="2"/>
    </font>
    <font>
      <b/>
      <sz val="9"/>
      <color theme="1"/>
      <name val="Arial"/>
      <family val="2"/>
    </font>
    <font>
      <sz val="9"/>
      <color theme="1"/>
      <name val="Calibri"/>
      <family val="2"/>
      <scheme val="minor"/>
    </font>
    <font>
      <b/>
      <sz val="10"/>
      <color theme="0"/>
      <name val="Arial"/>
      <family val="2"/>
    </font>
    <font>
      <b/>
      <sz val="9"/>
      <color rgb="FF000000"/>
      <name val="Arial"/>
      <family val="2"/>
    </font>
    <font>
      <sz val="9"/>
      <color rgb="FF000000"/>
      <name val="Arial"/>
      <family val="2"/>
    </font>
    <font>
      <b/>
      <sz val="8"/>
      <color theme="1"/>
      <name val="Calibri"/>
      <family val="2"/>
      <scheme val="minor"/>
    </font>
    <font>
      <b/>
      <sz val="8"/>
      <color rgb="FFFF0000"/>
      <name val="MS Sans Serif"/>
      <family val="2"/>
    </font>
    <font>
      <sz val="9"/>
      <name val="Calibri"/>
      <family val="2"/>
      <scheme val="minor"/>
    </font>
    <font>
      <sz val="9"/>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44"/>
        <bgColor indexed="64"/>
      </patternFill>
    </fill>
    <fill>
      <patternFill patternType="solid">
        <fgColor rgb="FFFFFFCC"/>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theme="3" tint="0.7999816888943144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rgb="FFF7F7F7"/>
        <bgColor indexed="64"/>
      </patternFill>
    </fill>
  </fills>
  <borders count="26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thin">
        <color indexed="64"/>
      </bottom>
      <diagonal/>
    </border>
    <border>
      <left style="thin">
        <color indexed="8"/>
      </left>
      <right style="thin">
        <color indexed="8"/>
      </right>
      <top/>
      <bottom style="thin">
        <color indexed="8"/>
      </bottom>
      <diagonal/>
    </border>
    <border>
      <left style="thin">
        <color indexed="64"/>
      </left>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right style="thin">
        <color indexed="8"/>
      </right>
      <top style="thin">
        <color indexed="64"/>
      </top>
      <bottom style="thin">
        <color indexed="8"/>
      </bottom>
      <diagonal/>
    </border>
    <border>
      <left/>
      <right style="thin">
        <color indexed="8"/>
      </right>
      <top style="thin">
        <color indexed="8"/>
      </top>
      <bottom style="thin">
        <color indexed="64"/>
      </bottom>
      <diagonal/>
    </border>
    <border>
      <left/>
      <right style="thin">
        <color indexed="8"/>
      </right>
      <top/>
      <bottom style="thin">
        <color indexed="8"/>
      </bottom>
      <diagonal/>
    </border>
    <border>
      <left/>
      <right style="thin">
        <color indexed="64"/>
      </right>
      <top/>
      <bottom style="thin">
        <color indexed="8"/>
      </bottom>
      <diagonal/>
    </border>
    <border>
      <left/>
      <right/>
      <top/>
      <bottom style="thin">
        <color indexed="8"/>
      </bottom>
      <diagonal/>
    </border>
    <border>
      <left/>
      <right style="thin">
        <color indexed="8"/>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64"/>
      </right>
      <top style="thin">
        <color indexed="8"/>
      </top>
      <bottom style="thin">
        <color indexed="8"/>
      </bottom>
      <diagonal/>
    </border>
    <border>
      <left style="thin">
        <color indexed="8"/>
      </left>
      <right style="thin">
        <color indexed="64"/>
      </right>
      <top style="thin">
        <color indexed="64"/>
      </top>
      <bottom style="thin">
        <color indexed="64"/>
      </bottom>
      <diagonal/>
    </border>
    <border>
      <left style="thin">
        <color indexed="8"/>
      </left>
      <right style="thin">
        <color indexed="64"/>
      </right>
      <top/>
      <bottom style="thin">
        <color indexed="8"/>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8"/>
      </left>
      <right style="thin">
        <color indexed="64"/>
      </right>
      <top style="thin">
        <color indexed="64"/>
      </top>
      <bottom/>
      <diagonal/>
    </border>
    <border>
      <left style="thin">
        <color indexed="8"/>
      </left>
      <right style="thin">
        <color indexed="8"/>
      </right>
      <top/>
      <bottom/>
      <diagonal/>
    </border>
    <border>
      <left style="thin">
        <color indexed="8"/>
      </left>
      <right style="thin">
        <color indexed="64"/>
      </right>
      <top/>
      <bottom/>
      <diagonal/>
    </border>
    <border>
      <left/>
      <right style="thin">
        <color indexed="8"/>
      </right>
      <top/>
      <bottom/>
      <diagonal/>
    </border>
    <border>
      <left style="thin">
        <color indexed="64"/>
      </left>
      <right style="thin">
        <color indexed="8"/>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top style="thin">
        <color indexed="8"/>
      </top>
      <bottom style="thin">
        <color indexed="8"/>
      </bottom>
      <diagonal/>
    </border>
    <border>
      <left style="thin">
        <color indexed="8"/>
      </left>
      <right/>
      <top/>
      <bottom/>
      <diagonal/>
    </border>
    <border>
      <left style="thin">
        <color indexed="8"/>
      </left>
      <right/>
      <top style="thin">
        <color indexed="64"/>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9"/>
      </left>
      <right style="thin">
        <color indexed="9"/>
      </right>
      <top style="thin">
        <color indexed="9"/>
      </top>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right/>
      <top style="thin">
        <color indexed="12"/>
      </top>
      <bottom/>
      <diagonal/>
    </border>
    <border>
      <left style="thin">
        <color indexed="9"/>
      </left>
      <right/>
      <top style="thin">
        <color indexed="12"/>
      </top>
      <bottom/>
      <diagonal/>
    </border>
    <border>
      <left style="thin">
        <color indexed="65"/>
      </left>
      <right/>
      <top style="thin">
        <color indexed="8"/>
      </top>
      <bottom/>
      <diagonal/>
    </border>
    <border>
      <left/>
      <right style="thin">
        <color indexed="64"/>
      </right>
      <top style="thin">
        <color indexed="64"/>
      </top>
      <bottom/>
      <diagonal/>
    </border>
    <border>
      <left style="thin">
        <color indexed="65"/>
      </left>
      <right/>
      <top/>
      <bottom style="thin">
        <color indexed="8"/>
      </bottom>
      <diagonal/>
    </border>
    <border>
      <left/>
      <right/>
      <top style="thin">
        <color indexed="8"/>
      </top>
      <bottom/>
      <diagonal/>
    </border>
    <border>
      <left/>
      <right/>
      <top style="thin">
        <color indexed="8"/>
      </top>
      <bottom style="thin">
        <color indexed="8"/>
      </bottom>
      <diagonal/>
    </border>
    <border>
      <left/>
      <right style="thin">
        <color indexed="64"/>
      </right>
      <top style="thin">
        <color indexed="8"/>
      </top>
      <bottom/>
      <diagonal/>
    </border>
    <border>
      <left/>
      <right style="thin">
        <color indexed="64"/>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thin">
        <color indexed="65"/>
      </top>
      <bottom/>
      <diagonal/>
    </border>
    <border>
      <left style="thin">
        <color indexed="8"/>
      </left>
      <right/>
      <top style="thin">
        <color indexed="64"/>
      </top>
      <bottom/>
      <diagonal/>
    </border>
    <border>
      <left style="thin">
        <color indexed="65"/>
      </left>
      <right/>
      <top style="thin">
        <color indexed="8"/>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bottom style="thin">
        <color indexed="64"/>
      </bottom>
      <diagonal/>
    </border>
    <border>
      <left style="thin">
        <color indexed="9"/>
      </left>
      <right style="thin">
        <color indexed="9"/>
      </right>
      <top/>
      <bottom style="thin">
        <color indexed="12"/>
      </bottom>
      <diagonal/>
    </border>
    <border>
      <left style="thin">
        <color indexed="9"/>
      </left>
      <right style="thin">
        <color indexed="9"/>
      </right>
      <top/>
      <bottom style="thin">
        <color indexed="9"/>
      </bottom>
      <diagonal/>
    </border>
    <border>
      <left/>
      <right/>
      <top/>
      <bottom style="thin">
        <color indexed="12"/>
      </bottom>
      <diagonal/>
    </border>
    <border>
      <left style="thin">
        <color indexed="9"/>
      </left>
      <right/>
      <top/>
      <bottom style="thin">
        <color indexed="12"/>
      </bottom>
      <diagonal/>
    </border>
    <border>
      <left style="thin">
        <color indexed="64"/>
      </left>
      <right/>
      <top style="thin">
        <color indexed="64"/>
      </top>
      <bottom style="thin">
        <color indexed="8"/>
      </bottom>
      <diagonal/>
    </border>
    <border>
      <left style="thin">
        <color indexed="8"/>
      </left>
      <right/>
      <top style="thin">
        <color indexed="8"/>
      </top>
      <bottom style="medium">
        <color indexed="64"/>
      </bottom>
      <diagonal/>
    </border>
    <border>
      <left style="thin">
        <color indexed="65"/>
      </left>
      <right/>
      <top style="thin">
        <color indexed="8"/>
      </top>
      <bottom style="medium">
        <color indexed="64"/>
      </bottom>
      <diagonal/>
    </border>
    <border>
      <left style="thin">
        <color indexed="64"/>
      </left>
      <right/>
      <top style="thin">
        <color indexed="8"/>
      </top>
      <bottom style="medium">
        <color indexed="64"/>
      </bottom>
      <diagonal/>
    </border>
    <border>
      <left/>
      <right/>
      <top style="thin">
        <color indexed="8"/>
      </top>
      <bottom style="medium">
        <color indexed="64"/>
      </bottom>
      <diagonal/>
    </border>
    <border>
      <left/>
      <right style="thin">
        <color indexed="64"/>
      </right>
      <top style="thin">
        <color indexed="8"/>
      </top>
      <bottom style="medium">
        <color indexed="64"/>
      </bottom>
      <diagonal/>
    </border>
    <border>
      <left style="thin">
        <color indexed="8"/>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65"/>
      </top>
      <bottom style="thin">
        <color indexed="64"/>
      </bottom>
      <diagonal/>
    </border>
    <border>
      <left/>
      <right style="thin">
        <color indexed="64"/>
      </right>
      <top style="thin">
        <color indexed="8"/>
      </top>
      <bottom style="thin">
        <color indexed="8"/>
      </bottom>
      <diagonal/>
    </border>
    <border>
      <left style="thin">
        <color indexed="65"/>
      </left>
      <right/>
      <top style="thin">
        <color indexed="8"/>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8"/>
      </top>
      <bottom style="medium">
        <color indexed="64"/>
      </bottom>
      <diagonal/>
    </border>
    <border>
      <left style="thin">
        <color indexed="64"/>
      </left>
      <right style="thin">
        <color indexed="64"/>
      </right>
      <top style="medium">
        <color indexed="64"/>
      </top>
      <bottom/>
      <diagonal/>
    </border>
    <border>
      <left/>
      <right style="thin">
        <color indexed="8"/>
      </right>
      <top style="medium">
        <color indexed="64"/>
      </top>
      <bottom/>
      <diagonal/>
    </border>
    <border>
      <left style="thin">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style="thin">
        <color indexed="65"/>
      </right>
      <top/>
      <bottom style="thin">
        <color indexed="8"/>
      </bottom>
      <diagonal/>
    </border>
    <border>
      <left style="thin">
        <color indexed="9"/>
      </left>
      <right/>
      <top/>
      <bottom style="thin">
        <color indexed="9"/>
      </bottom>
      <diagonal/>
    </border>
    <border>
      <left/>
      <right/>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style="thin">
        <color indexed="9"/>
      </bottom>
      <diagonal/>
    </border>
    <border>
      <left style="thin">
        <color indexed="8"/>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theme="3" tint="-0.24994659260841701"/>
      </top>
      <bottom/>
      <diagonal/>
    </border>
    <border>
      <left style="thin">
        <color indexed="64"/>
      </left>
      <right style="thin">
        <color indexed="64"/>
      </right>
      <top/>
      <bottom style="thin">
        <color theme="3" tint="-0.24994659260841701"/>
      </bottom>
      <diagonal/>
    </border>
    <border>
      <left style="thin">
        <color indexed="64"/>
      </left>
      <right/>
      <top style="thin">
        <color theme="3" tint="-0.24994659260841701"/>
      </top>
      <bottom/>
      <diagonal/>
    </border>
    <border>
      <left style="thin">
        <color indexed="64"/>
      </left>
      <right/>
      <top/>
      <bottom style="thin">
        <color theme="3" tint="-0.24994659260841701"/>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indexed="64"/>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style="thin">
        <color indexed="64"/>
      </right>
      <top style="thin">
        <color theme="0" tint="-0.24994659260841701"/>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bottom/>
      <diagonal/>
    </border>
    <border>
      <left style="thin">
        <color rgb="FF000000"/>
      </left>
      <right style="thin">
        <color indexed="64"/>
      </right>
      <top/>
      <bottom/>
      <diagonal/>
    </border>
    <border>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style="thin">
        <color indexed="64"/>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style="thin">
        <color indexed="64"/>
      </left>
      <right style="thin">
        <color indexed="64"/>
      </right>
      <top style="thin">
        <color theme="0" tint="-0.24994659260841701"/>
      </top>
      <bottom/>
      <diagonal/>
    </border>
    <border>
      <left style="thin">
        <color rgb="FF000000"/>
      </left>
      <right style="thin">
        <color rgb="FF000000"/>
      </right>
      <top style="thin">
        <color theme="0" tint="-0.24994659260841701"/>
      </top>
      <bottom/>
      <diagonal/>
    </border>
    <border>
      <left style="thin">
        <color rgb="FF000000"/>
      </left>
      <right style="thin">
        <color indexed="64"/>
      </right>
      <top style="thin">
        <color theme="0" tint="-0.24994659260841701"/>
      </top>
      <bottom/>
      <diagonal/>
    </border>
    <border>
      <left/>
      <right style="thin">
        <color rgb="FF000000"/>
      </right>
      <top style="thin">
        <color theme="0" tint="-0.24994659260841701"/>
      </top>
      <bottom/>
      <diagonal/>
    </border>
    <border>
      <left style="thin">
        <color indexed="64"/>
      </left>
      <right style="thin">
        <color indexed="64"/>
      </right>
      <top style="thin">
        <color theme="0" tint="-0.34998626667073579"/>
      </top>
      <bottom/>
      <diagonal/>
    </border>
    <border>
      <left style="thin">
        <color rgb="FF000000"/>
      </left>
      <right style="thin">
        <color rgb="FF000000"/>
      </right>
      <top style="thin">
        <color theme="0" tint="-0.34998626667073579"/>
      </top>
      <bottom/>
      <diagonal/>
    </border>
    <border>
      <left style="thin">
        <color rgb="FF000000"/>
      </left>
      <right style="thin">
        <color indexed="64"/>
      </right>
      <top style="thin">
        <color theme="0" tint="-0.34998626667073579"/>
      </top>
      <bottom/>
      <diagonal/>
    </border>
    <border>
      <left/>
      <right style="thin">
        <color rgb="FF000000"/>
      </right>
      <top style="thin">
        <color theme="0" tint="-0.34998626667073579"/>
      </top>
      <bottom/>
      <diagonal/>
    </border>
    <border>
      <left style="thin">
        <color indexed="64"/>
      </left>
      <right style="thin">
        <color indexed="64"/>
      </right>
      <top style="thin">
        <color indexed="64"/>
      </top>
      <bottom style="thin">
        <color theme="0" tint="-0.34998626667073579"/>
      </bottom>
      <diagonal/>
    </border>
    <border>
      <left style="thin">
        <color rgb="FF000000"/>
      </left>
      <right style="thin">
        <color rgb="FF000000"/>
      </right>
      <top style="thin">
        <color rgb="FF000000"/>
      </top>
      <bottom style="thin">
        <color theme="0" tint="-0.34998626667073579"/>
      </bottom>
      <diagonal/>
    </border>
    <border>
      <left style="thin">
        <color rgb="FF000000"/>
      </left>
      <right style="thin">
        <color indexed="64"/>
      </right>
      <top style="thin">
        <color rgb="FF000000"/>
      </top>
      <bottom style="thin">
        <color theme="0" tint="-0.34998626667073579"/>
      </bottom>
      <diagonal/>
    </border>
    <border>
      <left/>
      <right style="thin">
        <color rgb="FF000000"/>
      </right>
      <top style="thin">
        <color rgb="FF000000"/>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rgb="FF000000"/>
      </left>
      <right style="thin">
        <color rgb="FF000000"/>
      </right>
      <top style="thin">
        <color theme="0" tint="-0.34998626667073579"/>
      </top>
      <bottom style="thin">
        <color theme="0" tint="-0.34998626667073579"/>
      </bottom>
      <diagonal/>
    </border>
    <border>
      <left style="thin">
        <color rgb="FF000000"/>
      </left>
      <right style="thin">
        <color indexed="64"/>
      </right>
      <top style="thin">
        <color theme="0" tint="-0.34998626667073579"/>
      </top>
      <bottom style="thin">
        <color theme="0" tint="-0.34998626667073579"/>
      </bottom>
      <diagonal/>
    </border>
    <border>
      <left/>
      <right style="thin">
        <color rgb="FF000000"/>
      </right>
      <top style="thin">
        <color theme="0" tint="-0.34998626667073579"/>
      </top>
      <bottom style="thin">
        <color theme="0" tint="-0.34998626667073579"/>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right style="thin">
        <color rgb="FF000000"/>
      </right>
      <top/>
      <bottom style="thin">
        <color rgb="FF000000"/>
      </bottom>
      <diagonal/>
    </border>
    <border>
      <left style="thin">
        <color indexed="64"/>
      </left>
      <right style="thin">
        <color rgb="FF000000"/>
      </right>
      <top/>
      <bottom style="thin">
        <color indexed="64"/>
      </bottom>
      <diagonal/>
    </border>
    <border>
      <left style="thin">
        <color indexed="64"/>
      </left>
      <right style="thin">
        <color indexed="64"/>
      </right>
      <top style="thin">
        <color rgb="FF000000"/>
      </top>
      <bottom style="thin">
        <color theme="0" tint="-0.34998626667073579"/>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thin">
        <color rgb="FF000000"/>
      </top>
      <bottom style="thin">
        <color rgb="FF000000"/>
      </bottom>
      <diagonal/>
    </border>
    <border>
      <left style="thin">
        <color rgb="FF000000"/>
      </left>
      <right/>
      <top/>
      <bottom/>
      <diagonal/>
    </border>
    <border>
      <left style="thin">
        <color rgb="FF000000"/>
      </left>
      <right/>
      <top style="thin">
        <color theme="0" tint="-0.24994659260841701"/>
      </top>
      <bottom style="thin">
        <color theme="0" tint="-0.24994659260841701"/>
      </bottom>
      <diagonal/>
    </border>
    <border>
      <left style="thin">
        <color rgb="FF000000"/>
      </left>
      <right/>
      <top style="thin">
        <color rgb="FF000000"/>
      </top>
      <bottom/>
      <diagonal/>
    </border>
    <border>
      <left style="thin">
        <color rgb="FF000000"/>
      </left>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diagonal/>
    </border>
    <border>
      <left style="thin">
        <color rgb="FF000000"/>
      </left>
      <right/>
      <top style="thin">
        <color theme="0" tint="-0.34998626667073579"/>
      </top>
      <bottom/>
      <diagonal/>
    </border>
    <border>
      <left style="thin">
        <color rgb="FF000000"/>
      </left>
      <right/>
      <top style="thin">
        <color rgb="FF000000"/>
      </top>
      <bottom style="thin">
        <color theme="0" tint="-0.34998626667073579"/>
      </bottom>
      <diagonal/>
    </border>
    <border>
      <left style="thin">
        <color rgb="FF000000"/>
      </left>
      <right/>
      <top style="thin">
        <color theme="0" tint="-0.34998626667073579"/>
      </top>
      <bottom style="thin">
        <color theme="0" tint="-0.34998626667073579"/>
      </bottom>
      <diagonal/>
    </border>
    <border>
      <left style="thin">
        <color rgb="FF000000"/>
      </left>
      <right/>
      <top/>
      <bottom style="thin">
        <color rgb="FF000000"/>
      </bottom>
      <diagonal/>
    </border>
    <border>
      <left style="thin">
        <color rgb="FF000000"/>
      </left>
      <right/>
      <top style="thin">
        <color rgb="FF000000"/>
      </top>
      <bottom style="thin">
        <color indexed="64"/>
      </bottom>
      <diagonal/>
    </border>
    <border>
      <left style="thin">
        <color indexed="64"/>
      </left>
      <right style="thin">
        <color indexed="64"/>
      </right>
      <top style="medium">
        <color theme="3" tint="-0.24994659260841701"/>
      </top>
      <bottom style="thin">
        <color indexed="64"/>
      </bottom>
      <diagonal/>
    </border>
    <border>
      <left style="thin">
        <color rgb="FF000000"/>
      </left>
      <right style="thin">
        <color rgb="FF000000"/>
      </right>
      <top style="medium">
        <color theme="3" tint="-0.24994659260841701"/>
      </top>
      <bottom style="thin">
        <color rgb="FF000000"/>
      </bottom>
      <diagonal/>
    </border>
    <border>
      <left style="thin">
        <color indexed="64"/>
      </left>
      <right style="thin">
        <color indexed="64"/>
      </right>
      <top style="thin">
        <color indexed="64"/>
      </top>
      <bottom style="medium">
        <color theme="3" tint="-0.24994659260841701"/>
      </bottom>
      <diagonal/>
    </border>
    <border>
      <left style="thin">
        <color rgb="FF000000"/>
      </left>
      <right style="thin">
        <color rgb="FF000000"/>
      </right>
      <top style="thin">
        <color rgb="FF000000"/>
      </top>
      <bottom style="medium">
        <color theme="3" tint="-0.24994659260841701"/>
      </bottom>
      <diagonal/>
    </border>
    <border>
      <left/>
      <right style="thin">
        <color indexed="64"/>
      </right>
      <top style="thin">
        <color rgb="FF000000"/>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rgb="FF000000"/>
      </left>
      <right style="thin">
        <color rgb="FF000000"/>
      </right>
      <top style="thin">
        <color rgb="FF000000"/>
      </top>
      <bottom style="medium">
        <color rgb="FF000000"/>
      </bottom>
      <diagonal/>
    </border>
    <border>
      <left style="thin">
        <color indexed="64"/>
      </left>
      <right style="thin">
        <color rgb="FF000000"/>
      </right>
      <top style="thin">
        <color indexed="8"/>
      </top>
      <bottom style="thin">
        <color indexed="64"/>
      </bottom>
      <diagonal/>
    </border>
    <border>
      <left style="thin">
        <color indexed="64"/>
      </left>
      <right style="thin">
        <color rgb="FF000000"/>
      </right>
      <top style="thin">
        <color indexed="8"/>
      </top>
      <bottom style="medium">
        <color indexed="64"/>
      </bottom>
      <diagonal/>
    </border>
    <border>
      <left/>
      <right style="thin">
        <color rgb="FF000000"/>
      </right>
      <top style="thin">
        <color rgb="FF000000"/>
      </top>
      <bottom style="medium">
        <color rgb="FF000000"/>
      </bottom>
      <diagonal/>
    </border>
    <border>
      <left style="thin">
        <color indexed="64"/>
      </left>
      <right style="thin">
        <color rgb="FF000000"/>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rgb="FF000000"/>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rgb="FF000000"/>
      </top>
      <bottom style="medium">
        <color theme="3" tint="-0.24994659260841701"/>
      </bottom>
      <diagonal/>
    </border>
    <border>
      <left style="thin">
        <color rgb="FF000000"/>
      </left>
      <right style="thin">
        <color indexed="64"/>
      </right>
      <top style="medium">
        <color theme="3" tint="-0.24994659260841701"/>
      </top>
      <bottom style="thin">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top style="thin">
        <color rgb="FF000000"/>
      </top>
      <bottom style="medium">
        <color rgb="FF000000"/>
      </bottom>
      <diagonal/>
    </border>
    <border>
      <left style="thin">
        <color indexed="64"/>
      </left>
      <right style="thin">
        <color indexed="64"/>
      </right>
      <top style="medium">
        <color rgb="FF000000"/>
      </top>
      <bottom style="thin">
        <color indexed="64"/>
      </bottom>
      <diagonal/>
    </border>
    <border>
      <left style="thin">
        <color rgb="FF000000"/>
      </left>
      <right style="thin">
        <color indexed="64"/>
      </right>
      <top style="medium">
        <color rgb="FF000000"/>
      </top>
      <bottom style="thin">
        <color indexed="64"/>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style="thin">
        <color indexed="64"/>
      </left>
      <right/>
      <top style="thin">
        <color indexed="64"/>
      </top>
      <bottom style="thin">
        <color rgb="FF000000"/>
      </bottom>
      <diagonal/>
    </border>
    <border>
      <left style="thin">
        <color indexed="64"/>
      </left>
      <right/>
      <top style="thin">
        <color rgb="FF000000"/>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style="thin">
        <color indexed="64"/>
      </left>
      <right style="thin">
        <color rgb="FF000000"/>
      </right>
      <top style="thin">
        <color rgb="FF000000"/>
      </top>
      <bottom style="thin">
        <color rgb="FF000000"/>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thin">
        <color indexed="64"/>
      </top>
      <bottom style="thin">
        <color indexed="64"/>
      </bottom>
      <diagonal/>
    </border>
    <border>
      <left style="thin">
        <color theme="1" tint="0.499984740745262"/>
      </left>
      <right style="thin">
        <color indexed="64"/>
      </right>
      <top style="thin">
        <color indexed="64"/>
      </top>
      <bottom style="thin">
        <color indexed="64"/>
      </bottom>
      <diagonal/>
    </border>
    <border>
      <left/>
      <right/>
      <top style="thin">
        <color indexed="64"/>
      </top>
      <bottom style="thin">
        <color rgb="FF000000"/>
      </bottom>
      <diagonal/>
    </border>
    <border>
      <left style="thin">
        <color indexed="64"/>
      </left>
      <right style="thin">
        <color rgb="FF000000"/>
      </right>
      <top/>
      <bottom style="thin">
        <color rgb="FF000000"/>
      </bottom>
      <diagonal/>
    </border>
    <border>
      <left style="thin">
        <color indexed="64"/>
      </left>
      <right style="thin">
        <color rgb="FFFF00FF"/>
      </right>
      <top/>
      <bottom style="thin">
        <color indexed="64"/>
      </bottom>
      <diagonal/>
    </border>
    <border>
      <left style="thin">
        <color rgb="FFFF00FF"/>
      </left>
      <right/>
      <top/>
      <bottom style="thin">
        <color indexed="64"/>
      </bottom>
      <diagonal/>
    </border>
    <border>
      <left/>
      <right/>
      <top/>
      <bottom style="thin">
        <color theme="3" tint="-0.24994659260841701"/>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style="thin">
        <color rgb="FF000000"/>
      </right>
      <top style="thin">
        <color indexed="64"/>
      </top>
      <bottom/>
      <diagonal/>
    </border>
    <border>
      <left style="thin">
        <color rgb="FF000000"/>
      </left>
      <right style="thin">
        <color indexed="64"/>
      </right>
      <top style="medium">
        <color theme="3" tint="-0.24994659260841701"/>
      </top>
      <bottom/>
      <diagonal/>
    </border>
    <border>
      <left style="thin">
        <color indexed="64"/>
      </left>
      <right style="thin">
        <color rgb="FF000000"/>
      </right>
      <top style="thin">
        <color rgb="FF000000"/>
      </top>
      <bottom/>
      <diagonal/>
    </border>
    <border>
      <left style="thin">
        <color indexed="64"/>
      </left>
      <right style="thin">
        <color rgb="FF000000"/>
      </right>
      <top/>
      <bottom style="medium">
        <color theme="3" tint="-0.24994659260841701"/>
      </bottom>
      <diagonal/>
    </border>
    <border>
      <left style="thin">
        <color rgb="FF000000"/>
      </left>
      <right style="thin">
        <color indexed="64"/>
      </right>
      <top/>
      <bottom style="medium">
        <color theme="3" tint="-0.24994659260841701"/>
      </bottom>
      <diagonal/>
    </border>
    <border>
      <left style="thin">
        <color indexed="64"/>
      </left>
      <right style="thin">
        <color rgb="FF000000"/>
      </right>
      <top style="medium">
        <color theme="3" tint="-0.24994659260841701"/>
      </top>
      <bottom/>
      <diagonal/>
    </border>
    <border>
      <left style="thin">
        <color indexed="64"/>
      </left>
      <right/>
      <top style="medium">
        <color theme="3" tint="-0.24994659260841701"/>
      </top>
      <bottom/>
      <diagonal/>
    </border>
    <border>
      <left/>
      <right style="thin">
        <color indexed="64"/>
      </right>
      <top style="medium">
        <color theme="3" tint="-0.24994659260841701"/>
      </top>
      <bottom/>
      <diagonal/>
    </border>
    <border>
      <left style="thin">
        <color indexed="64"/>
      </left>
      <right/>
      <top/>
      <bottom style="medium">
        <color theme="3" tint="-0.24994659260841701"/>
      </bottom>
      <diagonal/>
    </border>
    <border>
      <left/>
      <right style="thin">
        <color indexed="64"/>
      </right>
      <top/>
      <bottom style="medium">
        <color theme="3" tint="-0.24994659260841701"/>
      </bottom>
      <diagonal/>
    </border>
    <border>
      <left style="medium">
        <color rgb="FF000000"/>
      </left>
      <right/>
      <top style="thin">
        <color rgb="FF000000"/>
      </top>
      <bottom/>
      <diagonal/>
    </border>
    <border>
      <left style="medium">
        <color rgb="FF000000"/>
      </left>
      <right/>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s>
  <cellStyleXfs count="112">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8" fillId="12"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xf numFmtId="0" fontId="39" fillId="3" borderId="0" applyNumberFormat="0" applyBorder="0" applyAlignment="0" applyProtection="0"/>
    <xf numFmtId="0" fontId="8" fillId="16" borderId="1"/>
    <xf numFmtId="0" fontId="40" fillId="17" borderId="2" applyNumberFormat="0" applyAlignment="0" applyProtection="0"/>
    <xf numFmtId="0" fontId="8" fillId="0" borderId="3"/>
    <xf numFmtId="0" fontId="41" fillId="18" borderId="5" applyNumberFormat="0" applyAlignment="0" applyProtection="0"/>
    <xf numFmtId="0" fontId="42" fillId="19" borderId="0">
      <alignment horizontal="center"/>
    </xf>
    <xf numFmtId="0" fontId="43" fillId="19" borderId="0">
      <alignment horizontal="center" vertical="center"/>
    </xf>
    <xf numFmtId="0" fontId="1" fillId="20" borderId="0">
      <alignment horizontal="center" wrapText="1"/>
    </xf>
    <xf numFmtId="0" fontId="44" fillId="19" borderId="0">
      <alignment horizontal="center"/>
    </xf>
    <xf numFmtId="172" fontId="45" fillId="0" borderId="0" applyFont="0" applyFill="0" applyBorder="0" applyAlignment="0" applyProtection="0"/>
    <xf numFmtId="173" fontId="1" fillId="0" borderId="0" applyFont="0" applyFill="0" applyBorder="0" applyAlignment="0" applyProtection="0"/>
    <xf numFmtId="173" fontId="45" fillId="0" borderId="0" applyFont="0" applyFill="0" applyBorder="0" applyAlignment="0" applyProtection="0"/>
    <xf numFmtId="0" fontId="74" fillId="27" borderId="136" applyNumberFormat="0" applyFont="0" applyAlignment="0" applyProtection="0"/>
    <xf numFmtId="0" fontId="74" fillId="27" borderId="136" applyNumberFormat="0" applyFont="0" applyAlignment="0" applyProtection="0"/>
    <xf numFmtId="174" fontId="45" fillId="0" borderId="0" applyFont="0" applyFill="0" applyBorder="0" applyAlignment="0" applyProtection="0"/>
    <xf numFmtId="175" fontId="45" fillId="0" borderId="0" applyFont="0" applyFill="0" applyBorder="0" applyAlignment="0" applyProtection="0"/>
    <xf numFmtId="0" fontId="46" fillId="22" borderId="1" applyBorder="0">
      <protection locked="0"/>
    </xf>
    <xf numFmtId="44" fontId="1" fillId="0" borderId="0" applyFont="0" applyFill="0" applyBorder="0" applyAlignment="0" applyProtection="0"/>
    <xf numFmtId="44" fontId="1" fillId="0" borderId="0" applyFont="0" applyFill="0" applyBorder="0" applyAlignment="0" applyProtection="0"/>
    <xf numFmtId="0" fontId="47" fillId="0" borderId="0" applyNumberFormat="0" applyFill="0" applyBorder="0" applyAlignment="0" applyProtection="0"/>
    <xf numFmtId="0" fontId="48" fillId="19" borderId="3">
      <alignment horizontal="left"/>
    </xf>
    <xf numFmtId="0" fontId="49" fillId="19" borderId="0">
      <alignment horizontal="left"/>
    </xf>
    <xf numFmtId="0" fontId="50" fillId="4" borderId="0" applyNumberFormat="0" applyBorder="0" applyAlignment="0" applyProtection="0"/>
    <xf numFmtId="0" fontId="51" fillId="23" borderId="0">
      <alignment horizontal="right" vertical="top" textRotation="90" wrapText="1"/>
    </xf>
    <xf numFmtId="0" fontId="52" fillId="0" borderId="7" applyNumberFormat="0" applyFill="0" applyAlignment="0" applyProtection="0"/>
    <xf numFmtId="0" fontId="53" fillId="0" borderId="8" applyNumberFormat="0" applyFill="0" applyAlignment="0" applyProtection="0"/>
    <xf numFmtId="0" fontId="54" fillId="0" borderId="9" applyNumberFormat="0" applyFill="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6" fillId="7" borderId="2" applyNumberFormat="0" applyAlignment="0" applyProtection="0"/>
    <xf numFmtId="0" fontId="2" fillId="20" borderId="0">
      <alignment horizontal="center"/>
    </xf>
    <xf numFmtId="0" fontId="8" fillId="19" borderId="10">
      <alignment wrapText="1"/>
    </xf>
    <xf numFmtId="0" fontId="57" fillId="19" borderId="11"/>
    <xf numFmtId="0" fontId="57" fillId="19" borderId="12"/>
    <xf numFmtId="0" fontId="8" fillId="19" borderId="13">
      <alignment horizontal="center" wrapText="1"/>
    </xf>
    <xf numFmtId="0" fontId="25" fillId="0" borderId="0" applyNumberFormat="0" applyFill="0" applyBorder="0" applyAlignment="0" applyProtection="0">
      <alignment vertical="top"/>
      <protection locked="0"/>
    </xf>
    <xf numFmtId="0" fontId="75" fillId="0" borderId="0" applyNumberFormat="0" applyFill="0" applyBorder="0" applyAlignment="0" applyProtection="0"/>
    <xf numFmtId="0" fontId="76" fillId="0" borderId="0" applyNumberFormat="0" applyFill="0" applyBorder="0" applyAlignment="0" applyProtection="0"/>
    <xf numFmtId="0" fontId="58" fillId="0" borderId="4" applyNumberFormat="0" applyFill="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9" fillId="24" borderId="0" applyNumberFormat="0" applyBorder="0" applyAlignment="0" applyProtection="0"/>
    <xf numFmtId="0" fontId="60" fillId="0" borderId="0"/>
    <xf numFmtId="0" fontId="74" fillId="0" borderId="0"/>
    <xf numFmtId="0" fontId="74" fillId="0" borderId="0"/>
    <xf numFmtId="0" fontId="74" fillId="0" borderId="0"/>
    <xf numFmtId="0" fontId="74" fillId="0" borderId="0"/>
    <xf numFmtId="0" fontId="74" fillId="0" borderId="0"/>
    <xf numFmtId="0" fontId="1" fillId="0" borderId="0"/>
    <xf numFmtId="0" fontId="74" fillId="0" borderId="0"/>
    <xf numFmtId="0" fontId="74" fillId="0" borderId="0"/>
    <xf numFmtId="0" fontId="74" fillId="0" borderId="0"/>
    <xf numFmtId="0" fontId="1" fillId="0" borderId="0"/>
    <xf numFmtId="0" fontId="74" fillId="0" borderId="0"/>
    <xf numFmtId="0" fontId="1" fillId="0" borderId="0"/>
    <xf numFmtId="0" fontId="45"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5" fillId="0" borderId="0"/>
    <xf numFmtId="0" fontId="74" fillId="0" borderId="0"/>
    <xf numFmtId="0" fontId="74" fillId="0" borderId="0"/>
    <xf numFmtId="0" fontId="1" fillId="0" borderId="0"/>
    <xf numFmtId="0" fontId="1" fillId="0" borderId="0"/>
    <xf numFmtId="0" fontId="17" fillId="0" borderId="0"/>
    <xf numFmtId="0" fontId="1" fillId="0" borderId="0"/>
    <xf numFmtId="0" fontId="15" fillId="0" borderId="0"/>
    <xf numFmtId="0" fontId="15" fillId="0" borderId="0"/>
    <xf numFmtId="0" fontId="1" fillId="21" borderId="6" applyNumberFormat="0" applyFont="0" applyAlignment="0" applyProtection="0"/>
    <xf numFmtId="0" fontId="61"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8" fillId="19" borderId="3"/>
    <xf numFmtId="0" fontId="43" fillId="19" borderId="0">
      <alignment horizontal="right"/>
    </xf>
    <xf numFmtId="0" fontId="62" fillId="25" borderId="0">
      <alignment horizontal="center"/>
    </xf>
    <xf numFmtId="0" fontId="63" fillId="20" borderId="0"/>
    <xf numFmtId="0" fontId="64" fillId="23" borderId="15">
      <alignment horizontal="left" vertical="top" wrapText="1"/>
    </xf>
    <xf numFmtId="0" fontId="64" fillId="23" borderId="16">
      <alignment horizontal="left" vertical="top"/>
    </xf>
    <xf numFmtId="37" fontId="65" fillId="0" borderId="0"/>
    <xf numFmtId="0" fontId="42" fillId="19" borderId="0">
      <alignment horizontal="center"/>
    </xf>
    <xf numFmtId="0" fontId="66" fillId="0" borderId="0" applyNumberFormat="0" applyFill="0" applyBorder="0" applyAlignment="0" applyProtection="0"/>
    <xf numFmtId="0" fontId="10" fillId="19" borderId="0"/>
    <xf numFmtId="0" fontId="67" fillId="0" borderId="0" applyNumberFormat="0" applyFill="0" applyBorder="0" applyAlignment="0" applyProtection="0"/>
  </cellStyleXfs>
  <cellXfs count="2019">
    <xf numFmtId="0" fontId="0" fillId="0" borderId="0" xfId="0"/>
    <xf numFmtId="0" fontId="4" fillId="0" borderId="0" xfId="0" applyFont="1"/>
    <xf numFmtId="0" fontId="11" fillId="0" borderId="3" xfId="0" applyFont="1" applyBorder="1" applyAlignment="1">
      <alignment horizontal="center" vertical="top" wrapText="1"/>
    </xf>
    <xf numFmtId="0" fontId="10" fillId="0" borderId="3" xfId="0" applyFont="1" applyBorder="1" applyAlignment="1">
      <alignment horizontal="center" vertical="top" wrapText="1"/>
    </xf>
    <xf numFmtId="164" fontId="4" fillId="0" borderId="17" xfId="0" applyNumberFormat="1" applyFont="1" applyBorder="1" applyAlignment="1">
      <alignment vertical="top" wrapText="1"/>
    </xf>
    <xf numFmtId="164" fontId="4" fillId="0" borderId="18" xfId="0" applyNumberFormat="1" applyFont="1" applyBorder="1" applyAlignment="1">
      <alignment vertical="top" wrapText="1"/>
    </xf>
    <xf numFmtId="164" fontId="4" fillId="0" borderId="19" xfId="0" applyNumberFormat="1" applyFont="1" applyBorder="1" applyAlignment="1">
      <alignment vertical="top" wrapText="1"/>
    </xf>
    <xf numFmtId="3" fontId="0" fillId="0" borderId="0" xfId="0" applyNumberFormat="1"/>
    <xf numFmtId="164" fontId="7" fillId="0" borderId="17" xfId="0" applyNumberFormat="1" applyFont="1" applyBorder="1" applyAlignment="1">
      <alignment vertical="top" wrapText="1"/>
    </xf>
    <xf numFmtId="164" fontId="7" fillId="0" borderId="18" xfId="0" applyNumberFormat="1" applyFont="1" applyBorder="1" applyAlignment="1">
      <alignment vertical="top" wrapText="1"/>
    </xf>
    <xf numFmtId="164" fontId="7" fillId="0" borderId="19" xfId="0" applyNumberFormat="1" applyFont="1" applyBorder="1" applyAlignment="1">
      <alignment vertical="top" wrapText="1"/>
    </xf>
    <xf numFmtId="3" fontId="4" fillId="0" borderId="20" xfId="0" applyNumberFormat="1" applyFont="1" applyBorder="1" applyAlignment="1">
      <alignment vertical="top" wrapText="1"/>
    </xf>
    <xf numFmtId="3" fontId="4" fillId="0" borderId="21" xfId="0" applyNumberFormat="1" applyFont="1" applyBorder="1" applyAlignment="1">
      <alignment vertical="top" wrapText="1"/>
    </xf>
    <xf numFmtId="3" fontId="4" fillId="0" borderId="22" xfId="0" applyNumberFormat="1" applyFont="1" applyBorder="1" applyAlignment="1">
      <alignment vertical="top" wrapText="1"/>
    </xf>
    <xf numFmtId="3" fontId="7" fillId="0" borderId="21" xfId="0" applyNumberFormat="1" applyFont="1" applyBorder="1" applyAlignment="1">
      <alignment vertical="top" wrapText="1"/>
    </xf>
    <xf numFmtId="3" fontId="7" fillId="0" borderId="22" xfId="0" applyNumberFormat="1" applyFont="1" applyBorder="1" applyAlignment="1">
      <alignment vertical="top" wrapText="1"/>
    </xf>
    <xf numFmtId="3" fontId="7" fillId="0" borderId="20" xfId="0" applyNumberFormat="1" applyFont="1" applyBorder="1" applyAlignment="1">
      <alignment vertical="top" wrapText="1"/>
    </xf>
    <xf numFmtId="3" fontId="4" fillId="0" borderId="19" xfId="0" applyNumberFormat="1" applyFont="1" applyFill="1" applyBorder="1" applyAlignment="1">
      <alignment vertical="top" wrapText="1"/>
    </xf>
    <xf numFmtId="3" fontId="4" fillId="0" borderId="18" xfId="0" applyNumberFormat="1" applyFont="1" applyFill="1" applyBorder="1" applyAlignment="1">
      <alignment vertical="top" wrapText="1"/>
    </xf>
    <xf numFmtId="3" fontId="4" fillId="0" borderId="17" xfId="0" applyNumberFormat="1" applyFont="1" applyFill="1" applyBorder="1" applyAlignment="1">
      <alignment vertical="top" wrapText="1"/>
    </xf>
    <xf numFmtId="3" fontId="7" fillId="0" borderId="17" xfId="0" applyNumberFormat="1" applyFont="1" applyFill="1" applyBorder="1" applyAlignment="1">
      <alignment vertical="top" wrapText="1"/>
    </xf>
    <xf numFmtId="3" fontId="7" fillId="0" borderId="18" xfId="0" applyNumberFormat="1" applyFont="1" applyFill="1" applyBorder="1" applyAlignment="1">
      <alignment vertical="top" wrapText="1"/>
    </xf>
    <xf numFmtId="3" fontId="7" fillId="0" borderId="19" xfId="0" applyNumberFormat="1" applyFont="1" applyFill="1" applyBorder="1" applyAlignment="1">
      <alignment vertical="top" wrapText="1"/>
    </xf>
    <xf numFmtId="3" fontId="4" fillId="0" borderId="23" xfId="0" applyNumberFormat="1" applyFont="1" applyFill="1" applyBorder="1" applyAlignment="1">
      <alignment vertical="top" wrapText="1"/>
    </xf>
    <xf numFmtId="3" fontId="7" fillId="0" borderId="21" xfId="0" applyNumberFormat="1" applyFont="1" applyFill="1" applyBorder="1" applyAlignment="1">
      <alignment vertical="top" wrapText="1"/>
    </xf>
    <xf numFmtId="3" fontId="7" fillId="0" borderId="22" xfId="0" applyNumberFormat="1" applyFont="1" applyFill="1" applyBorder="1" applyAlignment="1">
      <alignment vertical="top" wrapText="1"/>
    </xf>
    <xf numFmtId="0" fontId="3" fillId="0" borderId="0" xfId="0" applyFont="1"/>
    <xf numFmtId="164" fontId="9" fillId="0" borderId="18" xfId="0" applyNumberFormat="1" applyFont="1" applyBorder="1" applyAlignment="1">
      <alignment vertical="top" wrapText="1"/>
    </xf>
    <xf numFmtId="0" fontId="8" fillId="0" borderId="0" xfId="0" applyFont="1"/>
    <xf numFmtId="0" fontId="8" fillId="0" borderId="0" xfId="0" applyFont="1" applyBorder="1"/>
    <xf numFmtId="0" fontId="0" fillId="0" borderId="0" xfId="0" applyBorder="1"/>
    <xf numFmtId="0" fontId="8" fillId="0" borderId="16" xfId="0" applyFont="1" applyBorder="1"/>
    <xf numFmtId="0" fontId="8" fillId="0" borderId="10" xfId="0" applyFont="1" applyBorder="1"/>
    <xf numFmtId="0" fontId="8" fillId="0" borderId="24" xfId="0" applyFont="1" applyBorder="1"/>
    <xf numFmtId="3" fontId="4" fillId="0" borderId="0" xfId="0" applyNumberFormat="1" applyFont="1" applyFill="1" applyBorder="1" applyAlignment="1">
      <alignment vertical="top" wrapText="1"/>
    </xf>
    <xf numFmtId="0" fontId="0" fillId="0" borderId="0" xfId="0" applyFill="1"/>
    <xf numFmtId="3" fontId="9" fillId="0" borderId="25" xfId="0" applyNumberFormat="1" applyFont="1" applyBorder="1" applyAlignment="1">
      <alignment vertical="top" wrapText="1"/>
    </xf>
    <xf numFmtId="3" fontId="9" fillId="0" borderId="21" xfId="0" applyNumberFormat="1" applyFont="1" applyBorder="1" applyAlignment="1">
      <alignment vertical="top" wrapText="1"/>
    </xf>
    <xf numFmtId="3" fontId="7" fillId="0" borderId="25" xfId="0" applyNumberFormat="1" applyFont="1" applyBorder="1" applyAlignment="1">
      <alignment vertical="top" wrapText="1"/>
    </xf>
    <xf numFmtId="3" fontId="7" fillId="0" borderId="26" xfId="0" applyNumberFormat="1" applyFont="1" applyBorder="1" applyAlignment="1">
      <alignment vertical="top" wrapText="1"/>
    </xf>
    <xf numFmtId="164" fontId="7" fillId="0" borderId="27" xfId="0" applyNumberFormat="1" applyFont="1" applyBorder="1" applyAlignment="1">
      <alignment vertical="top" wrapText="1"/>
    </xf>
    <xf numFmtId="3" fontId="7" fillId="0" borderId="28" xfId="0" applyNumberFormat="1" applyFont="1" applyBorder="1" applyAlignment="1">
      <alignment vertical="top" wrapText="1"/>
    </xf>
    <xf numFmtId="3" fontId="7" fillId="0" borderId="29" xfId="0" applyNumberFormat="1" applyFont="1" applyBorder="1" applyAlignment="1">
      <alignment vertical="top" wrapText="1"/>
    </xf>
    <xf numFmtId="3" fontId="7" fillId="0" borderId="30" xfId="0" applyNumberFormat="1" applyFont="1" applyBorder="1" applyAlignment="1">
      <alignment vertical="top" wrapText="1"/>
    </xf>
    <xf numFmtId="0" fontId="4" fillId="0" borderId="0" xfId="0" applyFont="1" applyFill="1"/>
    <xf numFmtId="0" fontId="1" fillId="0" borderId="0" xfId="0" applyFont="1"/>
    <xf numFmtId="164" fontId="0" fillId="0" borderId="0" xfId="0" applyNumberFormat="1"/>
    <xf numFmtId="3" fontId="11" fillId="0" borderId="0" xfId="0" applyNumberFormat="1" applyFont="1" applyFill="1" applyBorder="1" applyAlignment="1">
      <alignment vertical="top" wrapText="1"/>
    </xf>
    <xf numFmtId="3" fontId="6" fillId="0" borderId="0" xfId="0" applyNumberFormat="1" applyFont="1" applyBorder="1" applyAlignment="1">
      <alignment vertical="top" wrapText="1"/>
    </xf>
    <xf numFmtId="0" fontId="6" fillId="0" borderId="0" xfId="0" applyFont="1" applyBorder="1"/>
    <xf numFmtId="3" fontId="6" fillId="0" borderId="0" xfId="0" applyNumberFormat="1" applyFont="1" applyFill="1" applyBorder="1" applyAlignment="1">
      <alignment vertical="top" wrapText="1"/>
    </xf>
    <xf numFmtId="3" fontId="11" fillId="0" borderId="31" xfId="0" applyNumberFormat="1" applyFont="1" applyFill="1" applyBorder="1" applyAlignment="1">
      <alignment vertical="top" wrapText="1"/>
    </xf>
    <xf numFmtId="164" fontId="11" fillId="0" borderId="31" xfId="0" applyNumberFormat="1" applyFont="1" applyFill="1" applyBorder="1" applyAlignment="1">
      <alignment vertical="top" wrapText="1"/>
    </xf>
    <xf numFmtId="3" fontId="11" fillId="0" borderId="32" xfId="0" applyNumberFormat="1" applyFont="1" applyFill="1" applyBorder="1" applyAlignment="1">
      <alignment vertical="top" wrapText="1"/>
    </xf>
    <xf numFmtId="3" fontId="10" fillId="0" borderId="31" xfId="0" applyNumberFormat="1" applyFont="1" applyFill="1" applyBorder="1" applyAlignment="1">
      <alignment vertical="top" wrapText="1"/>
    </xf>
    <xf numFmtId="164" fontId="10" fillId="0" borderId="31" xfId="0" applyNumberFormat="1" applyFont="1" applyFill="1" applyBorder="1" applyAlignment="1">
      <alignment vertical="top" wrapText="1"/>
    </xf>
    <xf numFmtId="3" fontId="10" fillId="0" borderId="32" xfId="0" applyNumberFormat="1" applyFont="1" applyFill="1" applyBorder="1" applyAlignment="1">
      <alignment vertical="top" wrapText="1"/>
    </xf>
    <xf numFmtId="3" fontId="11" fillId="0" borderId="33" xfId="0" applyNumberFormat="1" applyFont="1" applyFill="1" applyBorder="1" applyAlignment="1">
      <alignment vertical="top" wrapText="1"/>
    </xf>
    <xf numFmtId="3" fontId="10" fillId="0" borderId="34" xfId="0" applyNumberFormat="1" applyFont="1" applyFill="1" applyBorder="1" applyAlignment="1">
      <alignment vertical="top" wrapText="1"/>
    </xf>
    <xf numFmtId="164" fontId="10" fillId="0" borderId="34" xfId="0" applyNumberFormat="1" applyFont="1" applyFill="1" applyBorder="1" applyAlignment="1">
      <alignment vertical="top" wrapText="1"/>
    </xf>
    <xf numFmtId="3" fontId="10" fillId="0" borderId="35" xfId="0" applyNumberFormat="1" applyFont="1" applyFill="1" applyBorder="1" applyAlignment="1">
      <alignment vertical="top" wrapText="1"/>
    </xf>
    <xf numFmtId="0" fontId="8" fillId="0" borderId="36" xfId="0" applyFont="1" applyBorder="1"/>
    <xf numFmtId="0" fontId="8" fillId="0" borderId="37" xfId="0" applyFont="1" applyBorder="1"/>
    <xf numFmtId="0" fontId="8" fillId="0" borderId="3" xfId="0" applyFont="1" applyBorder="1"/>
    <xf numFmtId="0" fontId="8" fillId="0" borderId="38" xfId="0" applyFont="1" applyBorder="1"/>
    <xf numFmtId="0" fontId="8" fillId="0" borderId="39" xfId="0" applyFont="1" applyBorder="1"/>
    <xf numFmtId="3" fontId="10" fillId="0" borderId="33" xfId="0" applyNumberFormat="1" applyFont="1" applyFill="1" applyBorder="1" applyAlignment="1">
      <alignment vertical="top" wrapText="1"/>
    </xf>
    <xf numFmtId="164" fontId="11" fillId="0" borderId="3" xfId="0" applyNumberFormat="1" applyFont="1" applyBorder="1" applyAlignment="1">
      <alignment horizontal="right" vertical="top" wrapText="1"/>
    </xf>
    <xf numFmtId="0" fontId="11" fillId="26" borderId="3" xfId="0" applyFont="1" applyFill="1" applyBorder="1"/>
    <xf numFmtId="0" fontId="11" fillId="26" borderId="3" xfId="0" applyFont="1" applyFill="1" applyBorder="1" applyAlignment="1">
      <alignment horizontal="center" vertical="top" wrapText="1"/>
    </xf>
    <xf numFmtId="0" fontId="10" fillId="26" borderId="3" xfId="0" applyFont="1" applyFill="1" applyBorder="1" applyAlignment="1">
      <alignment horizontal="center" vertical="top" wrapText="1"/>
    </xf>
    <xf numFmtId="164" fontId="11" fillId="0" borderId="3" xfId="0" applyNumberFormat="1" applyFont="1" applyFill="1" applyBorder="1" applyAlignment="1">
      <alignment horizontal="right" vertical="top" wrapText="1"/>
    </xf>
    <xf numFmtId="164" fontId="11" fillId="0" borderId="40" xfId="0" applyNumberFormat="1" applyFont="1" applyFill="1" applyBorder="1"/>
    <xf numFmtId="164" fontId="11" fillId="0" borderId="41" xfId="0" applyNumberFormat="1" applyFont="1" applyFill="1" applyBorder="1"/>
    <xf numFmtId="164" fontId="11" fillId="0" borderId="38" xfId="0" applyNumberFormat="1" applyFont="1" applyFill="1" applyBorder="1"/>
    <xf numFmtId="164" fontId="11" fillId="0" borderId="28" xfId="0" applyNumberFormat="1" applyFont="1" applyFill="1" applyBorder="1"/>
    <xf numFmtId="164" fontId="10" fillId="0" borderId="40" xfId="0" applyNumberFormat="1" applyFont="1" applyFill="1" applyBorder="1"/>
    <xf numFmtId="164" fontId="10" fillId="0" borderId="41" xfId="0" applyNumberFormat="1" applyFont="1" applyFill="1" applyBorder="1"/>
    <xf numFmtId="164" fontId="10" fillId="0" borderId="38" xfId="0" applyNumberFormat="1" applyFont="1" applyFill="1" applyBorder="1"/>
    <xf numFmtId="164" fontId="10" fillId="0" borderId="28" xfId="0" applyNumberFormat="1" applyFont="1" applyFill="1" applyBorder="1"/>
    <xf numFmtId="164" fontId="10" fillId="0" borderId="42" xfId="0" applyNumberFormat="1" applyFont="1" applyFill="1" applyBorder="1"/>
    <xf numFmtId="164" fontId="10" fillId="0" borderId="39" xfId="0" applyNumberFormat="1" applyFont="1" applyFill="1" applyBorder="1"/>
    <xf numFmtId="164" fontId="10" fillId="0" borderId="22" xfId="0" applyNumberFormat="1" applyFont="1" applyFill="1" applyBorder="1"/>
    <xf numFmtId="0" fontId="9" fillId="26" borderId="3" xfId="0" applyFont="1" applyFill="1" applyBorder="1" applyAlignment="1">
      <alignment horizontal="center" vertical="top" wrapText="1"/>
    </xf>
    <xf numFmtId="0" fontId="7" fillId="26" borderId="3" xfId="0" applyFont="1" applyFill="1" applyBorder="1" applyAlignment="1">
      <alignment horizontal="center" vertical="top" wrapText="1"/>
    </xf>
    <xf numFmtId="0" fontId="7" fillId="26" borderId="43" xfId="0" applyFont="1" applyFill="1" applyBorder="1" applyAlignment="1">
      <alignment horizontal="center" vertical="top" wrapText="1"/>
    </xf>
    <xf numFmtId="0" fontId="0" fillId="0" borderId="3" xfId="0" applyNumberFormat="1" applyBorder="1"/>
    <xf numFmtId="0" fontId="8" fillId="26" borderId="3" xfId="0" applyFont="1" applyFill="1" applyBorder="1" applyAlignment="1">
      <alignment wrapText="1"/>
    </xf>
    <xf numFmtId="0" fontId="1" fillId="0" borderId="0" xfId="80"/>
    <xf numFmtId="0" fontId="0" fillId="28" borderId="0" xfId="0" applyFill="1"/>
    <xf numFmtId="0" fontId="4" fillId="0" borderId="0" xfId="68" applyFont="1"/>
    <xf numFmtId="0" fontId="4" fillId="0" borderId="0" xfId="68" applyFont="1" applyFill="1"/>
    <xf numFmtId="0" fontId="8" fillId="0" borderId="0" xfId="68" applyFont="1"/>
    <xf numFmtId="0" fontId="8" fillId="0" borderId="0" xfId="68" applyFont="1" applyFill="1"/>
    <xf numFmtId="0" fontId="8" fillId="0" borderId="3" xfId="68" applyFont="1" applyBorder="1" applyAlignment="1">
      <alignment horizontal="center" vertical="top" wrapText="1"/>
    </xf>
    <xf numFmtId="3" fontId="8" fillId="0" borderId="3" xfId="68" applyNumberFormat="1" applyFont="1" applyBorder="1" applyAlignment="1">
      <alignment vertical="top" wrapText="1"/>
    </xf>
    <xf numFmtId="164" fontId="8" fillId="0" borderId="44" xfId="68" applyNumberFormat="1" applyFont="1" applyBorder="1" applyAlignment="1">
      <alignment vertical="top" wrapText="1"/>
    </xf>
    <xf numFmtId="164" fontId="8" fillId="0" borderId="45" xfId="68" applyNumberFormat="1" applyFont="1" applyBorder="1" applyAlignment="1">
      <alignment vertical="top" wrapText="1"/>
    </xf>
    <xf numFmtId="164" fontId="8" fillId="0" borderId="45" xfId="68" applyNumberFormat="1" applyFont="1" applyFill="1" applyBorder="1" applyAlignment="1">
      <alignment vertical="top" wrapText="1"/>
    </xf>
    <xf numFmtId="0" fontId="10" fillId="0" borderId="3" xfId="68" applyFont="1" applyBorder="1" applyAlignment="1">
      <alignment horizontal="center" vertical="top" wrapText="1"/>
    </xf>
    <xf numFmtId="3" fontId="10" fillId="0" borderId="3" xfId="68" applyNumberFormat="1" applyFont="1" applyBorder="1" applyAlignment="1">
      <alignment vertical="top" wrapText="1"/>
    </xf>
    <xf numFmtId="164" fontId="10" fillId="0" borderId="44" xfId="68" applyNumberFormat="1" applyFont="1" applyBorder="1" applyAlignment="1">
      <alignment vertical="top" wrapText="1"/>
    </xf>
    <xf numFmtId="164" fontId="10" fillId="0" borderId="45" xfId="68" applyNumberFormat="1" applyFont="1" applyBorder="1" applyAlignment="1">
      <alignment vertical="top" wrapText="1"/>
    </xf>
    <xf numFmtId="164" fontId="10" fillId="0" borderId="45" xfId="68" applyNumberFormat="1" applyFont="1" applyFill="1" applyBorder="1" applyAlignment="1">
      <alignment vertical="top" wrapText="1"/>
    </xf>
    <xf numFmtId="164" fontId="8" fillId="0" borderId="44" xfId="68" applyNumberFormat="1" applyFont="1" applyBorder="1" applyAlignment="1">
      <alignment horizontal="right" vertical="top" wrapText="1"/>
    </xf>
    <xf numFmtId="164" fontId="8" fillId="0" borderId="45" xfId="68" applyNumberFormat="1" applyFont="1" applyBorder="1" applyAlignment="1">
      <alignment horizontal="right" vertical="top" wrapText="1"/>
    </xf>
    <xf numFmtId="164" fontId="8" fillId="0" borderId="45" xfId="68" applyNumberFormat="1" applyFont="1" applyFill="1" applyBorder="1" applyAlignment="1">
      <alignment horizontal="right" vertical="top" wrapText="1"/>
    </xf>
    <xf numFmtId="0" fontId="10" fillId="26" borderId="46" xfId="68" applyFont="1" applyFill="1" applyBorder="1" applyAlignment="1">
      <alignment horizontal="center" vertical="center" wrapText="1"/>
    </xf>
    <xf numFmtId="0" fontId="10" fillId="26" borderId="47" xfId="68" applyFont="1" applyFill="1" applyBorder="1" applyAlignment="1">
      <alignment horizontal="center" vertical="center" wrapText="1"/>
    </xf>
    <xf numFmtId="0" fontId="10" fillId="26" borderId="48" xfId="68" applyFont="1" applyFill="1" applyBorder="1" applyAlignment="1">
      <alignment horizontal="center" vertical="center" wrapText="1"/>
    </xf>
    <xf numFmtId="3" fontId="8" fillId="0" borderId="49" xfId="68" applyNumberFormat="1" applyFont="1" applyBorder="1" applyAlignment="1">
      <alignment vertical="top" wrapText="1"/>
    </xf>
    <xf numFmtId="164" fontId="8" fillId="0" borderId="25" xfId="68" applyNumberFormat="1" applyFont="1" applyBorder="1" applyAlignment="1">
      <alignment vertical="top" wrapText="1"/>
    </xf>
    <xf numFmtId="164" fontId="8" fillId="0" borderId="18" xfId="68" applyNumberFormat="1" applyFont="1" applyBorder="1" applyAlignment="1">
      <alignment vertical="top" wrapText="1"/>
    </xf>
    <xf numFmtId="164" fontId="8" fillId="0" borderId="18" xfId="68" applyNumberFormat="1" applyFont="1" applyFill="1" applyBorder="1" applyAlignment="1">
      <alignment vertical="top" wrapText="1"/>
    </xf>
    <xf numFmtId="3" fontId="8" fillId="0" borderId="17" xfId="68" applyNumberFormat="1" applyFont="1" applyBorder="1" applyAlignment="1">
      <alignment vertical="top" wrapText="1"/>
    </xf>
    <xf numFmtId="3" fontId="8" fillId="0" borderId="18" xfId="68" applyNumberFormat="1" applyFont="1" applyBorder="1" applyAlignment="1">
      <alignment vertical="top" wrapText="1"/>
    </xf>
    <xf numFmtId="0" fontId="1" fillId="0" borderId="0" xfId="68"/>
    <xf numFmtId="3" fontId="8" fillId="0" borderId="18" xfId="68" applyNumberFormat="1" applyFont="1" applyFill="1" applyBorder="1" applyAlignment="1">
      <alignment vertical="top" wrapText="1"/>
    </xf>
    <xf numFmtId="3" fontId="8" fillId="0" borderId="21" xfId="68" applyNumberFormat="1" applyFont="1" applyBorder="1" applyAlignment="1">
      <alignment vertical="top" wrapText="1"/>
    </xf>
    <xf numFmtId="3" fontId="10" fillId="0" borderId="18" xfId="68" applyNumberFormat="1" applyFont="1" applyFill="1" applyBorder="1" applyAlignment="1">
      <alignment vertical="top" wrapText="1"/>
    </xf>
    <xf numFmtId="164" fontId="10" fillId="0" borderId="18" xfId="68" applyNumberFormat="1" applyFont="1" applyBorder="1" applyAlignment="1">
      <alignment vertical="top" wrapText="1"/>
    </xf>
    <xf numFmtId="164" fontId="10" fillId="0" borderId="18" xfId="68" applyNumberFormat="1" applyFont="1" applyFill="1" applyBorder="1" applyAlignment="1">
      <alignment vertical="top" wrapText="1"/>
    </xf>
    <xf numFmtId="3" fontId="10" fillId="0" borderId="21" xfId="68" applyNumberFormat="1" applyFont="1" applyBorder="1" applyAlignment="1">
      <alignment vertical="top" wrapText="1"/>
    </xf>
    <xf numFmtId="3" fontId="1" fillId="0" borderId="0" xfId="68" applyNumberFormat="1"/>
    <xf numFmtId="164" fontId="1" fillId="0" borderId="0" xfId="68" applyNumberFormat="1"/>
    <xf numFmtId="164" fontId="10" fillId="0" borderId="19" xfId="68" applyNumberFormat="1" applyFont="1" applyBorder="1" applyAlignment="1">
      <alignment vertical="top" wrapText="1"/>
    </xf>
    <xf numFmtId="164" fontId="10" fillId="0" borderId="19" xfId="68" applyNumberFormat="1" applyFont="1" applyFill="1" applyBorder="1" applyAlignment="1">
      <alignment vertical="top" wrapText="1"/>
    </xf>
    <xf numFmtId="3" fontId="10" fillId="0" borderId="22" xfId="68" applyNumberFormat="1" applyFont="1" applyBorder="1" applyAlignment="1">
      <alignment vertical="top" wrapText="1"/>
    </xf>
    <xf numFmtId="0" fontId="1" fillId="0" borderId="0" xfId="68" applyFill="1"/>
    <xf numFmtId="0" fontId="8" fillId="0" borderId="3" xfId="68" applyFont="1" applyFill="1" applyBorder="1" applyAlignment="1">
      <alignment horizontal="center" vertical="top" wrapText="1"/>
    </xf>
    <xf numFmtId="0" fontId="8" fillId="26" borderId="3" xfId="0" applyFont="1" applyFill="1" applyBorder="1" applyAlignment="1">
      <alignment horizontal="center" vertical="top" wrapText="1"/>
    </xf>
    <xf numFmtId="3" fontId="8" fillId="0" borderId="3" xfId="68" applyNumberFormat="1" applyFont="1" applyFill="1" applyBorder="1" applyAlignment="1">
      <alignment vertical="top" wrapText="1"/>
    </xf>
    <xf numFmtId="164" fontId="8" fillId="0" borderId="44" xfId="68" applyNumberFormat="1" applyFont="1" applyFill="1" applyBorder="1" applyAlignment="1">
      <alignment vertical="top" wrapText="1"/>
    </xf>
    <xf numFmtId="3" fontId="8" fillId="0" borderId="50" xfId="68" applyNumberFormat="1" applyFont="1" applyFill="1" applyBorder="1" applyAlignment="1">
      <alignment vertical="top" wrapText="1"/>
    </xf>
    <xf numFmtId="164" fontId="4" fillId="0" borderId="23" xfId="0" applyNumberFormat="1" applyFont="1" applyFill="1" applyBorder="1" applyAlignment="1">
      <alignment vertical="top" wrapText="1"/>
    </xf>
    <xf numFmtId="164" fontId="4" fillId="0" borderId="18" xfId="0" applyNumberFormat="1" applyFont="1" applyFill="1" applyBorder="1" applyAlignment="1">
      <alignment vertical="top" wrapText="1"/>
    </xf>
    <xf numFmtId="164" fontId="4" fillId="0" borderId="17" xfId="0" applyNumberFormat="1" applyFont="1" applyFill="1" applyBorder="1" applyAlignment="1">
      <alignment vertical="top" wrapText="1"/>
    </xf>
    <xf numFmtId="164" fontId="7" fillId="0" borderId="18" xfId="0" applyNumberFormat="1" applyFont="1" applyFill="1" applyBorder="1" applyAlignment="1">
      <alignment vertical="top" wrapText="1"/>
    </xf>
    <xf numFmtId="164" fontId="7" fillId="0" borderId="19" xfId="0" applyNumberFormat="1" applyFont="1" applyFill="1" applyBorder="1" applyAlignment="1">
      <alignment vertical="top" wrapText="1"/>
    </xf>
    <xf numFmtId="164" fontId="7" fillId="0" borderId="17" xfId="0" applyNumberFormat="1" applyFont="1" applyFill="1" applyBorder="1" applyAlignment="1">
      <alignment vertical="top" wrapText="1"/>
    </xf>
    <xf numFmtId="3" fontId="4" fillId="0" borderId="51" xfId="0" applyNumberFormat="1" applyFont="1" applyFill="1" applyBorder="1" applyAlignment="1">
      <alignment vertical="top" wrapText="1"/>
    </xf>
    <xf numFmtId="3" fontId="4" fillId="0" borderId="21" xfId="0" applyNumberFormat="1" applyFont="1" applyFill="1" applyBorder="1" applyAlignment="1">
      <alignment vertical="top" wrapText="1"/>
    </xf>
    <xf numFmtId="3" fontId="4" fillId="0" borderId="20" xfId="0" applyNumberFormat="1" applyFont="1" applyFill="1" applyBorder="1" applyAlignment="1">
      <alignment vertical="top" wrapText="1"/>
    </xf>
    <xf numFmtId="164" fontId="4" fillId="0" borderId="19" xfId="0" applyNumberFormat="1" applyFont="1" applyFill="1" applyBorder="1" applyAlignment="1">
      <alignment vertical="top" wrapText="1"/>
    </xf>
    <xf numFmtId="3" fontId="4" fillId="0" borderId="22" xfId="0" applyNumberFormat="1" applyFont="1" applyFill="1" applyBorder="1" applyAlignment="1">
      <alignment vertical="top" wrapText="1"/>
    </xf>
    <xf numFmtId="3" fontId="4" fillId="0" borderId="27" xfId="0" applyNumberFormat="1" applyFont="1" applyFill="1" applyBorder="1" applyAlignment="1">
      <alignment vertical="top" wrapText="1"/>
    </xf>
    <xf numFmtId="164" fontId="4" fillId="0" borderId="27" xfId="0" applyNumberFormat="1" applyFont="1" applyFill="1" applyBorder="1" applyAlignment="1">
      <alignment vertical="top" wrapText="1"/>
    </xf>
    <xf numFmtId="3" fontId="4" fillId="0" borderId="28" xfId="0" applyNumberFormat="1" applyFont="1" applyFill="1" applyBorder="1" applyAlignment="1">
      <alignment vertical="top" wrapText="1"/>
    </xf>
    <xf numFmtId="0" fontId="8" fillId="26" borderId="3" xfId="0" applyFont="1" applyFill="1" applyBorder="1" applyAlignment="1">
      <alignment vertical="center" wrapText="1"/>
    </xf>
    <xf numFmtId="3" fontId="8" fillId="0" borderId="43" xfId="68" applyNumberFormat="1" applyFont="1" applyFill="1" applyBorder="1" applyAlignment="1">
      <alignment vertical="center" wrapText="1"/>
    </xf>
    <xf numFmtId="165" fontId="8" fillId="0" borderId="43" xfId="68" applyNumberFormat="1" applyFont="1" applyFill="1" applyBorder="1" applyAlignment="1">
      <alignment horizontal="right" vertical="center" wrapText="1"/>
    </xf>
    <xf numFmtId="3" fontId="8" fillId="0" borderId="11" xfId="68" applyNumberFormat="1" applyFont="1" applyFill="1" applyBorder="1" applyAlignment="1">
      <alignment vertical="center" wrapText="1"/>
    </xf>
    <xf numFmtId="165" fontId="8" fillId="0" borderId="11" xfId="68" applyNumberFormat="1" applyFont="1" applyFill="1" applyBorder="1" applyAlignment="1">
      <alignment horizontal="right" vertical="center" wrapText="1"/>
    </xf>
    <xf numFmtId="3" fontId="8" fillId="0" borderId="137" xfId="68" applyNumberFormat="1" applyFont="1" applyFill="1" applyBorder="1" applyAlignment="1">
      <alignment vertical="center" wrapText="1"/>
    </xf>
    <xf numFmtId="3" fontId="8" fillId="0" borderId="138" xfId="68" applyNumberFormat="1" applyFont="1" applyFill="1" applyBorder="1" applyAlignment="1">
      <alignment vertical="center" wrapText="1"/>
    </xf>
    <xf numFmtId="0" fontId="8" fillId="0" borderId="36" xfId="68" applyFont="1" applyFill="1" applyBorder="1" applyAlignment="1">
      <alignment horizontal="left" vertical="center" wrapText="1"/>
    </xf>
    <xf numFmtId="0" fontId="8" fillId="0" borderId="139" xfId="68" applyFont="1" applyFill="1" applyBorder="1" applyAlignment="1">
      <alignment horizontal="left" vertical="center" wrapText="1"/>
    </xf>
    <xf numFmtId="3" fontId="5" fillId="0" borderId="23" xfId="0" applyNumberFormat="1" applyFont="1" applyFill="1" applyBorder="1" applyAlignment="1">
      <alignment vertical="top" wrapText="1"/>
    </xf>
    <xf numFmtId="164" fontId="5" fillId="0" borderId="23" xfId="0" applyNumberFormat="1" applyFont="1" applyBorder="1" applyAlignment="1">
      <alignment vertical="top" wrapText="1"/>
    </xf>
    <xf numFmtId="164" fontId="5" fillId="0" borderId="23" xfId="0" applyNumberFormat="1" applyFont="1" applyFill="1" applyBorder="1" applyAlignment="1">
      <alignment vertical="top" wrapText="1"/>
    </xf>
    <xf numFmtId="3" fontId="5" fillId="0" borderId="51" xfId="0" applyNumberFormat="1" applyFont="1" applyBorder="1" applyAlignment="1">
      <alignment vertical="top" wrapText="1"/>
    </xf>
    <xf numFmtId="3" fontId="5" fillId="0" borderId="18" xfId="0" applyNumberFormat="1" applyFont="1" applyFill="1" applyBorder="1" applyAlignment="1">
      <alignment vertical="top" wrapText="1"/>
    </xf>
    <xf numFmtId="164" fontId="5" fillId="0" borderId="18" xfId="0" applyNumberFormat="1" applyFont="1" applyBorder="1" applyAlignment="1">
      <alignment vertical="top" wrapText="1"/>
    </xf>
    <xf numFmtId="164" fontId="5" fillId="0" borderId="18" xfId="0" applyNumberFormat="1" applyFont="1" applyFill="1" applyBorder="1" applyAlignment="1">
      <alignment vertical="top" wrapText="1"/>
    </xf>
    <xf numFmtId="3" fontId="5" fillId="0" borderId="21" xfId="0" applyNumberFormat="1" applyFont="1" applyBorder="1" applyAlignment="1">
      <alignment vertical="top" wrapText="1"/>
    </xf>
    <xf numFmtId="3" fontId="5" fillId="0" borderId="20" xfId="0" applyNumberFormat="1" applyFont="1" applyFill="1" applyBorder="1" applyAlignment="1">
      <alignment vertical="top" wrapText="1"/>
    </xf>
    <xf numFmtId="164" fontId="5" fillId="0" borderId="17" xfId="0" applyNumberFormat="1" applyFont="1" applyBorder="1" applyAlignment="1">
      <alignment vertical="top" wrapText="1"/>
    </xf>
    <xf numFmtId="0" fontId="18" fillId="0" borderId="36" xfId="0" applyFont="1" applyBorder="1" applyAlignment="1">
      <alignment vertical="center"/>
    </xf>
    <xf numFmtId="0" fontId="78" fillId="0" borderId="37" xfId="68" applyFont="1" applyFill="1" applyBorder="1" applyAlignment="1">
      <alignment vertical="center" wrapText="1"/>
    </xf>
    <xf numFmtId="0" fontId="18" fillId="0" borderId="52" xfId="0" applyFont="1" applyBorder="1" applyAlignment="1">
      <alignment vertical="center"/>
    </xf>
    <xf numFmtId="0" fontId="1" fillId="0" borderId="24" xfId="80" applyBorder="1"/>
    <xf numFmtId="0" fontId="10" fillId="0" borderId="140" xfId="68" applyFont="1" applyFill="1" applyBorder="1" applyAlignment="1">
      <alignment horizontal="left" vertical="center" wrapText="1"/>
    </xf>
    <xf numFmtId="0" fontId="1" fillId="28" borderId="0" xfId="68" applyFill="1"/>
    <xf numFmtId="0" fontId="20" fillId="0" borderId="0" xfId="0" applyFont="1"/>
    <xf numFmtId="166" fontId="8" fillId="0" borderId="3" xfId="0" applyNumberFormat="1" applyFont="1" applyBorder="1"/>
    <xf numFmtId="3" fontId="8" fillId="0" borderId="3" xfId="68" applyNumberFormat="1" applyFont="1" applyFill="1" applyBorder="1" applyAlignment="1">
      <alignment vertical="center" wrapText="1"/>
    </xf>
    <xf numFmtId="164" fontId="1" fillId="0" borderId="0" xfId="80" applyNumberFormat="1"/>
    <xf numFmtId="1" fontId="1" fillId="0" borderId="0" xfId="68" applyNumberFormat="1" applyFill="1"/>
    <xf numFmtId="3" fontId="1" fillId="0" borderId="0" xfId="68" applyNumberFormat="1" applyFill="1"/>
    <xf numFmtId="0" fontId="4" fillId="0" borderId="0" xfId="68" applyFont="1" applyFill="1" applyBorder="1"/>
    <xf numFmtId="3" fontId="1" fillId="0" borderId="0" xfId="68" applyNumberFormat="1" applyFont="1" applyFill="1" applyBorder="1" applyAlignment="1">
      <alignment vertical="top" wrapText="1"/>
    </xf>
    <xf numFmtId="164" fontId="1" fillId="0" borderId="0" xfId="68" applyNumberFormat="1" applyFont="1" applyFill="1" applyBorder="1" applyAlignment="1">
      <alignment vertical="top" wrapText="1"/>
    </xf>
    <xf numFmtId="164" fontId="1" fillId="0" borderId="0" xfId="68" applyNumberFormat="1" applyFill="1" applyBorder="1" applyAlignment="1">
      <alignment vertical="top" wrapText="1"/>
    </xf>
    <xf numFmtId="0" fontId="4" fillId="0" borderId="0" xfId="68" applyFont="1" applyFill="1" applyBorder="1" applyAlignment="1">
      <alignment horizontal="center" vertical="justify" wrapText="1"/>
    </xf>
    <xf numFmtId="0" fontId="1" fillId="0" borderId="0" xfId="68" applyFont="1" applyFill="1" applyBorder="1" applyAlignment="1">
      <alignment horizontal="center" vertical="top" wrapText="1"/>
    </xf>
    <xf numFmtId="0" fontId="4" fillId="0" borderId="0" xfId="68" applyFont="1" applyFill="1" applyBorder="1" applyAlignment="1">
      <alignment horizontal="center" vertical="top" wrapText="1"/>
    </xf>
    <xf numFmtId="0" fontId="5" fillId="0" borderId="3" xfId="68" applyFont="1" applyFill="1" applyBorder="1" applyAlignment="1">
      <alignment horizontal="center" vertical="justify" wrapText="1"/>
    </xf>
    <xf numFmtId="0" fontId="4" fillId="0" borderId="3" xfId="68" applyFont="1" applyFill="1" applyBorder="1" applyAlignment="1">
      <alignment horizontal="center" vertical="justify" wrapText="1"/>
    </xf>
    <xf numFmtId="3" fontId="4" fillId="0" borderId="0" xfId="68" applyNumberFormat="1" applyFont="1" applyFill="1"/>
    <xf numFmtId="0" fontId="14" fillId="0" borderId="3" xfId="68" applyFont="1" applyFill="1" applyBorder="1" applyAlignment="1">
      <alignment horizontal="center" vertical="justify" wrapText="1"/>
    </xf>
    <xf numFmtId="0" fontId="4" fillId="0" borderId="13" xfId="68" applyFont="1" applyFill="1" applyBorder="1" applyAlignment="1">
      <alignment horizontal="center" vertical="justify" wrapText="1"/>
    </xf>
    <xf numFmtId="1" fontId="1" fillId="0" borderId="0" xfId="68" applyNumberFormat="1" applyBorder="1" applyAlignment="1">
      <alignment vertical="top" wrapText="1"/>
    </xf>
    <xf numFmtId="0" fontId="5" fillId="0" borderId="0" xfId="68" applyFont="1" applyFill="1"/>
    <xf numFmtId="164" fontId="4" fillId="0" borderId="0" xfId="68" applyNumberFormat="1" applyFont="1" applyFill="1"/>
    <xf numFmtId="0" fontId="8" fillId="0" borderId="3" xfId="0" applyFont="1" applyBorder="1" applyAlignment="1">
      <alignment horizontal="left" vertical="top" wrapText="1"/>
    </xf>
    <xf numFmtId="0" fontId="10" fillId="0" borderId="3" xfId="0" applyFont="1" applyBorder="1" applyAlignment="1">
      <alignment horizontal="left" vertical="top" wrapText="1"/>
    </xf>
    <xf numFmtId="0" fontId="1" fillId="0" borderId="0" xfId="68" applyAlignment="1">
      <alignment horizontal="left"/>
    </xf>
    <xf numFmtId="0" fontId="11" fillId="0" borderId="3" xfId="0" applyFont="1" applyBorder="1" applyAlignment="1">
      <alignment horizontal="left" vertical="top" wrapText="1"/>
    </xf>
    <xf numFmtId="0" fontId="11" fillId="0" borderId="13" xfId="0" applyFont="1" applyBorder="1" applyAlignment="1">
      <alignment horizontal="left" vertical="top" wrapText="1"/>
    </xf>
    <xf numFmtId="0" fontId="11" fillId="0" borderId="13"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3" xfId="0" applyFont="1" applyFill="1" applyBorder="1" applyAlignment="1">
      <alignment horizontal="left" vertical="top" wrapText="1"/>
    </xf>
    <xf numFmtId="0" fontId="10" fillId="0" borderId="13" xfId="0" applyFont="1" applyBorder="1" applyAlignment="1">
      <alignment horizontal="left" vertical="top" wrapText="1"/>
    </xf>
    <xf numFmtId="0" fontId="1" fillId="0" borderId="0" xfId="68" applyFill="1" applyBorder="1" applyAlignment="1">
      <alignment vertical="top" wrapText="1"/>
    </xf>
    <xf numFmtId="0" fontId="10" fillId="0" borderId="43" xfId="0" applyFont="1" applyBorder="1" applyAlignment="1">
      <alignment horizontal="left" vertical="top" wrapText="1"/>
    </xf>
    <xf numFmtId="3" fontId="7" fillId="0" borderId="27" xfId="0" applyNumberFormat="1" applyFont="1" applyFill="1" applyBorder="1" applyAlignment="1">
      <alignment vertical="top" wrapText="1"/>
    </xf>
    <xf numFmtId="164" fontId="7" fillId="0" borderId="27" xfId="0" applyNumberFormat="1" applyFont="1" applyFill="1" applyBorder="1" applyAlignment="1">
      <alignment vertical="top" wrapText="1"/>
    </xf>
    <xf numFmtId="3" fontId="7" fillId="0" borderId="3" xfId="0" applyNumberFormat="1" applyFont="1" applyFill="1" applyBorder="1" applyAlignment="1">
      <alignment vertical="top" wrapText="1"/>
    </xf>
    <xf numFmtId="164" fontId="7" fillId="0" borderId="3" xfId="0" applyNumberFormat="1" applyFont="1" applyFill="1" applyBorder="1" applyAlignment="1">
      <alignment vertical="top" wrapText="1"/>
    </xf>
    <xf numFmtId="9" fontId="8" fillId="26" borderId="3" xfId="0" applyNumberFormat="1" applyFont="1" applyFill="1" applyBorder="1" applyAlignment="1">
      <alignment wrapText="1"/>
    </xf>
    <xf numFmtId="3" fontId="8" fillId="0" borderId="23" xfId="68" applyNumberFormat="1" applyFont="1" applyFill="1" applyBorder="1" applyAlignment="1">
      <alignment vertical="top" wrapText="1"/>
    </xf>
    <xf numFmtId="164" fontId="8" fillId="0" borderId="23" xfId="68" applyNumberFormat="1" applyFont="1" applyFill="1" applyBorder="1" applyAlignment="1">
      <alignment vertical="top" wrapText="1"/>
    </xf>
    <xf numFmtId="164" fontId="10" fillId="0" borderId="17" xfId="68" applyNumberFormat="1" applyFont="1" applyBorder="1" applyAlignment="1">
      <alignment vertical="top" wrapText="1"/>
    </xf>
    <xf numFmtId="3" fontId="10" fillId="0" borderId="20" xfId="68" applyNumberFormat="1" applyFont="1" applyBorder="1" applyAlignment="1">
      <alignment vertical="top" wrapText="1"/>
    </xf>
    <xf numFmtId="3" fontId="10" fillId="0" borderId="19" xfId="68" applyNumberFormat="1" applyFont="1" applyFill="1" applyBorder="1" applyAlignment="1">
      <alignment vertical="top" wrapText="1"/>
    </xf>
    <xf numFmtId="164" fontId="8" fillId="0" borderId="17" xfId="68" applyNumberFormat="1" applyFont="1" applyBorder="1" applyAlignment="1">
      <alignment vertical="top" wrapText="1"/>
    </xf>
    <xf numFmtId="3" fontId="8" fillId="0" borderId="20" xfId="68" applyNumberFormat="1" applyFont="1" applyBorder="1" applyAlignment="1">
      <alignment vertical="top" wrapText="1"/>
    </xf>
    <xf numFmtId="3" fontId="8" fillId="0" borderId="19" xfId="68" applyNumberFormat="1" applyFont="1" applyFill="1" applyBorder="1" applyAlignment="1">
      <alignment vertical="top" wrapText="1"/>
    </xf>
    <xf numFmtId="164" fontId="8" fillId="0" borderId="19" xfId="68" applyNumberFormat="1" applyFont="1" applyBorder="1" applyAlignment="1">
      <alignment vertical="top" wrapText="1"/>
    </xf>
    <xf numFmtId="164" fontId="8" fillId="0" borderId="19" xfId="68" applyNumberFormat="1" applyFont="1" applyFill="1" applyBorder="1" applyAlignment="1">
      <alignment vertical="top" wrapText="1"/>
    </xf>
    <xf numFmtId="3" fontId="8" fillId="0" borderId="22" xfId="68" applyNumberFormat="1" applyFont="1" applyBorder="1" applyAlignment="1">
      <alignment vertical="top" wrapText="1"/>
    </xf>
    <xf numFmtId="0" fontId="5" fillId="0" borderId="0" xfId="68" applyFont="1"/>
    <xf numFmtId="3" fontId="8" fillId="26" borderId="3" xfId="68" applyNumberFormat="1" applyFont="1" applyFill="1" applyBorder="1"/>
    <xf numFmtId="0" fontId="8" fillId="26" borderId="3" xfId="68" applyFont="1" applyFill="1" applyBorder="1" applyAlignment="1">
      <alignment horizontal="center" wrapText="1"/>
    </xf>
    <xf numFmtId="0" fontId="1" fillId="0" borderId="0" xfId="68" applyBorder="1"/>
    <xf numFmtId="164" fontId="10" fillId="0" borderId="44" xfId="68" applyNumberFormat="1" applyFont="1" applyBorder="1" applyAlignment="1">
      <alignment horizontal="right" vertical="top" wrapText="1"/>
    </xf>
    <xf numFmtId="164" fontId="10" fillId="0" borderId="45" xfId="68" applyNumberFormat="1" applyFont="1" applyBorder="1" applyAlignment="1">
      <alignment horizontal="right" vertical="top" wrapText="1"/>
    </xf>
    <xf numFmtId="164" fontId="10" fillId="0" borderId="45" xfId="68" applyNumberFormat="1" applyFont="1" applyFill="1" applyBorder="1" applyAlignment="1">
      <alignment horizontal="right" vertical="top" wrapText="1"/>
    </xf>
    <xf numFmtId="3" fontId="8" fillId="0" borderId="19" xfId="68" applyNumberFormat="1" applyFont="1" applyBorder="1" applyAlignment="1">
      <alignment vertical="top" wrapText="1"/>
    </xf>
    <xf numFmtId="0" fontId="10" fillId="0" borderId="53" xfId="68" applyFont="1" applyBorder="1" applyAlignment="1">
      <alignment horizontal="center" vertical="top" wrapText="1"/>
    </xf>
    <xf numFmtId="3" fontId="8" fillId="0" borderId="54" xfId="68" applyNumberFormat="1" applyFont="1" applyBorder="1" applyAlignment="1">
      <alignment vertical="top" wrapText="1"/>
    </xf>
    <xf numFmtId="164" fontId="8" fillId="0" borderId="54" xfId="68" applyNumberFormat="1" applyFont="1" applyBorder="1" applyAlignment="1">
      <alignment vertical="top" wrapText="1"/>
    </xf>
    <xf numFmtId="3" fontId="8" fillId="0" borderId="55" xfId="68" applyNumberFormat="1" applyFont="1" applyBorder="1" applyAlignment="1">
      <alignment vertical="top" wrapText="1"/>
    </xf>
    <xf numFmtId="0" fontId="10" fillId="0" borderId="56" xfId="68" applyFont="1" applyBorder="1" applyAlignment="1">
      <alignment horizontal="center" vertical="top" wrapText="1"/>
    </xf>
    <xf numFmtId="3" fontId="8" fillId="0" borderId="57" xfId="68" applyNumberFormat="1" applyFont="1" applyBorder="1" applyAlignment="1">
      <alignment vertical="top" wrapText="1"/>
    </xf>
    <xf numFmtId="164" fontId="8" fillId="0" borderId="57" xfId="68" applyNumberFormat="1" applyFont="1" applyBorder="1" applyAlignment="1">
      <alignment vertical="top" wrapText="1"/>
    </xf>
    <xf numFmtId="3" fontId="8" fillId="0" borderId="58" xfId="68" applyNumberFormat="1" applyFont="1" applyBorder="1" applyAlignment="1">
      <alignment vertical="top" wrapText="1"/>
    </xf>
    <xf numFmtId="0" fontId="10" fillId="0" borderId="13" xfId="68" applyFont="1" applyBorder="1" applyAlignment="1">
      <alignment horizontal="center" vertical="top" wrapText="1"/>
    </xf>
    <xf numFmtId="3" fontId="10" fillId="0" borderId="23" xfId="68" applyNumberFormat="1" applyFont="1" applyBorder="1" applyAlignment="1">
      <alignment vertical="top" wrapText="1"/>
    </xf>
    <xf numFmtId="164" fontId="10" fillId="0" borderId="23" xfId="68" applyNumberFormat="1" applyFont="1" applyBorder="1" applyAlignment="1">
      <alignment vertical="top" wrapText="1"/>
    </xf>
    <xf numFmtId="3" fontId="10" fillId="0" borderId="51" xfId="68" applyNumberFormat="1" applyFont="1" applyBorder="1" applyAlignment="1">
      <alignment vertical="top" wrapText="1"/>
    </xf>
    <xf numFmtId="3" fontId="10" fillId="0" borderId="18" xfId="68" applyNumberFormat="1" applyFont="1" applyBorder="1" applyAlignment="1">
      <alignment vertical="top" wrapText="1"/>
    </xf>
    <xf numFmtId="3" fontId="10" fillId="0" borderId="19" xfId="68" applyNumberFormat="1" applyFont="1" applyBorder="1" applyAlignment="1">
      <alignment vertical="top" wrapText="1"/>
    </xf>
    <xf numFmtId="0" fontId="10" fillId="0" borderId="43" xfId="68" applyFont="1" applyBorder="1" applyAlignment="1">
      <alignment horizontal="center" vertical="top" wrapText="1"/>
    </xf>
    <xf numFmtId="167" fontId="10" fillId="0" borderId="0" xfId="68" applyNumberFormat="1" applyFont="1" applyBorder="1" applyAlignment="1">
      <alignment vertical="top" wrapText="1"/>
    </xf>
    <xf numFmtId="3" fontId="1" fillId="0" borderId="0" xfId="68" applyNumberFormat="1" applyBorder="1"/>
    <xf numFmtId="3" fontId="10" fillId="0" borderId="17" xfId="68" applyNumberFormat="1" applyFont="1" applyBorder="1" applyAlignment="1">
      <alignment vertical="top" wrapText="1"/>
    </xf>
    <xf numFmtId="3" fontId="5" fillId="0" borderId="0" xfId="68" applyNumberFormat="1" applyFont="1" applyBorder="1" applyAlignment="1">
      <alignment vertical="top" wrapText="1"/>
    </xf>
    <xf numFmtId="3" fontId="10" fillId="0" borderId="0" xfId="68" applyNumberFormat="1" applyFont="1" applyBorder="1" applyAlignment="1">
      <alignment vertical="top" wrapText="1"/>
    </xf>
    <xf numFmtId="0" fontId="8" fillId="26" borderId="43" xfId="68" applyFont="1" applyFill="1" applyBorder="1" applyAlignment="1">
      <alignment wrapText="1"/>
    </xf>
    <xf numFmtId="3" fontId="8" fillId="26" borderId="3" xfId="68" applyNumberFormat="1" applyFont="1" applyFill="1" applyBorder="1" applyAlignment="1">
      <alignment horizontal="center"/>
    </xf>
    <xf numFmtId="0" fontId="8" fillId="26" borderId="43" xfId="68" applyFont="1" applyFill="1" applyBorder="1" applyAlignment="1">
      <alignment horizontal="left" wrapText="1"/>
    </xf>
    <xf numFmtId="0" fontId="79" fillId="0" borderId="141" xfId="68" applyFont="1" applyBorder="1" applyAlignment="1">
      <alignment vertical="top" wrapText="1"/>
    </xf>
    <xf numFmtId="164" fontId="79" fillId="0" borderId="141" xfId="68" applyNumberFormat="1" applyFont="1" applyBorder="1" applyAlignment="1">
      <alignment vertical="top" wrapText="1"/>
    </xf>
    <xf numFmtId="164" fontId="79" fillId="0" borderId="142" xfId="68" applyNumberFormat="1" applyFont="1" applyBorder="1" applyAlignment="1">
      <alignment vertical="top" wrapText="1"/>
    </xf>
    <xf numFmtId="164" fontId="79" fillId="0" borderId="143" xfId="68" applyNumberFormat="1" applyFont="1" applyBorder="1" applyAlignment="1">
      <alignment vertical="top" wrapText="1"/>
    </xf>
    <xf numFmtId="164" fontId="79" fillId="0" borderId="144" xfId="68" applyNumberFormat="1" applyFont="1" applyBorder="1" applyAlignment="1">
      <alignment vertical="top" wrapText="1"/>
    </xf>
    <xf numFmtId="0" fontId="8" fillId="26" borderId="145" xfId="68" applyFont="1" applyFill="1" applyBorder="1" applyAlignment="1">
      <alignment horizontal="left" wrapText="1"/>
    </xf>
    <xf numFmtId="0" fontId="79" fillId="0" borderId="146" xfId="68" applyFont="1" applyBorder="1" applyAlignment="1">
      <alignment vertical="top" wrapText="1"/>
    </xf>
    <xf numFmtId="164" fontId="79" fillId="0" borderId="146" xfId="68" applyNumberFormat="1" applyFont="1" applyBorder="1" applyAlignment="1">
      <alignment vertical="top" wrapText="1"/>
    </xf>
    <xf numFmtId="164" fontId="79" fillId="0" borderId="147" xfId="68" applyNumberFormat="1" applyFont="1" applyBorder="1" applyAlignment="1">
      <alignment vertical="top" wrapText="1"/>
    </xf>
    <xf numFmtId="164" fontId="79" fillId="0" borderId="148" xfId="68" applyNumberFormat="1" applyFont="1" applyBorder="1" applyAlignment="1">
      <alignment vertical="top" wrapText="1"/>
    </xf>
    <xf numFmtId="0" fontId="8" fillId="26" borderId="11" xfId="68" applyFont="1" applyFill="1" applyBorder="1" applyAlignment="1">
      <alignment horizontal="left" wrapText="1"/>
    </xf>
    <xf numFmtId="0" fontId="79" fillId="0" borderId="149" xfId="68" applyFont="1" applyBorder="1" applyAlignment="1">
      <alignment vertical="top" wrapText="1"/>
    </xf>
    <xf numFmtId="164" fontId="79" fillId="0" borderId="149" xfId="68" applyNumberFormat="1" applyFont="1" applyBorder="1" applyAlignment="1">
      <alignment vertical="top" wrapText="1"/>
    </xf>
    <xf numFmtId="164" fontId="79" fillId="0" borderId="150" xfId="68" applyNumberFormat="1" applyFont="1" applyBorder="1" applyAlignment="1">
      <alignment vertical="top" wrapText="1"/>
    </xf>
    <xf numFmtId="164" fontId="79" fillId="0" borderId="151" xfId="68" applyNumberFormat="1" applyFont="1" applyBorder="1" applyAlignment="1">
      <alignment vertical="top" wrapText="1"/>
    </xf>
    <xf numFmtId="0" fontId="10" fillId="26" borderId="11" xfId="68" applyFont="1" applyFill="1" applyBorder="1" applyAlignment="1">
      <alignment horizontal="left" wrapText="1"/>
    </xf>
    <xf numFmtId="0" fontId="80" fillId="0" borderId="149" xfId="68" applyFont="1" applyBorder="1" applyAlignment="1">
      <alignment vertical="top" wrapText="1"/>
    </xf>
    <xf numFmtId="164" fontId="80" fillId="0" borderId="149" xfId="68" applyNumberFormat="1" applyFont="1" applyBorder="1" applyAlignment="1">
      <alignment vertical="top" wrapText="1"/>
    </xf>
    <xf numFmtId="164" fontId="80" fillId="0" borderId="150" xfId="68" applyNumberFormat="1" applyFont="1" applyBorder="1" applyAlignment="1">
      <alignment vertical="top" wrapText="1"/>
    </xf>
    <xf numFmtId="164" fontId="80" fillId="0" borderId="151" xfId="68" applyNumberFormat="1" applyFont="1" applyBorder="1" applyAlignment="1">
      <alignment vertical="top" wrapText="1"/>
    </xf>
    <xf numFmtId="0" fontId="10" fillId="26" borderId="13" xfId="68" applyFont="1" applyFill="1" applyBorder="1" applyAlignment="1">
      <alignment horizontal="left" wrapText="1"/>
    </xf>
    <xf numFmtId="0" fontId="80" fillId="0" borderId="152" xfId="68" applyFont="1" applyBorder="1" applyAlignment="1">
      <alignment vertical="top" wrapText="1"/>
    </xf>
    <xf numFmtId="164" fontId="80" fillId="0" borderId="153" xfId="68" applyNumberFormat="1" applyFont="1" applyBorder="1" applyAlignment="1">
      <alignment vertical="top" wrapText="1"/>
    </xf>
    <xf numFmtId="164" fontId="80" fillId="0" borderId="154" xfId="68" applyNumberFormat="1" applyFont="1" applyBorder="1" applyAlignment="1">
      <alignment vertical="top" wrapText="1"/>
    </xf>
    <xf numFmtId="164" fontId="80" fillId="0" borderId="155" xfId="68" applyNumberFormat="1" applyFont="1" applyBorder="1" applyAlignment="1">
      <alignment vertical="top" wrapText="1"/>
    </xf>
    <xf numFmtId="0" fontId="80" fillId="0" borderId="153" xfId="68" applyFont="1" applyBorder="1" applyAlignment="1">
      <alignment vertical="top" wrapText="1"/>
    </xf>
    <xf numFmtId="0" fontId="10" fillId="26" borderId="3" xfId="68" applyFont="1" applyFill="1" applyBorder="1" applyAlignment="1">
      <alignment horizontal="left" wrapText="1"/>
    </xf>
    <xf numFmtId="0" fontId="80" fillId="0" borderId="156" xfId="68" applyFont="1" applyBorder="1" applyAlignment="1">
      <alignment vertical="top" wrapText="1"/>
    </xf>
    <xf numFmtId="164" fontId="80" fillId="0" borderId="156" xfId="68" applyNumberFormat="1" applyFont="1" applyBorder="1" applyAlignment="1">
      <alignment vertical="top" wrapText="1"/>
    </xf>
    <xf numFmtId="164" fontId="80" fillId="0" borderId="157" xfId="68" applyNumberFormat="1" applyFont="1" applyBorder="1" applyAlignment="1">
      <alignment vertical="top" wrapText="1"/>
    </xf>
    <xf numFmtId="164" fontId="80" fillId="0" borderId="158" xfId="68" applyNumberFormat="1" applyFont="1" applyBorder="1" applyAlignment="1">
      <alignment vertical="top" wrapText="1"/>
    </xf>
    <xf numFmtId="0" fontId="80" fillId="0" borderId="151" xfId="68" applyFont="1" applyBorder="1" applyAlignment="1">
      <alignment vertical="top" wrapText="1"/>
    </xf>
    <xf numFmtId="0" fontId="8" fillId="26" borderId="159" xfId="68" applyFont="1" applyFill="1" applyBorder="1" applyAlignment="1">
      <alignment horizontal="left" wrapText="1"/>
    </xf>
    <xf numFmtId="0" fontId="79" fillId="0" borderId="160" xfId="68" applyFont="1" applyBorder="1" applyAlignment="1">
      <alignment vertical="top" wrapText="1"/>
    </xf>
    <xf numFmtId="164" fontId="79" fillId="0" borderId="161" xfId="68" applyNumberFormat="1" applyFont="1" applyBorder="1" applyAlignment="1">
      <alignment vertical="top" wrapText="1"/>
    </xf>
    <xf numFmtId="164" fontId="79" fillId="0" borderId="162" xfId="68" applyNumberFormat="1" applyFont="1" applyBorder="1" applyAlignment="1">
      <alignment vertical="top" wrapText="1"/>
    </xf>
    <xf numFmtId="164" fontId="79" fillId="0" borderId="163" xfId="68" applyNumberFormat="1" applyFont="1" applyBorder="1" applyAlignment="1">
      <alignment vertical="top" wrapText="1"/>
    </xf>
    <xf numFmtId="0" fontId="79" fillId="0" borderId="161" xfId="68" applyFont="1" applyBorder="1" applyAlignment="1">
      <alignment vertical="top" wrapText="1"/>
    </xf>
    <xf numFmtId="0" fontId="8" fillId="26" borderId="164" xfId="68" applyFont="1" applyFill="1" applyBorder="1" applyAlignment="1">
      <alignment horizontal="left" wrapText="1"/>
    </xf>
    <xf numFmtId="0" fontId="79" fillId="0" borderId="165" xfId="68" applyFont="1" applyBorder="1" applyAlignment="1">
      <alignment vertical="top" wrapText="1"/>
    </xf>
    <xf numFmtId="164" fontId="79" fillId="0" borderId="165" xfId="68" applyNumberFormat="1" applyFont="1" applyBorder="1" applyAlignment="1">
      <alignment vertical="top" wrapText="1"/>
    </xf>
    <xf numFmtId="164" fontId="79" fillId="0" borderId="166" xfId="68" applyNumberFormat="1" applyFont="1" applyBorder="1" applyAlignment="1">
      <alignment vertical="top" wrapText="1"/>
    </xf>
    <xf numFmtId="164" fontId="79" fillId="0" borderId="167" xfId="68" applyNumberFormat="1" applyFont="1" applyBorder="1" applyAlignment="1">
      <alignment vertical="top" wrapText="1"/>
    </xf>
    <xf numFmtId="0" fontId="8" fillId="26" borderId="168" xfId="68" applyFont="1" applyFill="1" applyBorder="1" applyAlignment="1">
      <alignment horizontal="left" wrapText="1"/>
    </xf>
    <xf numFmtId="0" fontId="79" fillId="0" borderId="169" xfId="68" applyFont="1" applyBorder="1" applyAlignment="1">
      <alignment vertical="top" wrapText="1"/>
    </xf>
    <xf numFmtId="164" fontId="79" fillId="0" borderId="169" xfId="68" applyNumberFormat="1" applyFont="1" applyBorder="1" applyAlignment="1">
      <alignment vertical="top" wrapText="1"/>
    </xf>
    <xf numFmtId="164" fontId="79" fillId="0" borderId="170" xfId="68" applyNumberFormat="1" applyFont="1" applyBorder="1" applyAlignment="1">
      <alignment vertical="top" wrapText="1"/>
    </xf>
    <xf numFmtId="164" fontId="79" fillId="0" borderId="171" xfId="68" applyNumberFormat="1" applyFont="1" applyBorder="1" applyAlignment="1">
      <alignment vertical="top" wrapText="1"/>
    </xf>
    <xf numFmtId="0" fontId="8" fillId="26" borderId="172" xfId="68" applyFont="1" applyFill="1" applyBorder="1" applyAlignment="1">
      <alignment horizontal="left" wrapText="1"/>
    </xf>
    <xf numFmtId="0" fontId="79" fillId="0" borderId="173" xfId="68" applyFont="1" applyBorder="1" applyAlignment="1">
      <alignment vertical="top" wrapText="1"/>
    </xf>
    <xf numFmtId="164" fontId="79" fillId="0" borderId="173" xfId="68" applyNumberFormat="1" applyFont="1" applyBorder="1" applyAlignment="1">
      <alignment vertical="top" wrapText="1"/>
    </xf>
    <xf numFmtId="164" fontId="79" fillId="0" borderId="174" xfId="68" applyNumberFormat="1" applyFont="1" applyBorder="1" applyAlignment="1">
      <alignment vertical="top" wrapText="1"/>
    </xf>
    <xf numFmtId="164" fontId="79" fillId="0" borderId="175" xfId="68" applyNumberFormat="1" applyFont="1" applyBorder="1" applyAlignment="1">
      <alignment vertical="top" wrapText="1"/>
    </xf>
    <xf numFmtId="0" fontId="8" fillId="26" borderId="176" xfId="68" applyFont="1" applyFill="1" applyBorder="1" applyAlignment="1">
      <alignment horizontal="left" wrapText="1"/>
    </xf>
    <xf numFmtId="0" fontId="79" fillId="0" borderId="177" xfId="68" applyFont="1" applyBorder="1" applyAlignment="1">
      <alignment vertical="top" wrapText="1"/>
    </xf>
    <xf numFmtId="164" fontId="79" fillId="0" borderId="177" xfId="68" applyNumberFormat="1" applyFont="1" applyBorder="1" applyAlignment="1">
      <alignment vertical="top" wrapText="1"/>
    </xf>
    <xf numFmtId="164" fontId="79" fillId="0" borderId="178" xfId="68" applyNumberFormat="1" applyFont="1" applyBorder="1" applyAlignment="1">
      <alignment vertical="top" wrapText="1"/>
    </xf>
    <xf numFmtId="164" fontId="79" fillId="0" borderId="179" xfId="68" applyNumberFormat="1" applyFont="1" applyBorder="1" applyAlignment="1">
      <alignment vertical="top" wrapText="1"/>
    </xf>
    <xf numFmtId="0" fontId="80" fillId="0" borderId="180" xfId="68" applyFont="1" applyBorder="1" applyAlignment="1">
      <alignment vertical="top" wrapText="1"/>
    </xf>
    <xf numFmtId="164" fontId="80" fillId="0" borderId="180" xfId="68" applyNumberFormat="1" applyFont="1" applyBorder="1" applyAlignment="1">
      <alignment vertical="top" wrapText="1"/>
    </xf>
    <xf numFmtId="164" fontId="80" fillId="0" borderId="181" xfId="68" applyNumberFormat="1" applyFont="1" applyBorder="1" applyAlignment="1">
      <alignment vertical="top" wrapText="1"/>
    </xf>
    <xf numFmtId="164" fontId="80" fillId="0" borderId="182" xfId="68" applyNumberFormat="1" applyFont="1" applyBorder="1" applyAlignment="1">
      <alignment vertical="top" wrapText="1"/>
    </xf>
    <xf numFmtId="0" fontId="10" fillId="26" borderId="183" xfId="68" applyFont="1" applyFill="1" applyBorder="1" applyAlignment="1">
      <alignment horizontal="left" wrapText="1"/>
    </xf>
    <xf numFmtId="0" fontId="79" fillId="0" borderId="184" xfId="68" applyFont="1" applyBorder="1" applyAlignment="1">
      <alignment vertical="top" wrapText="1"/>
    </xf>
    <xf numFmtId="164" fontId="79" fillId="0" borderId="184" xfId="68" applyNumberFormat="1" applyFont="1" applyBorder="1" applyAlignment="1">
      <alignment vertical="top" wrapText="1"/>
    </xf>
    <xf numFmtId="0" fontId="79" fillId="0" borderId="176" xfId="68" applyFont="1" applyBorder="1" applyAlignment="1">
      <alignment vertical="top" wrapText="1"/>
    </xf>
    <xf numFmtId="164" fontId="79" fillId="0" borderId="176" xfId="68" applyNumberFormat="1" applyFont="1" applyBorder="1" applyAlignment="1">
      <alignment vertical="top" wrapText="1"/>
    </xf>
    <xf numFmtId="0" fontId="80" fillId="0" borderId="185" xfId="68" applyFont="1" applyBorder="1" applyAlignment="1">
      <alignment vertical="top" wrapText="1"/>
    </xf>
    <xf numFmtId="164" fontId="80" fillId="0" borderId="185" xfId="68" applyNumberFormat="1" applyFont="1" applyBorder="1" applyAlignment="1">
      <alignment vertical="top" wrapText="1"/>
    </xf>
    <xf numFmtId="164" fontId="80" fillId="0" borderId="186" xfId="68" applyNumberFormat="1" applyFont="1" applyBorder="1" applyAlignment="1">
      <alignment vertical="top" wrapText="1"/>
    </xf>
    <xf numFmtId="164" fontId="80" fillId="0" borderId="187" xfId="68" applyNumberFormat="1" applyFont="1" applyBorder="1" applyAlignment="1">
      <alignment vertical="top" wrapText="1"/>
    </xf>
    <xf numFmtId="0" fontId="8" fillId="26" borderId="16" xfId="68" applyFont="1" applyFill="1" applyBorder="1" applyAlignment="1">
      <alignment horizontal="center" wrapText="1"/>
    </xf>
    <xf numFmtId="0" fontId="8" fillId="26" borderId="36" xfId="68" applyFont="1" applyFill="1" applyBorder="1" applyAlignment="1">
      <alignment horizontal="left" wrapText="1"/>
    </xf>
    <xf numFmtId="0" fontId="79" fillId="0" borderId="43" xfId="68" applyFont="1" applyBorder="1" applyAlignment="1">
      <alignment vertical="top" wrapText="1"/>
    </xf>
    <xf numFmtId="164" fontId="79" fillId="0" borderId="43" xfId="68" applyNumberFormat="1" applyFont="1" applyBorder="1" applyAlignment="1">
      <alignment vertical="top" wrapText="1"/>
    </xf>
    <xf numFmtId="0" fontId="8" fillId="26" borderId="52" xfId="68" applyFont="1" applyFill="1" applyBorder="1" applyAlignment="1">
      <alignment horizontal="left" wrapText="1"/>
    </xf>
    <xf numFmtId="0" fontId="79" fillId="0" borderId="11" xfId="68" applyFont="1" applyBorder="1" applyAlignment="1">
      <alignment vertical="top" wrapText="1"/>
    </xf>
    <xf numFmtId="164" fontId="79" fillId="0" borderId="11" xfId="68" applyNumberFormat="1" applyFont="1" applyBorder="1" applyAlignment="1">
      <alignment vertical="top" wrapText="1"/>
    </xf>
    <xf numFmtId="0" fontId="10" fillId="26" borderId="24" xfId="68" applyFont="1" applyFill="1" applyBorder="1" applyAlignment="1">
      <alignment horizontal="left" wrapText="1"/>
    </xf>
    <xf numFmtId="0" fontId="10" fillId="0" borderId="188" xfId="68" applyFont="1" applyBorder="1"/>
    <xf numFmtId="164" fontId="10" fillId="0" borderId="188" xfId="68" applyNumberFormat="1" applyFont="1" applyBorder="1"/>
    <xf numFmtId="0" fontId="79" fillId="0" borderId="189" xfId="68" applyFont="1" applyBorder="1" applyAlignment="1">
      <alignment vertical="top" wrapText="1"/>
    </xf>
    <xf numFmtId="164" fontId="79" fillId="0" borderId="189" xfId="68" applyNumberFormat="1" applyFont="1" applyBorder="1" applyAlignment="1">
      <alignment vertical="top" wrapText="1"/>
    </xf>
    <xf numFmtId="0" fontId="8" fillId="26" borderId="190" xfId="68" applyFont="1" applyFill="1" applyBorder="1" applyAlignment="1">
      <alignment wrapText="1"/>
    </xf>
    <xf numFmtId="0" fontId="79" fillId="0" borderId="156" xfId="68" applyFont="1" applyBorder="1" applyAlignment="1">
      <alignment vertical="top" wrapText="1"/>
    </xf>
    <xf numFmtId="164" fontId="79" fillId="0" borderId="156" xfId="68" applyNumberFormat="1" applyFont="1" applyBorder="1" applyAlignment="1">
      <alignment vertical="top" wrapText="1"/>
    </xf>
    <xf numFmtId="164" fontId="79" fillId="0" borderId="157" xfId="68" applyNumberFormat="1" applyFont="1" applyBorder="1" applyAlignment="1">
      <alignment vertical="top" wrapText="1"/>
    </xf>
    <xf numFmtId="164" fontId="79" fillId="0" borderId="158" xfId="68" applyNumberFormat="1" applyFont="1" applyBorder="1" applyAlignment="1">
      <alignment vertical="top" wrapText="1"/>
    </xf>
    <xf numFmtId="0" fontId="4" fillId="0" borderId="3" xfId="0" applyFont="1" applyBorder="1"/>
    <xf numFmtId="0" fontId="0" fillId="0" borderId="3" xfId="0" applyBorder="1"/>
    <xf numFmtId="166" fontId="0" fillId="0" borderId="3" xfId="0" applyNumberFormat="1" applyBorder="1"/>
    <xf numFmtId="0" fontId="0" fillId="0" borderId="3" xfId="0" applyFill="1" applyBorder="1"/>
    <xf numFmtId="0" fontId="8" fillId="0" borderId="3" xfId="0" applyFont="1" applyFill="1" applyBorder="1"/>
    <xf numFmtId="3" fontId="10" fillId="0" borderId="13" xfId="68" applyNumberFormat="1" applyFont="1" applyFill="1" applyBorder="1" applyAlignment="1">
      <alignment vertical="center" wrapText="1"/>
    </xf>
    <xf numFmtId="0" fontId="2" fillId="28" borderId="0" xfId="68" applyFont="1" applyFill="1"/>
    <xf numFmtId="169" fontId="1" fillId="0" borderId="0" xfId="68" applyNumberFormat="1" applyFill="1"/>
    <xf numFmtId="170" fontId="1" fillId="0" borderId="0" xfId="68" applyNumberFormat="1" applyFill="1"/>
    <xf numFmtId="169" fontId="1" fillId="0" borderId="0" xfId="68" applyNumberFormat="1"/>
    <xf numFmtId="0" fontId="15" fillId="0" borderId="0" xfId="83"/>
    <xf numFmtId="0" fontId="15" fillId="0" borderId="0" xfId="83" applyBorder="1"/>
    <xf numFmtId="169" fontId="15" fillId="0" borderId="0" xfId="83" applyNumberFormat="1"/>
    <xf numFmtId="0" fontId="15" fillId="0" borderId="0" xfId="83" applyNumberFormat="1" applyBorder="1"/>
    <xf numFmtId="164" fontId="4" fillId="0" borderId="27" xfId="0" applyNumberFormat="1" applyFont="1" applyBorder="1" applyAlignment="1">
      <alignment vertical="top" wrapText="1"/>
    </xf>
    <xf numFmtId="3" fontId="4" fillId="0" borderId="28" xfId="0" applyNumberFormat="1" applyFont="1" applyBorder="1" applyAlignment="1">
      <alignment vertical="top" wrapText="1"/>
    </xf>
    <xf numFmtId="3" fontId="5" fillId="0" borderId="61" xfId="0" applyNumberFormat="1" applyFont="1" applyFill="1" applyBorder="1" applyAlignment="1">
      <alignment vertical="top" wrapText="1"/>
    </xf>
    <xf numFmtId="164" fontId="5" fillId="0" borderId="60" xfId="0" applyNumberFormat="1" applyFont="1" applyBorder="1" applyAlignment="1">
      <alignment vertical="top" wrapText="1"/>
    </xf>
    <xf numFmtId="3" fontId="5" fillId="0" borderId="61" xfId="0" applyNumberFormat="1" applyFont="1" applyBorder="1" applyAlignment="1">
      <alignment vertical="top" wrapText="1"/>
    </xf>
    <xf numFmtId="0" fontId="11" fillId="26" borderId="43" xfId="0" applyFont="1" applyFill="1" applyBorder="1" applyAlignment="1"/>
    <xf numFmtId="0" fontId="11" fillId="26" borderId="43" xfId="0" applyFont="1" applyFill="1" applyBorder="1" applyAlignment="1">
      <alignment wrapText="1"/>
    </xf>
    <xf numFmtId="0" fontId="8" fillId="26" borderId="43" xfId="0" applyFont="1" applyFill="1" applyBorder="1" applyAlignment="1">
      <alignment wrapText="1"/>
    </xf>
    <xf numFmtId="164" fontId="79" fillId="0" borderId="191" xfId="68" applyNumberFormat="1" applyFont="1" applyBorder="1" applyAlignment="1">
      <alignment vertical="top" wrapText="1"/>
    </xf>
    <xf numFmtId="164" fontId="79" fillId="0" borderId="192" xfId="68" applyNumberFormat="1" applyFont="1" applyBorder="1" applyAlignment="1">
      <alignment vertical="top" wrapText="1"/>
    </xf>
    <xf numFmtId="164" fontId="80" fillId="0" borderId="191" xfId="68" applyNumberFormat="1" applyFont="1" applyBorder="1" applyAlignment="1">
      <alignment vertical="top" wrapText="1"/>
    </xf>
    <xf numFmtId="164" fontId="79" fillId="0" borderId="193" xfId="68" applyNumberFormat="1" applyFont="1" applyBorder="1" applyAlignment="1">
      <alignment vertical="top" wrapText="1"/>
    </xf>
    <xf numFmtId="164" fontId="80" fillId="0" borderId="194" xfId="68" applyNumberFormat="1" applyFont="1" applyBorder="1" applyAlignment="1">
      <alignment vertical="top" wrapText="1"/>
    </xf>
    <xf numFmtId="164" fontId="80" fillId="0" borderId="195" xfId="68" applyNumberFormat="1" applyFont="1" applyBorder="1" applyAlignment="1">
      <alignment vertical="top" wrapText="1"/>
    </xf>
    <xf numFmtId="164" fontId="79" fillId="0" borderId="196" xfId="68" applyNumberFormat="1" applyFont="1" applyBorder="1" applyAlignment="1">
      <alignment vertical="top" wrapText="1"/>
    </xf>
    <xf numFmtId="164" fontId="79" fillId="0" borderId="197" xfId="68" applyNumberFormat="1" applyFont="1" applyBorder="1" applyAlignment="1">
      <alignment vertical="top" wrapText="1"/>
    </xf>
    <xf numFmtId="164" fontId="79" fillId="0" borderId="198" xfId="68" applyNumberFormat="1" applyFont="1" applyBorder="1" applyAlignment="1">
      <alignment vertical="top" wrapText="1"/>
    </xf>
    <xf numFmtId="164" fontId="79" fillId="0" borderId="199" xfId="68" applyNumberFormat="1" applyFont="1" applyBorder="1" applyAlignment="1">
      <alignment vertical="top" wrapText="1"/>
    </xf>
    <xf numFmtId="164" fontId="79" fillId="0" borderId="200" xfId="68" applyNumberFormat="1" applyFont="1" applyBorder="1" applyAlignment="1">
      <alignment vertical="top" wrapText="1"/>
    </xf>
    <xf numFmtId="164" fontId="80" fillId="0" borderId="201" xfId="68" applyNumberFormat="1" applyFont="1" applyBorder="1" applyAlignment="1">
      <alignment vertical="top" wrapText="1"/>
    </xf>
    <xf numFmtId="164" fontId="80" fillId="0" borderId="202" xfId="68" applyNumberFormat="1" applyFont="1" applyBorder="1" applyAlignment="1">
      <alignment vertical="top" wrapText="1"/>
    </xf>
    <xf numFmtId="0" fontId="8" fillId="26" borderId="3" xfId="68" applyFont="1" applyFill="1" applyBorder="1" applyAlignment="1">
      <alignment wrapText="1"/>
    </xf>
    <xf numFmtId="0" fontId="0" fillId="0" borderId="156" xfId="0" applyBorder="1" applyAlignment="1">
      <alignment vertical="top" wrapText="1"/>
    </xf>
    <xf numFmtId="3" fontId="10" fillId="0" borderId="50" xfId="68" applyNumberFormat="1" applyFont="1" applyFill="1" applyBorder="1" applyAlignment="1">
      <alignment vertical="top" wrapText="1"/>
    </xf>
    <xf numFmtId="164" fontId="79" fillId="0" borderId="195" xfId="68" applyNumberFormat="1" applyFont="1" applyBorder="1" applyAlignment="1">
      <alignment vertical="top" wrapText="1"/>
    </xf>
    <xf numFmtId="1" fontId="79" fillId="0" borderId="43" xfId="68" applyNumberFormat="1" applyFont="1" applyBorder="1" applyAlignment="1">
      <alignment vertical="top" wrapText="1"/>
    </xf>
    <xf numFmtId="1" fontId="79" fillId="0" borderId="11" xfId="68" applyNumberFormat="1" applyFont="1" applyBorder="1" applyAlignment="1">
      <alignment vertical="top" wrapText="1"/>
    </xf>
    <xf numFmtId="1" fontId="10" fillId="0" borderId="188" xfId="68" applyNumberFormat="1" applyFont="1" applyBorder="1"/>
    <xf numFmtId="1" fontId="79" fillId="0" borderId="189" xfId="68" applyNumberFormat="1" applyFont="1" applyBorder="1" applyAlignment="1">
      <alignment vertical="top" wrapText="1"/>
    </xf>
    <xf numFmtId="1" fontId="80" fillId="0" borderId="156" xfId="68" applyNumberFormat="1" applyFont="1" applyBorder="1" applyAlignment="1">
      <alignment vertical="top" wrapText="1"/>
    </xf>
    <xf numFmtId="1" fontId="80" fillId="0" borderId="149" xfId="68" applyNumberFormat="1" applyFont="1" applyBorder="1" applyAlignment="1">
      <alignment vertical="top" wrapText="1"/>
    </xf>
    <xf numFmtId="1" fontId="80" fillId="0" borderId="180" xfId="68" applyNumberFormat="1" applyFont="1" applyBorder="1" applyAlignment="1">
      <alignment vertical="top" wrapText="1"/>
    </xf>
    <xf numFmtId="1" fontId="79" fillId="0" borderId="156" xfId="68" applyNumberFormat="1" applyFont="1" applyBorder="1" applyAlignment="1">
      <alignment vertical="top" wrapText="1"/>
    </xf>
    <xf numFmtId="1" fontId="80" fillId="0" borderId="185" xfId="68" applyNumberFormat="1" applyFont="1" applyBorder="1" applyAlignment="1">
      <alignment vertical="top" wrapText="1"/>
    </xf>
    <xf numFmtId="3" fontId="0" fillId="0" borderId="156" xfId="0" applyNumberFormat="1" applyBorder="1" applyAlignment="1">
      <alignment vertical="top" wrapText="1"/>
    </xf>
    <xf numFmtId="164" fontId="0" fillId="0" borderId="156" xfId="0" applyNumberFormat="1" applyBorder="1" applyAlignment="1">
      <alignment vertical="top" wrapText="1"/>
    </xf>
    <xf numFmtId="0" fontId="8" fillId="26" borderId="203" xfId="0" applyFont="1" applyFill="1" applyBorder="1" applyAlignment="1">
      <alignment horizontal="center" vertical="top" wrapText="1"/>
    </xf>
    <xf numFmtId="3" fontId="0" fillId="0" borderId="204" xfId="0" applyNumberFormat="1" applyBorder="1" applyAlignment="1">
      <alignment vertical="top" wrapText="1"/>
    </xf>
    <xf numFmtId="0" fontId="0" fillId="0" borderId="204" xfId="0" applyBorder="1" applyAlignment="1">
      <alignment vertical="top" wrapText="1"/>
    </xf>
    <xf numFmtId="164" fontId="0" fillId="0" borderId="204" xfId="0" applyNumberFormat="1" applyBorder="1" applyAlignment="1">
      <alignment vertical="top" wrapText="1"/>
    </xf>
    <xf numFmtId="3" fontId="77" fillId="0" borderId="156" xfId="0" applyNumberFormat="1" applyFont="1" applyBorder="1" applyAlignment="1">
      <alignment vertical="top" wrapText="1"/>
    </xf>
    <xf numFmtId="0" fontId="77" fillId="0" borderId="156" xfId="0" applyFont="1" applyBorder="1" applyAlignment="1">
      <alignment vertical="top" wrapText="1"/>
    </xf>
    <xf numFmtId="164" fontId="77" fillId="0" borderId="156" xfId="0" applyNumberFormat="1" applyFont="1" applyBorder="1" applyAlignment="1">
      <alignment vertical="top" wrapText="1"/>
    </xf>
    <xf numFmtId="3" fontId="2" fillId="0" borderId="156" xfId="0" applyNumberFormat="1" applyFont="1" applyBorder="1" applyAlignment="1">
      <alignment vertical="top" wrapText="1"/>
    </xf>
    <xf numFmtId="0" fontId="2" fillId="0" borderId="156" xfId="0" applyFont="1" applyBorder="1" applyAlignment="1">
      <alignment vertical="top" wrapText="1"/>
    </xf>
    <xf numFmtId="164" fontId="2" fillId="0" borderId="156" xfId="0" applyNumberFormat="1" applyFont="1" applyBorder="1" applyAlignment="1">
      <alignment vertical="top" wrapText="1"/>
    </xf>
    <xf numFmtId="0" fontId="10" fillId="26" borderId="205" xfId="0" applyFont="1" applyFill="1" applyBorder="1" applyAlignment="1">
      <alignment horizontal="center" vertical="top" wrapText="1"/>
    </xf>
    <xf numFmtId="3" fontId="2" fillId="0" borderId="206" xfId="0" applyNumberFormat="1" applyFont="1" applyBorder="1" applyAlignment="1">
      <alignment vertical="top" wrapText="1"/>
    </xf>
    <xf numFmtId="0" fontId="2" fillId="0" borderId="206" xfId="0" applyFont="1" applyBorder="1" applyAlignment="1">
      <alignment vertical="top" wrapText="1"/>
    </xf>
    <xf numFmtId="164" fontId="2" fillId="0" borderId="206" xfId="0" applyNumberFormat="1" applyFont="1" applyBorder="1" applyAlignment="1">
      <alignment vertical="top" wrapText="1"/>
    </xf>
    <xf numFmtId="0" fontId="10" fillId="26" borderId="13" xfId="0" applyFont="1" applyFill="1" applyBorder="1" applyAlignment="1">
      <alignment horizontal="center" vertical="top" wrapText="1"/>
    </xf>
    <xf numFmtId="3" fontId="77" fillId="0" borderId="180" xfId="0" applyNumberFormat="1" applyFont="1" applyBorder="1" applyAlignment="1">
      <alignment vertical="top" wrapText="1"/>
    </xf>
    <xf numFmtId="164" fontId="77" fillId="0" borderId="180" xfId="0" applyNumberFormat="1" applyFont="1" applyBorder="1" applyAlignment="1">
      <alignment vertical="top" wrapText="1"/>
    </xf>
    <xf numFmtId="0" fontId="77" fillId="0" borderId="180" xfId="0" applyFont="1" applyBorder="1" applyAlignment="1">
      <alignment vertical="top" wrapText="1"/>
    </xf>
    <xf numFmtId="3" fontId="8" fillId="0" borderId="27" xfId="68" applyNumberFormat="1" applyFont="1" applyBorder="1" applyAlignment="1">
      <alignment vertical="top" wrapText="1"/>
    </xf>
    <xf numFmtId="164" fontId="8" fillId="0" borderId="27" xfId="68" applyNumberFormat="1" applyFont="1" applyBorder="1" applyAlignment="1">
      <alignment vertical="top" wrapText="1"/>
    </xf>
    <xf numFmtId="3" fontId="8" fillId="0" borderId="28" xfId="68" applyNumberFormat="1" applyFont="1" applyBorder="1" applyAlignment="1">
      <alignment vertical="top" wrapText="1"/>
    </xf>
    <xf numFmtId="0" fontId="11" fillId="26" borderId="47" xfId="0" applyFont="1" applyFill="1" applyBorder="1" applyAlignment="1">
      <alignment horizontal="center" vertical="center" wrapText="1"/>
    </xf>
    <xf numFmtId="164" fontId="11" fillId="28" borderId="31" xfId="0" applyNumberFormat="1" applyFont="1" applyFill="1" applyBorder="1" applyAlignment="1">
      <alignment vertical="top" wrapText="1"/>
    </xf>
    <xf numFmtId="3" fontId="11" fillId="28" borderId="32" xfId="0" applyNumberFormat="1" applyFont="1" applyFill="1" applyBorder="1" applyAlignment="1">
      <alignment vertical="top" wrapText="1"/>
    </xf>
    <xf numFmtId="3" fontId="11" fillId="28" borderId="33" xfId="0" applyNumberFormat="1" applyFont="1" applyFill="1" applyBorder="1" applyAlignment="1">
      <alignment vertical="top" wrapText="1"/>
    </xf>
    <xf numFmtId="3" fontId="10" fillId="28" borderId="33" xfId="0" applyNumberFormat="1" applyFont="1" applyFill="1" applyBorder="1" applyAlignment="1">
      <alignment vertical="top" wrapText="1"/>
    </xf>
    <xf numFmtId="164" fontId="10" fillId="28" borderId="31" xfId="0" applyNumberFormat="1" applyFont="1" applyFill="1" applyBorder="1" applyAlignment="1">
      <alignment vertical="top" wrapText="1"/>
    </xf>
    <xf numFmtId="3" fontId="10" fillId="28" borderId="32" xfId="0" applyNumberFormat="1" applyFont="1" applyFill="1" applyBorder="1" applyAlignment="1">
      <alignment vertical="top" wrapText="1"/>
    </xf>
    <xf numFmtId="164" fontId="10" fillId="28" borderId="70" xfId="0" applyNumberFormat="1" applyFont="1" applyFill="1" applyBorder="1" applyAlignment="1">
      <alignment vertical="top" wrapText="1"/>
    </xf>
    <xf numFmtId="0" fontId="10" fillId="26" borderId="36" xfId="68" applyFont="1" applyFill="1" applyBorder="1" applyAlignment="1">
      <alignment vertical="center" wrapText="1"/>
    </xf>
    <xf numFmtId="0" fontId="10" fillId="26" borderId="52" xfId="68" applyFont="1" applyFill="1" applyBorder="1" applyAlignment="1">
      <alignment vertical="center" wrapText="1"/>
    </xf>
    <xf numFmtId="0" fontId="10" fillId="26" borderId="24" xfId="68" applyFont="1" applyFill="1" applyBorder="1" applyAlignment="1">
      <alignment vertical="center" wrapText="1"/>
    </xf>
    <xf numFmtId="164" fontId="4" fillId="0" borderId="20" xfId="0" applyNumberFormat="1" applyFont="1" applyBorder="1" applyAlignment="1">
      <alignment vertical="top" wrapText="1"/>
    </xf>
    <xf numFmtId="164" fontId="4" fillId="0" borderId="21" xfId="0" applyNumberFormat="1" applyFont="1" applyBorder="1" applyAlignment="1">
      <alignment vertical="top" wrapText="1"/>
    </xf>
    <xf numFmtId="164" fontId="4" fillId="0" borderId="28" xfId="0" applyNumberFormat="1" applyFont="1" applyBorder="1" applyAlignment="1">
      <alignment vertical="top" wrapText="1"/>
    </xf>
    <xf numFmtId="164" fontId="4" fillId="0" borderId="22" xfId="0" applyNumberFormat="1" applyFont="1" applyBorder="1" applyAlignment="1">
      <alignment vertical="top" wrapText="1"/>
    </xf>
    <xf numFmtId="164" fontId="5" fillId="0" borderId="51" xfId="0" applyNumberFormat="1" applyFont="1" applyBorder="1" applyAlignment="1">
      <alignment vertical="top" wrapText="1"/>
    </xf>
    <xf numFmtId="164" fontId="5" fillId="0" borderId="21" xfId="0" applyNumberFormat="1" applyFont="1" applyBorder="1" applyAlignment="1">
      <alignment vertical="top" wrapText="1"/>
    </xf>
    <xf numFmtId="3" fontId="4" fillId="0" borderId="17" xfId="0" applyNumberFormat="1" applyFont="1" applyBorder="1" applyAlignment="1">
      <alignment vertical="top" wrapText="1"/>
    </xf>
    <xf numFmtId="3" fontId="4" fillId="0" borderId="18" xfId="0" applyNumberFormat="1" applyFont="1" applyBorder="1" applyAlignment="1">
      <alignment vertical="top" wrapText="1"/>
    </xf>
    <xf numFmtId="3" fontId="4" fillId="0" borderId="27" xfId="0" applyNumberFormat="1" applyFont="1" applyBorder="1" applyAlignment="1">
      <alignment vertical="top" wrapText="1"/>
    </xf>
    <xf numFmtId="3" fontId="4" fillId="0" borderId="19" xfId="0" applyNumberFormat="1" applyFont="1" applyBorder="1" applyAlignment="1">
      <alignment vertical="top" wrapText="1"/>
    </xf>
    <xf numFmtId="3" fontId="5" fillId="0" borderId="23" xfId="0" applyNumberFormat="1" applyFont="1" applyBorder="1" applyAlignment="1">
      <alignment vertical="top" wrapText="1"/>
    </xf>
    <xf numFmtId="0" fontId="18" fillId="0" borderId="0" xfId="83" applyFont="1" applyBorder="1"/>
    <xf numFmtId="0" fontId="4" fillId="0" borderId="0" xfId="0" applyFont="1" applyAlignment="1">
      <alignment wrapText="1"/>
    </xf>
    <xf numFmtId="0" fontId="9" fillId="0" borderId="0" xfId="0" applyFont="1" applyAlignment="1">
      <alignment wrapText="1"/>
    </xf>
    <xf numFmtId="166" fontId="8" fillId="0" borderId="0" xfId="0" applyNumberFormat="1" applyFont="1" applyBorder="1"/>
    <xf numFmtId="166" fontId="0" fillId="0" borderId="0" xfId="0" applyNumberFormat="1" applyBorder="1"/>
    <xf numFmtId="166" fontId="3" fillId="0" borderId="0" xfId="0" applyNumberFormat="1" applyFont="1" applyBorder="1"/>
    <xf numFmtId="0" fontId="3" fillId="0" borderId="0" xfId="0" applyFont="1" applyBorder="1"/>
    <xf numFmtId="3" fontId="10" fillId="0" borderId="138" xfId="68" applyNumberFormat="1" applyFont="1" applyFill="1" applyBorder="1" applyAlignment="1">
      <alignment vertical="center" wrapText="1"/>
    </xf>
    <xf numFmtId="0" fontId="0" fillId="0" borderId="0" xfId="0" applyNumberFormat="1" applyFill="1" applyBorder="1"/>
    <xf numFmtId="3" fontId="10" fillId="0" borderId="11" xfId="68" applyNumberFormat="1" applyFont="1" applyFill="1" applyBorder="1" applyAlignment="1">
      <alignment vertical="center" wrapText="1"/>
    </xf>
    <xf numFmtId="3" fontId="10" fillId="0" borderId="137" xfId="68" applyNumberFormat="1" applyFont="1" applyFill="1" applyBorder="1" applyAlignment="1">
      <alignment vertical="center" wrapText="1"/>
    </xf>
    <xf numFmtId="3" fontId="10" fillId="0" borderId="3" xfId="68" applyNumberFormat="1" applyFont="1" applyFill="1" applyBorder="1" applyAlignment="1">
      <alignment vertical="center" wrapText="1"/>
    </xf>
    <xf numFmtId="3" fontId="10" fillId="0" borderId="43" xfId="68" applyNumberFormat="1" applyFont="1" applyFill="1" applyBorder="1" applyAlignment="1">
      <alignment vertical="center" wrapText="1"/>
    </xf>
    <xf numFmtId="1" fontId="1" fillId="0" borderId="0" xfId="80" applyNumberFormat="1"/>
    <xf numFmtId="0" fontId="4" fillId="26" borderId="71" xfId="0" applyFont="1" applyFill="1" applyBorder="1" applyAlignment="1">
      <alignment horizontal="left" vertical="top" wrapText="1"/>
    </xf>
    <xf numFmtId="0" fontId="4" fillId="0" borderId="48" xfId="68" applyFont="1" applyFill="1" applyBorder="1" applyAlignment="1">
      <alignment horizontal="center" vertical="justify" wrapText="1"/>
    </xf>
    <xf numFmtId="0" fontId="4" fillId="0" borderId="0" xfId="0" applyFont="1" applyFill="1" applyBorder="1"/>
    <xf numFmtId="166" fontId="0" fillId="0" borderId="0" xfId="0" applyNumberFormat="1" applyFill="1" applyBorder="1"/>
    <xf numFmtId="0" fontId="8" fillId="0" borderId="0" xfId="68" applyFont="1" applyAlignment="1">
      <alignment vertical="top" wrapText="1"/>
    </xf>
    <xf numFmtId="0" fontId="10" fillId="29" borderId="72" xfId="91" quotePrefix="1" applyFont="1" applyFill="1" applyBorder="1" applyAlignment="1">
      <alignment horizontal="right" vertical="top" wrapText="1"/>
    </xf>
    <xf numFmtId="0" fontId="8" fillId="0" borderId="73" xfId="91" quotePrefix="1" applyFont="1" applyBorder="1" applyAlignment="1">
      <alignment horizontal="left"/>
    </xf>
    <xf numFmtId="164" fontId="8" fillId="0" borderId="74" xfId="68" applyNumberFormat="1" applyFont="1" applyFill="1" applyBorder="1" applyAlignment="1">
      <alignment horizontal="right" wrapText="1"/>
    </xf>
    <xf numFmtId="164" fontId="27" fillId="0" borderId="74" xfId="68" applyNumberFormat="1" applyFont="1" applyFill="1" applyBorder="1" applyAlignment="1">
      <alignment horizontal="right" wrapText="1"/>
    </xf>
    <xf numFmtId="0" fontId="8" fillId="0" borderId="73" xfId="91" quotePrefix="1" applyFont="1" applyBorder="1" applyAlignment="1">
      <alignment horizontal="left" wrapText="1"/>
    </xf>
    <xf numFmtId="0" fontId="8" fillId="0" borderId="73" xfId="91" applyFont="1" applyBorder="1"/>
    <xf numFmtId="0" fontId="10" fillId="0" borderId="73" xfId="91" applyFont="1" applyFill="1" applyBorder="1" applyAlignment="1">
      <alignment horizontal="left"/>
    </xf>
    <xf numFmtId="164" fontId="10" fillId="0" borderId="74" xfId="68" applyNumberFormat="1" applyFont="1" applyFill="1" applyBorder="1" applyAlignment="1">
      <alignment horizontal="right" wrapText="1"/>
    </xf>
    <xf numFmtId="164" fontId="26" fillId="0" borderId="74" xfId="68" applyNumberFormat="1" applyFont="1" applyFill="1" applyBorder="1" applyAlignment="1">
      <alignment horizontal="right" wrapText="1"/>
    </xf>
    <xf numFmtId="0" fontId="10" fillId="0" borderId="73" xfId="91" quotePrefix="1" applyFont="1" applyFill="1" applyBorder="1" applyAlignment="1">
      <alignment horizontal="left"/>
    </xf>
    <xf numFmtId="0" fontId="10" fillId="30" borderId="73" xfId="91" quotePrefix="1" applyFont="1" applyFill="1" applyBorder="1" applyAlignment="1">
      <alignment horizontal="left"/>
    </xf>
    <xf numFmtId="164" fontId="10" fillId="30" borderId="74" xfId="68" applyNumberFormat="1" applyFont="1" applyFill="1" applyBorder="1" applyAlignment="1">
      <alignment horizontal="right" wrapText="1"/>
    </xf>
    <xf numFmtId="164" fontId="26" fillId="30" borderId="74" xfId="68" applyNumberFormat="1" applyFont="1" applyFill="1" applyBorder="1" applyAlignment="1">
      <alignment horizontal="right" wrapText="1"/>
    </xf>
    <xf numFmtId="0" fontId="8" fillId="0" borderId="74" xfId="91" quotePrefix="1" applyFont="1" applyBorder="1" applyAlignment="1">
      <alignment horizontal="left"/>
    </xf>
    <xf numFmtId="0" fontId="8" fillId="0" borderId="74" xfId="91" quotePrefix="1" applyFont="1" applyBorder="1" applyAlignment="1">
      <alignment horizontal="left" wrapText="1"/>
    </xf>
    <xf numFmtId="0" fontId="8" fillId="0" borderId="74" xfId="91" applyFont="1" applyBorder="1"/>
    <xf numFmtId="0" fontId="10" fillId="0" borderId="74" xfId="91" applyFont="1" applyFill="1" applyBorder="1" applyAlignment="1">
      <alignment horizontal="left"/>
    </xf>
    <xf numFmtId="0" fontId="10" fillId="0" borderId="74" xfId="91" quotePrefix="1" applyFont="1" applyFill="1" applyBorder="1" applyAlignment="1">
      <alignment horizontal="left"/>
    </xf>
    <xf numFmtId="0" fontId="8" fillId="0" borderId="0" xfId="68" applyFont="1" applyAlignment="1">
      <alignment horizontal="right"/>
    </xf>
    <xf numFmtId="0" fontId="8" fillId="0" borderId="0" xfId="68" quotePrefix="1" applyFont="1"/>
    <xf numFmtId="0" fontId="8" fillId="0" borderId="0" xfId="68" applyFont="1" applyAlignment="1">
      <alignment vertical="center" wrapText="1"/>
    </xf>
    <xf numFmtId="164" fontId="28" fillId="0" borderId="0" xfId="68" applyNumberFormat="1" applyFont="1" applyAlignment="1">
      <alignment horizontal="right"/>
    </xf>
    <xf numFmtId="0" fontId="28" fillId="0" borderId="0" xfId="68" applyFont="1"/>
    <xf numFmtId="0" fontId="10" fillId="29" borderId="72" xfId="91" quotePrefix="1" applyFont="1" applyFill="1" applyBorder="1" applyAlignment="1">
      <alignment horizontal="center" vertical="top" wrapText="1"/>
    </xf>
    <xf numFmtId="0" fontId="8" fillId="0" borderId="0" xfId="68" applyFont="1" applyBorder="1"/>
    <xf numFmtId="164" fontId="8" fillId="0" borderId="75" xfId="59" applyNumberFormat="1" applyFont="1" applyFill="1" applyBorder="1" applyAlignment="1">
      <alignment horizontal="right"/>
    </xf>
    <xf numFmtId="164" fontId="8" fillId="0" borderId="0" xfId="59" applyNumberFormat="1" applyFont="1" applyFill="1" applyBorder="1" applyAlignment="1">
      <alignment horizontal="right"/>
    </xf>
    <xf numFmtId="0" fontId="8" fillId="0" borderId="76" xfId="68" applyFont="1" applyBorder="1"/>
    <xf numFmtId="164" fontId="8" fillId="0" borderId="77" xfId="59" applyNumberFormat="1" applyFont="1" applyFill="1" applyBorder="1" applyAlignment="1">
      <alignment horizontal="right"/>
    </xf>
    <xf numFmtId="164" fontId="8" fillId="0" borderId="76" xfId="59" applyNumberFormat="1" applyFont="1" applyFill="1" applyBorder="1" applyAlignment="1">
      <alignment horizontal="right"/>
    </xf>
    <xf numFmtId="0" fontId="8" fillId="0" borderId="0" xfId="68" quotePrefix="1" applyFont="1" applyBorder="1" applyAlignment="1">
      <alignment horizontal="left"/>
    </xf>
    <xf numFmtId="0" fontId="8" fillId="0" borderId="0" xfId="68" quotePrefix="1" applyFont="1" applyFill="1" applyBorder="1" applyAlignment="1">
      <alignment horizontal="left"/>
    </xf>
    <xf numFmtId="0" fontId="8" fillId="0" borderId="0" xfId="91" applyFont="1" applyAlignment="1">
      <alignment horizontal="left"/>
    </xf>
    <xf numFmtId="3" fontId="8" fillId="0" borderId="0" xfId="68" applyNumberFormat="1" applyFont="1" applyFill="1" applyBorder="1" applyAlignment="1">
      <alignment vertical="top" wrapText="1"/>
    </xf>
    <xf numFmtId="1" fontId="1" fillId="0" borderId="0" xfId="68" applyNumberFormat="1"/>
    <xf numFmtId="165" fontId="1" fillId="0" borderId="0" xfId="68" applyNumberFormat="1" applyFill="1"/>
    <xf numFmtId="9" fontId="0" fillId="0" borderId="0" xfId="96" applyFont="1"/>
    <xf numFmtId="3" fontId="1" fillId="0" borderId="0" xfId="80" applyNumberFormat="1"/>
    <xf numFmtId="0" fontId="18" fillId="0" borderId="0" xfId="83" applyNumberFormat="1" applyFont="1" applyBorder="1"/>
    <xf numFmtId="3" fontId="15" fillId="0" borderId="0" xfId="83" applyNumberFormat="1"/>
    <xf numFmtId="9" fontId="1" fillId="0" borderId="0" xfId="96" applyFont="1" applyFill="1"/>
    <xf numFmtId="171" fontId="8" fillId="0" borderId="0" xfId="68" applyNumberFormat="1" applyFont="1"/>
    <xf numFmtId="0" fontId="10" fillId="0" borderId="3" xfId="0" applyFont="1" applyFill="1" applyBorder="1" applyAlignment="1">
      <alignment horizontal="left" vertical="top" wrapText="1"/>
    </xf>
    <xf numFmtId="3" fontId="5" fillId="0" borderId="22" xfId="0" applyNumberFormat="1" applyFont="1" applyFill="1" applyBorder="1" applyAlignment="1">
      <alignment vertical="top" wrapText="1"/>
    </xf>
    <xf numFmtId="164" fontId="5" fillId="0" borderId="19" xfId="0" applyNumberFormat="1" applyFont="1" applyFill="1" applyBorder="1" applyAlignment="1">
      <alignment vertical="top" wrapText="1"/>
    </xf>
    <xf numFmtId="0" fontId="18" fillId="0" borderId="0" xfId="83" applyFont="1" applyFill="1"/>
    <xf numFmtId="0" fontId="10" fillId="0" borderId="3" xfId="68" applyFont="1" applyFill="1" applyBorder="1" applyAlignment="1">
      <alignment horizontal="center" vertical="top" wrapText="1"/>
    </xf>
    <xf numFmtId="3" fontId="10" fillId="0" borderId="3" xfId="68" applyNumberFormat="1" applyFont="1" applyFill="1" applyBorder="1" applyAlignment="1">
      <alignment vertical="top" wrapText="1"/>
    </xf>
    <xf numFmtId="164" fontId="10" fillId="0" borderId="44" xfId="68" applyNumberFormat="1" applyFont="1" applyFill="1" applyBorder="1" applyAlignment="1">
      <alignment horizontal="right" vertical="top" wrapText="1"/>
    </xf>
    <xf numFmtId="164" fontId="10" fillId="0" borderId="44" xfId="68" applyNumberFormat="1" applyFont="1" applyFill="1" applyBorder="1" applyAlignment="1">
      <alignment vertical="top" wrapText="1"/>
    </xf>
    <xf numFmtId="0" fontId="15" fillId="0" borderId="0" xfId="83" applyFill="1"/>
    <xf numFmtId="0" fontId="29" fillId="0" borderId="38" xfId="83" applyFont="1" applyBorder="1"/>
    <xf numFmtId="0" fontId="29" fillId="0" borderId="78" xfId="83" applyFont="1" applyBorder="1"/>
    <xf numFmtId="0" fontId="29" fillId="0" borderId="0" xfId="83" applyFont="1"/>
    <xf numFmtId="0" fontId="29" fillId="0" borderId="0" xfId="83" applyFont="1" applyBorder="1"/>
    <xf numFmtId="1" fontId="0" fillId="0" borderId="0" xfId="0" applyNumberFormat="1" applyFill="1" applyBorder="1"/>
    <xf numFmtId="3" fontId="10" fillId="0" borderId="0" xfId="68" applyNumberFormat="1" applyFont="1" applyFill="1" applyBorder="1" applyAlignment="1">
      <alignment vertical="center" wrapText="1"/>
    </xf>
    <xf numFmtId="3" fontId="8" fillId="0" borderId="31" xfId="0" applyNumberFormat="1" applyFont="1" applyFill="1" applyBorder="1" applyAlignment="1">
      <alignment vertical="top" wrapText="1"/>
    </xf>
    <xf numFmtId="164" fontId="8" fillId="0" borderId="31" xfId="0" applyNumberFormat="1" applyFont="1" applyFill="1" applyBorder="1" applyAlignment="1">
      <alignment vertical="top" wrapText="1"/>
    </xf>
    <xf numFmtId="3" fontId="8" fillId="0" borderId="32" xfId="0" applyNumberFormat="1" applyFont="1" applyFill="1" applyBorder="1" applyAlignment="1">
      <alignment vertical="top" wrapText="1"/>
    </xf>
    <xf numFmtId="0" fontId="20" fillId="0" borderId="0" xfId="68" applyFont="1" applyFill="1"/>
    <xf numFmtId="0" fontId="4" fillId="0" borderId="3" xfId="83" applyFont="1" applyBorder="1"/>
    <xf numFmtId="0" fontId="4" fillId="0" borderId="3" xfId="0" applyFont="1" applyFill="1" applyBorder="1"/>
    <xf numFmtId="166" fontId="0" fillId="0" borderId="3" xfId="0" applyNumberFormat="1" applyFill="1" applyBorder="1"/>
    <xf numFmtId="0" fontId="81" fillId="0" borderId="0" xfId="68" applyFont="1" applyFill="1"/>
    <xf numFmtId="0" fontId="81" fillId="0" borderId="0" xfId="0" applyFont="1"/>
    <xf numFmtId="0" fontId="81" fillId="0" borderId="0" xfId="80" applyFont="1"/>
    <xf numFmtId="0" fontId="81" fillId="28" borderId="0" xfId="68" applyFont="1" applyFill="1"/>
    <xf numFmtId="0" fontId="82" fillId="0" borderId="0" xfId="68" applyFont="1"/>
    <xf numFmtId="0" fontId="83" fillId="0" borderId="0" xfId="0" applyFont="1"/>
    <xf numFmtId="0" fontId="8" fillId="26" borderId="13" xfId="0" applyFont="1" applyFill="1" applyBorder="1" applyAlignment="1">
      <alignment horizontal="center" vertical="top" wrapText="1"/>
    </xf>
    <xf numFmtId="0" fontId="8" fillId="26" borderId="79" xfId="68" applyFont="1" applyFill="1" applyBorder="1" applyAlignment="1">
      <alignment wrapText="1"/>
    </xf>
    <xf numFmtId="164" fontId="79" fillId="0" borderId="207" xfId="68" applyNumberFormat="1" applyFont="1" applyBorder="1" applyAlignment="1">
      <alignment vertical="top" wrapText="1"/>
    </xf>
    <xf numFmtId="164" fontId="79" fillId="0" borderId="208" xfId="68" applyNumberFormat="1" applyFont="1" applyBorder="1" applyAlignment="1">
      <alignment vertical="top" wrapText="1"/>
    </xf>
    <xf numFmtId="3" fontId="2" fillId="0" borderId="204" xfId="0" applyNumberFormat="1" applyFont="1" applyBorder="1" applyAlignment="1">
      <alignment vertical="top" wrapText="1"/>
    </xf>
    <xf numFmtId="164" fontId="2" fillId="0" borderId="204" xfId="0" applyNumberFormat="1" applyFont="1" applyBorder="1" applyAlignment="1">
      <alignment vertical="top" wrapText="1"/>
    </xf>
    <xf numFmtId="0" fontId="2" fillId="0" borderId="204" xfId="0" applyFont="1" applyBorder="1" applyAlignment="1">
      <alignment vertical="top" wrapText="1"/>
    </xf>
    <xf numFmtId="0" fontId="10" fillId="26" borderId="203" xfId="0" applyFont="1" applyFill="1" applyBorder="1" applyAlignment="1">
      <alignment horizontal="center" vertical="top" wrapText="1"/>
    </xf>
    <xf numFmtId="0" fontId="30" fillId="0" borderId="0" xfId="0" applyFont="1"/>
    <xf numFmtId="0" fontId="10" fillId="0" borderId="0" xfId="68" quotePrefix="1" applyFont="1" applyFill="1" applyBorder="1" applyAlignment="1">
      <alignment horizontal="left"/>
    </xf>
    <xf numFmtId="164" fontId="10" fillId="0" borderId="75" xfId="68" applyNumberFormat="1" applyFont="1" applyFill="1" applyBorder="1" applyAlignment="1">
      <alignment horizontal="right" wrapText="1"/>
    </xf>
    <xf numFmtId="164" fontId="10" fillId="0" borderId="0" xfId="68" applyNumberFormat="1" applyFont="1" applyFill="1" applyBorder="1" applyAlignment="1">
      <alignment horizontal="right" wrapText="1"/>
    </xf>
    <xf numFmtId="0" fontId="10" fillId="0" borderId="0" xfId="68" applyNumberFormat="1" applyFont="1" applyFill="1" applyBorder="1" applyAlignment="1">
      <alignment wrapText="1"/>
    </xf>
    <xf numFmtId="164" fontId="10" fillId="0" borderId="75" xfId="68" applyNumberFormat="1" applyFont="1" applyFill="1" applyBorder="1" applyAlignment="1">
      <alignment horizontal="right"/>
    </xf>
    <xf numFmtId="164" fontId="10" fillId="0" borderId="0" xfId="68" applyNumberFormat="1" applyFont="1" applyFill="1" applyBorder="1" applyAlignment="1">
      <alignment horizontal="right"/>
    </xf>
    <xf numFmtId="1" fontId="0" fillId="0" borderId="0" xfId="0" applyNumberFormat="1"/>
    <xf numFmtId="0" fontId="4" fillId="0" borderId="0" xfId="83" applyFont="1"/>
    <xf numFmtId="0" fontId="0" fillId="0" borderId="0" xfId="0" applyFill="1" applyBorder="1"/>
    <xf numFmtId="3" fontId="7" fillId="0" borderId="0" xfId="0" applyNumberFormat="1" applyFont="1" applyFill="1" applyBorder="1" applyAlignment="1">
      <alignment vertical="top" wrapText="1"/>
    </xf>
    <xf numFmtId="3" fontId="0" fillId="0" borderId="0" xfId="0" applyNumberFormat="1" applyBorder="1"/>
    <xf numFmtId="164" fontId="0" fillId="0" borderId="0" xfId="0" applyNumberFormat="1" applyBorder="1"/>
    <xf numFmtId="0" fontId="8" fillId="0" borderId="52" xfId="68" applyFont="1" applyFill="1" applyBorder="1" applyAlignment="1">
      <alignment horizontal="left" vertical="center" wrapText="1"/>
    </xf>
    <xf numFmtId="0" fontId="0" fillId="0" borderId="0" xfId="0" applyAlignment="1">
      <alignment wrapText="1"/>
    </xf>
    <xf numFmtId="0" fontId="1" fillId="0" borderId="0" xfId="0" applyFont="1" applyAlignment="1">
      <alignment wrapText="1"/>
    </xf>
    <xf numFmtId="0" fontId="4" fillId="0" borderId="0" xfId="0" applyFont="1" applyAlignment="1">
      <alignment horizontal="left" wrapText="1"/>
    </xf>
    <xf numFmtId="0" fontId="4" fillId="0" borderId="3" xfId="83" applyNumberFormat="1" applyFont="1" applyBorder="1"/>
    <xf numFmtId="0" fontId="5" fillId="0" borderId="69" xfId="83" applyFont="1" applyBorder="1"/>
    <xf numFmtId="0" fontId="5" fillId="0" borderId="80" xfId="83" applyFont="1" applyBorder="1"/>
    <xf numFmtId="0" fontId="8" fillId="0" borderId="3" xfId="83" applyFont="1" applyBorder="1"/>
    <xf numFmtId="0" fontId="10" fillId="0" borderId="3" xfId="83" applyFont="1" applyBorder="1"/>
    <xf numFmtId="0" fontId="10" fillId="0" borderId="3" xfId="83" applyNumberFormat="1" applyFont="1" applyBorder="1"/>
    <xf numFmtId="0" fontId="8" fillId="0" borderId="3" xfId="83" applyNumberFormat="1" applyFont="1" applyBorder="1"/>
    <xf numFmtId="0" fontId="4" fillId="0" borderId="3" xfId="83" applyNumberFormat="1" applyFont="1" applyFill="1" applyBorder="1"/>
    <xf numFmtId="0" fontId="1" fillId="0" borderId="81" xfId="0" applyFont="1" applyBorder="1"/>
    <xf numFmtId="0" fontId="1" fillId="0" borderId="38" xfId="83" applyFont="1" applyBorder="1"/>
    <xf numFmtId="0" fontId="1" fillId="0" borderId="0" xfId="83" applyFont="1"/>
    <xf numFmtId="0" fontId="1" fillId="0" borderId="81" xfId="83" applyNumberFormat="1" applyFont="1" applyBorder="1"/>
    <xf numFmtId="0" fontId="1" fillId="0" borderId="66" xfId="83" applyFont="1" applyBorder="1"/>
    <xf numFmtId="0" fontId="1" fillId="0" borderId="81" xfId="0" applyNumberFormat="1" applyFont="1" applyBorder="1"/>
    <xf numFmtId="0" fontId="1" fillId="0" borderId="0" xfId="0" applyFont="1" applyBorder="1"/>
    <xf numFmtId="0" fontId="1" fillId="0" borderId="82" xfId="0" applyFont="1" applyBorder="1"/>
    <xf numFmtId="0" fontId="1" fillId="0" borderId="41" xfId="83" applyNumberFormat="1" applyFont="1" applyBorder="1"/>
    <xf numFmtId="0" fontId="1" fillId="0" borderId="83" xfId="83" applyNumberFormat="1" applyFont="1" applyBorder="1"/>
    <xf numFmtId="0" fontId="1" fillId="0" borderId="52" xfId="83" applyNumberFormat="1" applyFont="1" applyBorder="1"/>
    <xf numFmtId="0" fontId="1" fillId="0" borderId="0" xfId="83" applyNumberFormat="1" applyFont="1" applyBorder="1"/>
    <xf numFmtId="0" fontId="1" fillId="0" borderId="84" xfId="83" applyNumberFormat="1" applyFont="1" applyBorder="1"/>
    <xf numFmtId="0" fontId="1" fillId="0" borderId="41" xfId="0" applyNumberFormat="1" applyFont="1" applyBorder="1"/>
    <xf numFmtId="0" fontId="1" fillId="0" borderId="83" xfId="0" applyNumberFormat="1" applyFont="1" applyBorder="1"/>
    <xf numFmtId="0" fontId="1" fillId="0" borderId="52" xfId="0" applyNumberFormat="1" applyFont="1" applyBorder="1"/>
    <xf numFmtId="0" fontId="1" fillId="0" borderId="0" xfId="0" applyNumberFormat="1" applyFont="1" applyBorder="1"/>
    <xf numFmtId="0" fontId="1" fillId="0" borderId="84" xfId="0" applyNumberFormat="1" applyFont="1" applyBorder="1"/>
    <xf numFmtId="0" fontId="1" fillId="0" borderId="85" xfId="0" applyNumberFormat="1" applyFont="1" applyBorder="1"/>
    <xf numFmtId="0" fontId="1" fillId="0" borderId="86" xfId="0" applyNumberFormat="1" applyFont="1" applyBorder="1"/>
    <xf numFmtId="0" fontId="1" fillId="0" borderId="87" xfId="0" applyNumberFormat="1" applyFont="1" applyBorder="1"/>
    <xf numFmtId="1" fontId="8" fillId="0" borderId="3" xfId="83" applyNumberFormat="1" applyFont="1" applyBorder="1" applyAlignment="1"/>
    <xf numFmtId="0" fontId="8" fillId="0" borderId="0" xfId="83" applyFont="1" applyBorder="1"/>
    <xf numFmtId="1" fontId="8" fillId="0" borderId="3" xfId="83" applyNumberFormat="1" applyFont="1" applyBorder="1"/>
    <xf numFmtId="0" fontId="8" fillId="0" borderId="0" xfId="83" applyFont="1"/>
    <xf numFmtId="0" fontId="8" fillId="0" borderId="52" xfId="83" applyFont="1" applyBorder="1"/>
    <xf numFmtId="0" fontId="8" fillId="0" borderId="11" xfId="83" applyFont="1" applyBorder="1"/>
    <xf numFmtId="0" fontId="10" fillId="0" borderId="16" xfId="83" applyFont="1" applyBorder="1"/>
    <xf numFmtId="0" fontId="8" fillId="0" borderId="11" xfId="83" applyNumberFormat="1" applyFont="1" applyBorder="1"/>
    <xf numFmtId="0" fontId="10" fillId="0" borderId="3" xfId="83" applyFont="1" applyFill="1" applyBorder="1"/>
    <xf numFmtId="0" fontId="10" fillId="0" borderId="3" xfId="83" applyNumberFormat="1" applyFont="1" applyFill="1" applyBorder="1"/>
    <xf numFmtId="164" fontId="8" fillId="0" borderId="3" xfId="83" applyNumberFormat="1" applyFont="1" applyFill="1" applyBorder="1"/>
    <xf numFmtId="0" fontId="8" fillId="0" borderId="38" xfId="83" applyFont="1" applyBorder="1"/>
    <xf numFmtId="0" fontId="8" fillId="0" borderId="27" xfId="83" applyFont="1" applyBorder="1"/>
    <xf numFmtId="0" fontId="8" fillId="0" borderId="38" xfId="83" applyNumberFormat="1" applyFont="1" applyBorder="1"/>
    <xf numFmtId="0" fontId="8" fillId="0" borderId="81" xfId="83" applyNumberFormat="1" applyFont="1" applyBorder="1"/>
    <xf numFmtId="0" fontId="8" fillId="0" borderId="27" xfId="83" applyNumberFormat="1" applyFont="1" applyBorder="1"/>
    <xf numFmtId="0" fontId="8" fillId="0" borderId="88" xfId="83" applyFont="1" applyBorder="1"/>
    <xf numFmtId="0" fontId="8" fillId="0" borderId="66" xfId="83" applyFont="1" applyBorder="1"/>
    <xf numFmtId="0" fontId="8" fillId="0" borderId="66" xfId="83" applyNumberFormat="1" applyFont="1" applyBorder="1"/>
    <xf numFmtId="0" fontId="8" fillId="0" borderId="0" xfId="83" applyNumberFormat="1" applyFont="1"/>
    <xf numFmtId="0" fontId="8" fillId="0" borderId="60" xfId="83" applyNumberFormat="1" applyFont="1" applyBorder="1"/>
    <xf numFmtId="0" fontId="8" fillId="0" borderId="78" xfId="83" applyFont="1" applyBorder="1"/>
    <xf numFmtId="0" fontId="8" fillId="0" borderId="68" xfId="83" applyFont="1" applyBorder="1"/>
    <xf numFmtId="0" fontId="8" fillId="0" borderId="82" xfId="83" applyNumberFormat="1" applyFont="1" applyBorder="1"/>
    <xf numFmtId="0" fontId="8" fillId="0" borderId="18" xfId="83" applyNumberFormat="1" applyFont="1" applyBorder="1"/>
    <xf numFmtId="0" fontId="8" fillId="0" borderId="89" xfId="83" applyFont="1" applyBorder="1"/>
    <xf numFmtId="164" fontId="8" fillId="0" borderId="36" xfId="83" applyNumberFormat="1" applyFont="1" applyBorder="1"/>
    <xf numFmtId="164" fontId="8" fillId="0" borderId="16" xfId="83" applyNumberFormat="1" applyFont="1" applyBorder="1"/>
    <xf numFmtId="0" fontId="10" fillId="0" borderId="38" xfId="83" applyFont="1" applyBorder="1"/>
    <xf numFmtId="164" fontId="10" fillId="0" borderId="16" xfId="83" applyNumberFormat="1" applyFont="1" applyBorder="1"/>
    <xf numFmtId="164" fontId="8" fillId="0" borderId="41" xfId="83" applyNumberFormat="1" applyFont="1" applyBorder="1"/>
    <xf numFmtId="164" fontId="8" fillId="0" borderId="38" xfId="83" applyNumberFormat="1" applyFont="1" applyBorder="1"/>
    <xf numFmtId="164" fontId="8" fillId="0" borderId="28" xfId="83" applyNumberFormat="1" applyFont="1" applyBorder="1"/>
    <xf numFmtId="164" fontId="8" fillId="0" borderId="85" xfId="83" applyNumberFormat="1" applyFont="1" applyBorder="1"/>
    <xf numFmtId="0" fontId="10" fillId="0" borderId="39" xfId="83" applyFont="1" applyBorder="1"/>
    <xf numFmtId="0" fontId="10" fillId="0" borderId="90" xfId="83" applyFont="1" applyBorder="1"/>
    <xf numFmtId="164" fontId="10" fillId="0" borderId="91" xfId="83" applyNumberFormat="1" applyFont="1" applyBorder="1"/>
    <xf numFmtId="0" fontId="10" fillId="0" borderId="92" xfId="83" applyNumberFormat="1" applyFont="1" applyBorder="1"/>
    <xf numFmtId="0" fontId="16" fillId="0" borderId="0" xfId="83" applyFont="1"/>
    <xf numFmtId="0" fontId="8" fillId="0" borderId="3" xfId="0" applyNumberFormat="1" applyFont="1" applyBorder="1"/>
    <xf numFmtId="0" fontId="10" fillId="0" borderId="27" xfId="83" applyFont="1" applyBorder="1"/>
    <xf numFmtId="0" fontId="8" fillId="0" borderId="84" xfId="83" applyFont="1" applyBorder="1"/>
    <xf numFmtId="0" fontId="8" fillId="0" borderId="15" xfId="83" applyFont="1" applyBorder="1"/>
    <xf numFmtId="164" fontId="8" fillId="0" borderId="3" xfId="83" applyNumberFormat="1" applyFont="1" applyBorder="1"/>
    <xf numFmtId="0" fontId="8" fillId="0" borderId="0" xfId="83" applyNumberFormat="1" applyFont="1" applyBorder="1"/>
    <xf numFmtId="164" fontId="10" fillId="0" borderId="3" xfId="83" applyNumberFormat="1" applyFont="1" applyFill="1" applyBorder="1"/>
    <xf numFmtId="0" fontId="15" fillId="0" borderId="0" xfId="83" applyFont="1"/>
    <xf numFmtId="164" fontId="10" fillId="0" borderId="84" xfId="83" applyNumberFormat="1" applyFont="1" applyFill="1" applyBorder="1"/>
    <xf numFmtId="164" fontId="8" fillId="0" borderId="84" xfId="83" applyNumberFormat="1" applyFont="1" applyFill="1" applyBorder="1"/>
    <xf numFmtId="0" fontId="10" fillId="28" borderId="0" xfId="68" applyFont="1" applyFill="1"/>
    <xf numFmtId="0" fontId="10" fillId="0" borderId="0" xfId="68" applyFont="1"/>
    <xf numFmtId="0" fontId="10" fillId="0" borderId="0" xfId="68" applyFont="1" applyBorder="1"/>
    <xf numFmtId="0" fontId="8" fillId="0" borderId="3" xfId="68" applyFont="1" applyBorder="1"/>
    <xf numFmtId="169" fontId="8" fillId="0" borderId="59" xfId="68" applyNumberFormat="1" applyFont="1" applyBorder="1"/>
    <xf numFmtId="0" fontId="8" fillId="0" borderId="81" xfId="68" applyNumberFormat="1" applyFont="1" applyBorder="1"/>
    <xf numFmtId="0" fontId="8" fillId="0" borderId="27" xfId="68" applyNumberFormat="1" applyFont="1" applyBorder="1"/>
    <xf numFmtId="0" fontId="8" fillId="0" borderId="43" xfId="68" applyFont="1" applyFill="1" applyBorder="1"/>
    <xf numFmtId="169" fontId="8" fillId="0" borderId="43" xfId="68" applyNumberFormat="1" applyFont="1" applyBorder="1"/>
    <xf numFmtId="0" fontId="8" fillId="0" borderId="79" xfId="68" applyFont="1" applyBorder="1"/>
    <xf numFmtId="0" fontId="8" fillId="0" borderId="43" xfId="68" applyFont="1" applyBorder="1"/>
    <xf numFmtId="169" fontId="8" fillId="0" borderId="61" xfId="68" applyNumberFormat="1" applyFont="1" applyBorder="1"/>
    <xf numFmtId="0" fontId="8" fillId="0" borderId="0" xfId="68" applyNumberFormat="1" applyFont="1"/>
    <xf numFmtId="0" fontId="8" fillId="0" borderId="60" xfId="68" applyNumberFormat="1" applyFont="1" applyBorder="1"/>
    <xf numFmtId="169" fontId="8" fillId="0" borderId="11" xfId="68" applyNumberFormat="1" applyFont="1" applyBorder="1"/>
    <xf numFmtId="0" fontId="8" fillId="0" borderId="0" xfId="68" applyNumberFormat="1" applyFont="1" applyBorder="1"/>
    <xf numFmtId="169" fontId="8" fillId="0" borderId="0" xfId="68" applyNumberFormat="1" applyFont="1" applyFill="1"/>
    <xf numFmtId="169" fontId="8" fillId="0" borderId="21" xfId="68" applyNumberFormat="1" applyFont="1" applyBorder="1"/>
    <xf numFmtId="0" fontId="8" fillId="0" borderId="82" xfId="68" applyNumberFormat="1" applyFont="1" applyBorder="1"/>
    <xf numFmtId="0" fontId="8" fillId="0" borderId="18" xfId="68" applyNumberFormat="1" applyFont="1" applyBorder="1"/>
    <xf numFmtId="169" fontId="8" fillId="0" borderId="49" xfId="68" applyNumberFormat="1" applyFont="1" applyBorder="1"/>
    <xf numFmtId="170" fontId="8" fillId="0" borderId="0" xfId="68" applyNumberFormat="1" applyFont="1" applyFill="1"/>
    <xf numFmtId="0" fontId="10" fillId="0" borderId="46" xfId="68" applyFont="1" applyFill="1" applyBorder="1"/>
    <xf numFmtId="0" fontId="10" fillId="0" borderId="47" xfId="68" applyFont="1" applyFill="1" applyBorder="1"/>
    <xf numFmtId="0" fontId="10" fillId="0" borderId="48" xfId="68" applyFont="1" applyFill="1" applyBorder="1"/>
    <xf numFmtId="0" fontId="10" fillId="0" borderId="43" xfId="68" applyFont="1" applyFill="1" applyBorder="1"/>
    <xf numFmtId="0" fontId="10" fillId="0" borderId="11" xfId="68" applyFont="1" applyFill="1" applyBorder="1"/>
    <xf numFmtId="0" fontId="10" fillId="0" borderId="0" xfId="68" applyFont="1" applyFill="1" applyBorder="1"/>
    <xf numFmtId="0" fontId="8" fillId="0" borderId="0" xfId="68" applyFont="1" applyFill="1" applyBorder="1"/>
    <xf numFmtId="0" fontId="8" fillId="0" borderId="3" xfId="68" applyFont="1" applyFill="1" applyBorder="1"/>
    <xf numFmtId="0" fontId="10" fillId="0" borderId="3" xfId="68" applyFont="1" applyFill="1" applyBorder="1"/>
    <xf numFmtId="169" fontId="8" fillId="0" borderId="3" xfId="68" applyNumberFormat="1" applyFont="1" applyFill="1" applyBorder="1"/>
    <xf numFmtId="0" fontId="8" fillId="0" borderId="3" xfId="68" applyNumberFormat="1" applyFont="1" applyFill="1" applyBorder="1"/>
    <xf numFmtId="0" fontId="8" fillId="0" borderId="156" xfId="0" applyFont="1" applyBorder="1" applyAlignment="1">
      <alignment vertical="top" wrapText="1"/>
    </xf>
    <xf numFmtId="0" fontId="8" fillId="0" borderId="209" xfId="0" applyFont="1" applyBorder="1" applyAlignment="1">
      <alignment vertical="top" wrapText="1"/>
    </xf>
    <xf numFmtId="169" fontId="8" fillId="0" borderId="0" xfId="68" applyNumberFormat="1" applyFont="1" applyFill="1" applyBorder="1"/>
    <xf numFmtId="0" fontId="8" fillId="0" borderId="0" xfId="68" applyNumberFormat="1" applyFont="1" applyFill="1" applyBorder="1"/>
    <xf numFmtId="0" fontId="8" fillId="0" borderId="79" xfId="68" applyNumberFormat="1" applyFont="1" applyFill="1" applyBorder="1"/>
    <xf numFmtId="0" fontId="8" fillId="0" borderId="43" xfId="68" applyNumberFormat="1" applyFont="1" applyFill="1" applyBorder="1"/>
    <xf numFmtId="0" fontId="8" fillId="0" borderId="79" xfId="68" applyFont="1" applyFill="1" applyBorder="1"/>
    <xf numFmtId="169" fontId="8" fillId="0" borderId="66" xfId="68" applyNumberFormat="1" applyFont="1" applyFill="1" applyBorder="1"/>
    <xf numFmtId="0" fontId="8" fillId="0" borderId="60" xfId="68" applyNumberFormat="1" applyFont="1" applyFill="1" applyBorder="1"/>
    <xf numFmtId="0" fontId="8" fillId="0" borderId="0" xfId="68" applyNumberFormat="1" applyFont="1" applyFill="1"/>
    <xf numFmtId="0" fontId="8" fillId="0" borderId="16" xfId="68" applyFont="1" applyBorder="1"/>
    <xf numFmtId="169" fontId="8" fillId="0" borderId="93" xfId="68" applyNumberFormat="1" applyFont="1" applyFill="1" applyBorder="1"/>
    <xf numFmtId="0" fontId="8" fillId="0" borderId="10" xfId="68" applyNumberFormat="1" applyFont="1" applyFill="1" applyBorder="1"/>
    <xf numFmtId="0" fontId="8" fillId="0" borderId="50" xfId="68" applyNumberFormat="1" applyFont="1" applyFill="1" applyBorder="1"/>
    <xf numFmtId="169" fontId="8" fillId="0" borderId="10" xfId="68" applyNumberFormat="1" applyFont="1" applyFill="1" applyBorder="1"/>
    <xf numFmtId="0" fontId="10" fillId="0" borderId="84" xfId="68" applyFont="1" applyFill="1" applyBorder="1"/>
    <xf numFmtId="0" fontId="10" fillId="0" borderId="66" xfId="68" applyFont="1" applyFill="1" applyBorder="1"/>
    <xf numFmtId="0" fontId="10" fillId="0" borderId="66" xfId="68" applyFont="1" applyBorder="1"/>
    <xf numFmtId="169" fontId="8" fillId="0" borderId="3" xfId="68" applyNumberFormat="1" applyFont="1" applyBorder="1"/>
    <xf numFmtId="0" fontId="8" fillId="0" borderId="3" xfId="68" applyNumberFormat="1" applyFont="1" applyBorder="1"/>
    <xf numFmtId="169" fontId="8" fillId="0" borderId="0" xfId="68" applyNumberFormat="1" applyFont="1"/>
    <xf numFmtId="0" fontId="10" fillId="0" borderId="3" xfId="68" applyFont="1" applyBorder="1"/>
    <xf numFmtId="169" fontId="10" fillId="0" borderId="3" xfId="68" applyNumberFormat="1" applyFont="1" applyBorder="1"/>
    <xf numFmtId="0" fontId="10" fillId="28" borderId="0" xfId="68" applyFont="1" applyFill="1" applyBorder="1"/>
    <xf numFmtId="0" fontId="16" fillId="0" borderId="19" xfId="83" applyFont="1" applyBorder="1"/>
    <xf numFmtId="169" fontId="16" fillId="0" borderId="0" xfId="83" applyNumberFormat="1" applyFont="1"/>
    <xf numFmtId="0" fontId="16" fillId="0" borderId="0" xfId="83" applyNumberFormat="1" applyFont="1"/>
    <xf numFmtId="0" fontId="16" fillId="0" borderId="60" xfId="83" applyNumberFormat="1" applyFont="1" applyBorder="1"/>
    <xf numFmtId="0" fontId="16" fillId="0" borderId="82" xfId="83" applyNumberFormat="1" applyFont="1" applyBorder="1"/>
    <xf numFmtId="0" fontId="16" fillId="0" borderId="18" xfId="83" applyNumberFormat="1" applyFont="1" applyBorder="1"/>
    <xf numFmtId="0" fontId="22" fillId="0" borderId="94" xfId="83" applyFont="1" applyBorder="1"/>
    <xf numFmtId="0" fontId="22" fillId="0" borderId="60" xfId="83" applyFont="1" applyBorder="1"/>
    <xf numFmtId="0" fontId="22" fillId="0" borderId="61" xfId="83" applyFont="1" applyBorder="1"/>
    <xf numFmtId="0" fontId="22" fillId="0" borderId="51" xfId="83" applyFont="1" applyBorder="1"/>
    <xf numFmtId="169" fontId="16" fillId="0" borderId="10" xfId="83" applyNumberFormat="1" applyFont="1" applyBorder="1"/>
    <xf numFmtId="0" fontId="16" fillId="0" borderId="86" xfId="83" applyNumberFormat="1" applyFont="1" applyBorder="1"/>
    <xf numFmtId="0" fontId="16" fillId="0" borderId="19" xfId="83" applyNumberFormat="1" applyFont="1" applyBorder="1"/>
    <xf numFmtId="169" fontId="16" fillId="0" borderId="86" xfId="83" applyNumberFormat="1" applyFont="1" applyBorder="1"/>
    <xf numFmtId="0" fontId="16" fillId="0" borderId="18" xfId="83" applyFont="1" applyBorder="1"/>
    <xf numFmtId="164" fontId="8" fillId="0" borderId="0" xfId="83" applyNumberFormat="1" applyFont="1"/>
    <xf numFmtId="0" fontId="8" fillId="0" borderId="47" xfId="83" applyFont="1" applyBorder="1"/>
    <xf numFmtId="0" fontId="8" fillId="0" borderId="26" xfId="83" applyNumberFormat="1" applyFont="1" applyBorder="1"/>
    <xf numFmtId="0" fontId="8" fillId="0" borderId="62" xfId="83" applyNumberFormat="1" applyFont="1" applyBorder="1"/>
    <xf numFmtId="0" fontId="10" fillId="0" borderId="68" xfId="83" applyNumberFormat="1" applyFont="1" applyBorder="1"/>
    <xf numFmtId="0" fontId="10" fillId="0" borderId="82" xfId="83" applyNumberFormat="1" applyFont="1" applyBorder="1"/>
    <xf numFmtId="0" fontId="10" fillId="0" borderId="25" xfId="83" applyNumberFormat="1" applyFont="1" applyBorder="1"/>
    <xf numFmtId="164" fontId="8" fillId="0" borderId="39" xfId="83" applyNumberFormat="1" applyFont="1" applyBorder="1"/>
    <xf numFmtId="164" fontId="8" fillId="0" borderId="22" xfId="83" applyNumberFormat="1" applyFont="1" applyBorder="1"/>
    <xf numFmtId="169" fontId="8" fillId="0" borderId="43" xfId="83" applyNumberFormat="1" applyFont="1" applyBorder="1"/>
    <xf numFmtId="169" fontId="8" fillId="0" borderId="11" xfId="83" applyNumberFormat="1" applyFont="1" applyBorder="1"/>
    <xf numFmtId="169" fontId="8" fillId="0" borderId="3" xfId="83" applyNumberFormat="1" applyFont="1" applyBorder="1"/>
    <xf numFmtId="0" fontId="10" fillId="0" borderId="43" xfId="83" applyFont="1" applyBorder="1"/>
    <xf numFmtId="0" fontId="10" fillId="0" borderId="11" xfId="83" applyFont="1" applyBorder="1"/>
    <xf numFmtId="0" fontId="10" fillId="0" borderId="0" xfId="83" applyFont="1" applyBorder="1"/>
    <xf numFmtId="0" fontId="8" fillId="0" borderId="81" xfId="83" applyFont="1" applyBorder="1"/>
    <xf numFmtId="169" fontId="8" fillId="0" borderId="38" xfId="83" applyNumberFormat="1" applyFont="1" applyBorder="1"/>
    <xf numFmtId="169" fontId="8" fillId="0" borderId="66" xfId="83" applyNumberFormat="1" applyFont="1" applyBorder="1"/>
    <xf numFmtId="169" fontId="8" fillId="0" borderId="68" xfId="83" applyNumberFormat="1" applyFont="1" applyBorder="1"/>
    <xf numFmtId="0" fontId="10" fillId="0" borderId="66" xfId="83" applyFont="1" applyBorder="1"/>
    <xf numFmtId="169" fontId="8" fillId="0" borderId="52" xfId="83" applyNumberFormat="1" applyFont="1" applyBorder="1"/>
    <xf numFmtId="0" fontId="8" fillId="0" borderId="84" xfId="83" applyNumberFormat="1" applyFont="1" applyBorder="1"/>
    <xf numFmtId="0" fontId="8" fillId="0" borderId="26" xfId="83" applyFont="1" applyBorder="1"/>
    <xf numFmtId="0" fontId="8" fillId="0" borderId="62" xfId="83" applyFont="1" applyBorder="1"/>
    <xf numFmtId="0" fontId="8" fillId="0" borderId="35" xfId="83" applyNumberFormat="1" applyFont="1" applyBorder="1"/>
    <xf numFmtId="169" fontId="8" fillId="0" borderId="16" xfId="83" applyNumberFormat="1" applyFont="1" applyBorder="1"/>
    <xf numFmtId="0" fontId="8" fillId="0" borderId="15" xfId="83" applyNumberFormat="1" applyFont="1" applyBorder="1"/>
    <xf numFmtId="169" fontId="8" fillId="0" borderId="0" xfId="83" applyNumberFormat="1" applyFont="1"/>
    <xf numFmtId="0" fontId="8" fillId="0" borderId="182" xfId="0" applyFont="1" applyBorder="1" applyAlignment="1">
      <alignment vertical="top" wrapText="1"/>
    </xf>
    <xf numFmtId="0" fontId="8" fillId="0" borderId="180" xfId="0" applyFont="1" applyBorder="1" applyAlignment="1">
      <alignment vertical="top" wrapText="1"/>
    </xf>
    <xf numFmtId="0" fontId="8" fillId="0" borderId="0" xfId="83" applyFont="1" applyFill="1"/>
    <xf numFmtId="0" fontId="8" fillId="0" borderId="158" xfId="0" applyFont="1" applyBorder="1" applyAlignment="1">
      <alignment vertical="top" wrapText="1"/>
    </xf>
    <xf numFmtId="0" fontId="8" fillId="0" borderId="143" xfId="0" applyFont="1" applyBorder="1" applyAlignment="1">
      <alignment vertical="top" wrapText="1"/>
    </xf>
    <xf numFmtId="0" fontId="8" fillId="0" borderId="141" xfId="0" applyFont="1" applyBorder="1" applyAlignment="1">
      <alignment vertical="top" wrapText="1"/>
    </xf>
    <xf numFmtId="0" fontId="8" fillId="0" borderId="15" xfId="0" applyFont="1" applyBorder="1" applyAlignment="1">
      <alignment vertical="top" wrapText="1"/>
    </xf>
    <xf numFmtId="0" fontId="8" fillId="0" borderId="3" xfId="0" applyFont="1" applyBorder="1" applyAlignment="1">
      <alignment vertical="top" wrapText="1"/>
    </xf>
    <xf numFmtId="0" fontId="74" fillId="0" borderId="0" xfId="84"/>
    <xf numFmtId="0" fontId="10" fillId="31" borderId="43" xfId="74" applyFont="1" applyFill="1" applyBorder="1" applyAlignment="1">
      <alignment horizontal="center" vertical="center"/>
    </xf>
    <xf numFmtId="0" fontId="10" fillId="31" borderId="16" xfId="74" applyFont="1" applyFill="1" applyBorder="1" applyAlignment="1">
      <alignment vertical="center" wrapText="1"/>
    </xf>
    <xf numFmtId="0" fontId="10" fillId="31" borderId="10" xfId="74" applyFont="1" applyFill="1" applyBorder="1" applyAlignment="1">
      <alignment vertical="center" wrapText="1"/>
    </xf>
    <xf numFmtId="0" fontId="10" fillId="31" borderId="15" xfId="74" applyFont="1" applyFill="1" applyBorder="1" applyAlignment="1">
      <alignment vertical="center" wrapText="1"/>
    </xf>
    <xf numFmtId="0" fontId="8" fillId="31" borderId="11" xfId="74" applyFont="1" applyFill="1" applyBorder="1" applyAlignment="1">
      <alignment vertical="center"/>
    </xf>
    <xf numFmtId="3" fontId="8" fillId="31" borderId="10" xfId="74" applyNumberFormat="1" applyFont="1" applyFill="1" applyBorder="1" applyAlignment="1">
      <alignment horizontal="right" vertical="top" wrapText="1"/>
    </xf>
    <xf numFmtId="164" fontId="8" fillId="31" borderId="10" xfId="74" applyNumberFormat="1" applyFont="1" applyFill="1" applyBorder="1" applyAlignment="1">
      <alignment horizontal="right" vertical="top" wrapText="1"/>
    </xf>
    <xf numFmtId="3" fontId="8" fillId="31" borderId="16" xfId="74" applyNumberFormat="1" applyFont="1" applyFill="1" applyBorder="1" applyAlignment="1">
      <alignment horizontal="right" vertical="top" wrapText="1"/>
    </xf>
    <xf numFmtId="164" fontId="8" fillId="31" borderId="15" xfId="74" applyNumberFormat="1" applyFont="1" applyFill="1" applyBorder="1" applyAlignment="1">
      <alignment horizontal="right" vertical="top" wrapText="1"/>
    </xf>
    <xf numFmtId="0" fontId="8" fillId="31" borderId="52" xfId="74" applyFont="1" applyFill="1" applyBorder="1" applyAlignment="1">
      <alignment horizontal="left" vertical="center" wrapText="1"/>
    </xf>
    <xf numFmtId="3" fontId="8" fillId="0" borderId="36" xfId="74" applyNumberFormat="1" applyFont="1" applyFill="1" applyBorder="1" applyAlignment="1">
      <alignment horizontal="right" vertical="center"/>
    </xf>
    <xf numFmtId="164" fontId="8" fillId="0" borderId="0" xfId="74" applyNumberFormat="1" applyFont="1" applyFill="1" applyBorder="1" applyAlignment="1">
      <alignment horizontal="right" vertical="center" wrapText="1"/>
    </xf>
    <xf numFmtId="3" fontId="8" fillId="0" borderId="52" xfId="74" applyNumberFormat="1" applyFont="1" applyFill="1" applyBorder="1" applyAlignment="1">
      <alignment horizontal="right" vertical="center"/>
    </xf>
    <xf numFmtId="164" fontId="8" fillId="0" borderId="84" xfId="74" applyNumberFormat="1" applyFont="1" applyFill="1" applyBorder="1" applyAlignment="1">
      <alignment horizontal="right" vertical="center" wrapText="1"/>
    </xf>
    <xf numFmtId="3" fontId="10" fillId="0" borderId="24" xfId="74" applyNumberFormat="1" applyFont="1" applyFill="1" applyBorder="1" applyAlignment="1">
      <alignment horizontal="right" vertical="center" wrapText="1"/>
    </xf>
    <xf numFmtId="164" fontId="10" fillId="0" borderId="0" xfId="74" applyNumberFormat="1" applyFont="1" applyFill="1" applyBorder="1" applyAlignment="1">
      <alignment horizontal="right" vertical="center" wrapText="1"/>
    </xf>
    <xf numFmtId="3" fontId="10" fillId="0" borderId="52" xfId="74" applyNumberFormat="1" applyFont="1" applyFill="1" applyBorder="1" applyAlignment="1">
      <alignment horizontal="right" vertical="center" wrapText="1"/>
    </xf>
    <xf numFmtId="0" fontId="8" fillId="31" borderId="43" xfId="74" applyFont="1" applyFill="1" applyBorder="1" applyAlignment="1">
      <alignment horizontal="left" vertical="center" wrapText="1"/>
    </xf>
    <xf numFmtId="3" fontId="8" fillId="0" borderId="37" xfId="74" applyNumberFormat="1" applyFont="1" applyFill="1" applyBorder="1" applyAlignment="1">
      <alignment horizontal="right" vertical="center"/>
    </xf>
    <xf numFmtId="164" fontId="8" fillId="0" borderId="37" xfId="74" applyNumberFormat="1" applyFont="1" applyFill="1" applyBorder="1" applyAlignment="1">
      <alignment horizontal="right" vertical="center" wrapText="1"/>
    </xf>
    <xf numFmtId="164" fontId="8" fillId="0" borderId="79" xfId="74" applyNumberFormat="1" applyFont="1" applyFill="1" applyBorder="1" applyAlignment="1">
      <alignment horizontal="right" vertical="center" wrapText="1"/>
    </xf>
    <xf numFmtId="0" fontId="8" fillId="31" borderId="11" xfId="74" applyFont="1" applyFill="1" applyBorder="1" applyAlignment="1">
      <alignment horizontal="left" vertical="center" wrapText="1"/>
    </xf>
    <xf numFmtId="3" fontId="8" fillId="0" borderId="0" xfId="74" applyNumberFormat="1" applyFont="1" applyFill="1" applyBorder="1" applyAlignment="1">
      <alignment horizontal="right" vertical="center"/>
    </xf>
    <xf numFmtId="3" fontId="10" fillId="0" borderId="16" xfId="74" applyNumberFormat="1" applyFont="1" applyFill="1" applyBorder="1" applyAlignment="1">
      <alignment horizontal="right" vertical="center" wrapText="1"/>
    </xf>
    <xf numFmtId="164" fontId="10" fillId="0" borderId="10" xfId="74" applyNumberFormat="1" applyFont="1" applyFill="1" applyBorder="1" applyAlignment="1">
      <alignment horizontal="right" vertical="center" wrapText="1"/>
    </xf>
    <xf numFmtId="164" fontId="8" fillId="0" borderId="10" xfId="74" applyNumberFormat="1" applyFont="1" applyFill="1" applyBorder="1" applyAlignment="1">
      <alignment horizontal="right" vertical="center" wrapText="1"/>
    </xf>
    <xf numFmtId="164" fontId="8" fillId="0" borderId="15" xfId="74" applyNumberFormat="1" applyFont="1" applyFill="1" applyBorder="1" applyAlignment="1">
      <alignment horizontal="right" vertical="center" wrapText="1"/>
    </xf>
    <xf numFmtId="3" fontId="8" fillId="0" borderId="16" xfId="74" applyNumberFormat="1" applyFont="1" applyFill="1" applyBorder="1" applyAlignment="1">
      <alignment horizontal="right" vertical="center"/>
    </xf>
    <xf numFmtId="3" fontId="8" fillId="0" borderId="10" xfId="74" applyNumberFormat="1" applyFont="1" applyFill="1" applyBorder="1" applyAlignment="1">
      <alignment horizontal="right" vertical="center"/>
    </xf>
    <xf numFmtId="3" fontId="10" fillId="0" borderId="12" xfId="74" applyNumberFormat="1" applyFont="1" applyFill="1" applyBorder="1" applyAlignment="1">
      <alignment horizontal="right" vertical="center"/>
    </xf>
    <xf numFmtId="164" fontId="10" fillId="0" borderId="12" xfId="74" applyNumberFormat="1" applyFont="1" applyFill="1" applyBorder="1" applyAlignment="1">
      <alignment horizontal="right" vertical="center" wrapText="1"/>
    </xf>
    <xf numFmtId="3" fontId="10" fillId="0" borderId="24" xfId="74" applyNumberFormat="1" applyFont="1" applyFill="1" applyBorder="1" applyAlignment="1">
      <alignment horizontal="right" vertical="center"/>
    </xf>
    <xf numFmtId="164" fontId="10" fillId="0" borderId="35" xfId="74" applyNumberFormat="1" applyFont="1" applyFill="1" applyBorder="1" applyAlignment="1">
      <alignment horizontal="right" vertical="center" wrapText="1"/>
    </xf>
    <xf numFmtId="0" fontId="74" fillId="0" borderId="0" xfId="84" applyBorder="1"/>
    <xf numFmtId="3" fontId="8" fillId="31" borderId="24" xfId="68" applyNumberFormat="1" applyFont="1" applyFill="1" applyBorder="1" applyAlignment="1">
      <alignment horizontal="right" vertical="top" wrapText="1"/>
    </xf>
    <xf numFmtId="0" fontId="8" fillId="31" borderId="36" xfId="68" applyFont="1" applyFill="1" applyBorder="1" applyAlignment="1">
      <alignment horizontal="left" vertical="center" wrapText="1"/>
    </xf>
    <xf numFmtId="3" fontId="8" fillId="0" borderId="36" xfId="68" applyNumberFormat="1" applyFont="1" applyFill="1" applyBorder="1" applyAlignment="1">
      <alignment horizontal="right" vertical="center" wrapText="1"/>
    </xf>
    <xf numFmtId="165" fontId="8" fillId="0" borderId="37" xfId="68" applyNumberFormat="1" applyFont="1" applyFill="1" applyBorder="1" applyAlignment="1">
      <alignment horizontal="right" vertical="center" wrapText="1"/>
    </xf>
    <xf numFmtId="3" fontId="8" fillId="0" borderId="36" xfId="68" applyNumberFormat="1" applyFont="1" applyFill="1" applyBorder="1" applyAlignment="1">
      <alignment vertical="center"/>
    </xf>
    <xf numFmtId="165" fontId="8" fillId="0" borderId="79" xfId="68" applyNumberFormat="1" applyFont="1" applyFill="1" applyBorder="1" applyAlignment="1">
      <alignment horizontal="right" vertical="center" wrapText="1"/>
    </xf>
    <xf numFmtId="0" fontId="8" fillId="31" borderId="52" xfId="68" applyFont="1" applyFill="1" applyBorder="1" applyAlignment="1">
      <alignment horizontal="left" vertical="center" wrapText="1"/>
    </xf>
    <xf numFmtId="3" fontId="8" fillId="0" borderId="52" xfId="68" applyNumberFormat="1" applyFont="1" applyFill="1" applyBorder="1" applyAlignment="1">
      <alignment horizontal="right" vertical="center" wrapText="1"/>
    </xf>
    <xf numFmtId="165" fontId="8" fillId="0" borderId="0" xfId="68" applyNumberFormat="1" applyFont="1" applyFill="1" applyBorder="1" applyAlignment="1">
      <alignment horizontal="right" vertical="center" wrapText="1"/>
    </xf>
    <xf numFmtId="3" fontId="8" fillId="0" borderId="52" xfId="68" applyNumberFormat="1" applyFont="1" applyFill="1" applyBorder="1" applyAlignment="1">
      <alignment vertical="center"/>
    </xf>
    <xf numFmtId="165" fontId="8" fillId="0" borderId="84" xfId="68" applyNumberFormat="1" applyFont="1" applyFill="1" applyBorder="1" applyAlignment="1">
      <alignment horizontal="right" vertical="center" wrapText="1"/>
    </xf>
    <xf numFmtId="0" fontId="10" fillId="31" borderId="24" xfId="68" applyFont="1" applyFill="1" applyBorder="1" applyAlignment="1">
      <alignment horizontal="left" vertical="center" wrapText="1"/>
    </xf>
    <xf numFmtId="3" fontId="10" fillId="0" borderId="24" xfId="68" applyNumberFormat="1" applyFont="1" applyFill="1" applyBorder="1" applyAlignment="1">
      <alignment horizontal="right" vertical="center" wrapText="1"/>
    </xf>
    <xf numFmtId="165" fontId="10" fillId="0" borderId="12" xfId="68" applyNumberFormat="1" applyFont="1" applyFill="1" applyBorder="1" applyAlignment="1">
      <alignment vertical="center"/>
    </xf>
    <xf numFmtId="165" fontId="10" fillId="0" borderId="35" xfId="68" applyNumberFormat="1" applyFont="1" applyFill="1" applyBorder="1" applyAlignment="1">
      <alignment vertical="center"/>
    </xf>
    <xf numFmtId="3" fontId="10" fillId="0" borderId="52" xfId="68" applyNumberFormat="1" applyFont="1" applyFill="1" applyBorder="1" applyAlignment="1">
      <alignment horizontal="right" vertical="center" wrapText="1"/>
    </xf>
    <xf numFmtId="165" fontId="10" fillId="0" borderId="0" xfId="68" applyNumberFormat="1" applyFont="1" applyFill="1" applyBorder="1" applyAlignment="1">
      <alignment vertical="center"/>
    </xf>
    <xf numFmtId="3" fontId="10" fillId="0" borderId="52" xfId="68" applyNumberFormat="1" applyFont="1" applyFill="1" applyBorder="1" applyAlignment="1">
      <alignment vertical="center"/>
    </xf>
    <xf numFmtId="165" fontId="10" fillId="0" borderId="84" xfId="68" applyNumberFormat="1" applyFont="1" applyFill="1" applyBorder="1" applyAlignment="1">
      <alignment vertical="center"/>
    </xf>
    <xf numFmtId="3" fontId="10" fillId="0" borderId="16" xfId="68" applyNumberFormat="1" applyFont="1" applyFill="1" applyBorder="1" applyAlignment="1">
      <alignment horizontal="right" vertical="center" wrapText="1"/>
    </xf>
    <xf numFmtId="165" fontId="10" fillId="0" borderId="10" xfId="68" applyNumberFormat="1" applyFont="1" applyFill="1" applyBorder="1" applyAlignment="1">
      <alignment vertical="center"/>
    </xf>
    <xf numFmtId="165" fontId="10" fillId="0" borderId="15" xfId="68" applyNumberFormat="1" applyFont="1" applyFill="1" applyBorder="1" applyAlignment="1">
      <alignment vertical="center"/>
    </xf>
    <xf numFmtId="0" fontId="8" fillId="31" borderId="36" xfId="68" applyFont="1" applyFill="1" applyBorder="1" applyAlignment="1">
      <alignment horizontal="left" wrapText="1"/>
    </xf>
    <xf numFmtId="3" fontId="8" fillId="0" borderId="36" xfId="68" applyNumberFormat="1" applyFont="1" applyFill="1" applyBorder="1" applyAlignment="1">
      <alignment horizontal="right" wrapText="1"/>
    </xf>
    <xf numFmtId="165" fontId="8" fillId="0" borderId="37" xfId="68" applyNumberFormat="1" applyFont="1" applyFill="1" applyBorder="1" applyAlignment="1">
      <alignment horizontal="right" wrapText="1"/>
    </xf>
    <xf numFmtId="3" fontId="8" fillId="0" borderId="36" xfId="68" applyNumberFormat="1" applyFont="1" applyFill="1" applyBorder="1" applyAlignment="1">
      <alignment horizontal="right"/>
    </xf>
    <xf numFmtId="165" fontId="8" fillId="0" borderId="79" xfId="68" applyNumberFormat="1" applyFont="1" applyFill="1" applyBorder="1" applyAlignment="1">
      <alignment horizontal="right" wrapText="1"/>
    </xf>
    <xf numFmtId="0" fontId="8" fillId="31" borderId="52" xfId="68" applyFont="1" applyFill="1" applyBorder="1" applyAlignment="1">
      <alignment horizontal="left" wrapText="1"/>
    </xf>
    <xf numFmtId="3" fontId="8" fillId="0" borderId="52" xfId="68" applyNumberFormat="1" applyFont="1" applyFill="1" applyBorder="1" applyAlignment="1">
      <alignment horizontal="right" wrapText="1"/>
    </xf>
    <xf numFmtId="165" fontId="8" fillId="0" borderId="0" xfId="68" applyNumberFormat="1" applyFont="1" applyFill="1" applyBorder="1" applyAlignment="1">
      <alignment horizontal="right" wrapText="1"/>
    </xf>
    <xf numFmtId="3" fontId="8" fillId="0" borderId="52" xfId="68" applyNumberFormat="1" applyFont="1" applyFill="1" applyBorder="1" applyAlignment="1">
      <alignment horizontal="right"/>
    </xf>
    <xf numFmtId="165" fontId="8" fillId="0" borderId="84" xfId="68" applyNumberFormat="1" applyFont="1" applyFill="1" applyBorder="1" applyAlignment="1">
      <alignment horizontal="right" wrapText="1"/>
    </xf>
    <xf numFmtId="0" fontId="10" fillId="31" borderId="24" xfId="68" applyFont="1" applyFill="1" applyBorder="1" applyAlignment="1">
      <alignment horizontal="left" wrapText="1"/>
    </xf>
    <xf numFmtId="3" fontId="10" fillId="0" borderId="24" xfId="68" applyNumberFormat="1" applyFont="1" applyFill="1" applyBorder="1" applyAlignment="1">
      <alignment horizontal="right" wrapText="1"/>
    </xf>
    <xf numFmtId="165" fontId="10" fillId="0" borderId="12" xfId="68" applyNumberFormat="1" applyFont="1" applyFill="1" applyBorder="1" applyAlignment="1">
      <alignment horizontal="right"/>
    </xf>
    <xf numFmtId="165" fontId="10" fillId="0" borderId="35" xfId="68" applyNumberFormat="1" applyFont="1" applyFill="1" applyBorder="1" applyAlignment="1">
      <alignment horizontal="right"/>
    </xf>
    <xf numFmtId="3" fontId="33" fillId="0" borderId="0" xfId="68" applyNumberFormat="1" applyFont="1" applyBorder="1"/>
    <xf numFmtId="0" fontId="34" fillId="0" borderId="0" xfId="68" applyFont="1" applyBorder="1" applyAlignment="1">
      <alignment horizontal="justify"/>
    </xf>
    <xf numFmtId="0" fontId="74" fillId="0" borderId="0" xfId="84" applyFill="1"/>
    <xf numFmtId="0" fontId="32" fillId="31" borderId="36" xfId="68" applyFont="1" applyFill="1" applyBorder="1" applyAlignment="1"/>
    <xf numFmtId="0" fontId="32" fillId="31" borderId="24" xfId="68" applyFont="1" applyFill="1" applyBorder="1" applyAlignment="1"/>
    <xf numFmtId="3" fontId="8" fillId="31" borderId="12" xfId="68" applyNumberFormat="1" applyFont="1" applyFill="1" applyBorder="1" applyAlignment="1">
      <alignment horizontal="right" vertical="top" wrapText="1"/>
    </xf>
    <xf numFmtId="0" fontId="10" fillId="31" borderId="36" xfId="68" applyFont="1" applyFill="1" applyBorder="1" applyAlignment="1">
      <alignment vertical="center" wrapText="1"/>
    </xf>
    <xf numFmtId="0" fontId="80" fillId="0" borderId="16" xfId="84" applyFont="1" applyBorder="1"/>
    <xf numFmtId="0" fontId="80" fillId="0" borderId="84" xfId="84" applyFont="1" applyBorder="1"/>
    <xf numFmtId="0" fontId="8" fillId="31" borderId="43" xfId="84" applyFont="1" applyFill="1" applyBorder="1" applyAlignment="1">
      <alignment horizontal="left" vertical="center" wrapText="1"/>
    </xf>
    <xf numFmtId="0" fontId="79" fillId="0" borderId="37" xfId="84" applyFont="1" applyBorder="1"/>
    <xf numFmtId="0" fontId="79" fillId="0" borderId="79" xfId="84" applyFont="1" applyBorder="1"/>
    <xf numFmtId="0" fontId="79" fillId="0" borderId="36" xfId="84" applyFont="1" applyBorder="1"/>
    <xf numFmtId="0" fontId="79" fillId="0" borderId="0" xfId="84" applyFont="1" applyBorder="1"/>
    <xf numFmtId="0" fontId="79" fillId="0" borderId="84" xfId="84" applyFont="1" applyBorder="1"/>
    <xf numFmtId="0" fontId="79" fillId="0" borderId="52" xfId="84" applyFont="1" applyBorder="1"/>
    <xf numFmtId="0" fontId="10" fillId="31" borderId="13" xfId="84" applyFont="1" applyFill="1" applyBorder="1" applyAlignment="1">
      <alignment horizontal="left" vertical="center" wrapText="1"/>
    </xf>
    <xf numFmtId="0" fontId="80" fillId="0" borderId="12" xfId="84" applyFont="1" applyBorder="1"/>
    <xf numFmtId="0" fontId="80" fillId="0" borderId="35" xfId="84" applyFont="1" applyBorder="1"/>
    <xf numFmtId="0" fontId="80" fillId="0" borderId="24" xfId="84" applyFont="1" applyBorder="1"/>
    <xf numFmtId="0" fontId="8" fillId="31" borderId="40" xfId="84" applyFont="1" applyFill="1" applyBorder="1" applyAlignment="1">
      <alignment vertical="center" wrapText="1"/>
    </xf>
    <xf numFmtId="0" fontId="79" fillId="0" borderId="0" xfId="84" applyFont="1" applyFill="1" applyBorder="1"/>
    <xf numFmtId="0" fontId="8" fillId="31" borderId="11" xfId="68" applyFont="1" applyFill="1" applyBorder="1" applyAlignment="1">
      <alignment vertical="center" wrapText="1"/>
    </xf>
    <xf numFmtId="0" fontId="8" fillId="31" borderId="11" xfId="68" applyFont="1" applyFill="1" applyBorder="1" applyAlignment="1">
      <alignment vertical="top" wrapText="1"/>
    </xf>
    <xf numFmtId="0" fontId="10" fillId="31" borderId="11" xfId="84" applyFont="1" applyFill="1" applyBorder="1" applyAlignment="1">
      <alignment vertical="center" wrapText="1"/>
    </xf>
    <xf numFmtId="0" fontId="80" fillId="0" borderId="52" xfId="84" applyFont="1" applyBorder="1"/>
    <xf numFmtId="0" fontId="80" fillId="0" borderId="52" xfId="84" applyFont="1" applyFill="1" applyBorder="1"/>
    <xf numFmtId="0" fontId="10" fillId="31" borderId="3" xfId="84" applyFont="1" applyFill="1" applyBorder="1" applyAlignment="1">
      <alignment vertical="center" wrapText="1"/>
    </xf>
    <xf numFmtId="0" fontId="80" fillId="0" borderId="10" xfId="84" applyFont="1" applyBorder="1"/>
    <xf numFmtId="0" fontId="80" fillId="0" borderId="15" xfId="84" applyFont="1" applyBorder="1"/>
    <xf numFmtId="0" fontId="84" fillId="0" borderId="0" xfId="84" applyFont="1"/>
    <xf numFmtId="0" fontId="10" fillId="0" borderId="36" xfId="68" applyFont="1" applyBorder="1" applyAlignment="1"/>
    <xf numFmtId="0" fontId="10" fillId="0" borderId="24" xfId="68" applyFont="1" applyBorder="1" applyAlignment="1"/>
    <xf numFmtId="0" fontId="8" fillId="31" borderId="11" xfId="84" applyFont="1" applyFill="1" applyBorder="1" applyAlignment="1">
      <alignment vertical="center" wrapText="1"/>
    </xf>
    <xf numFmtId="0" fontId="79" fillId="0" borderId="155" xfId="84" applyFont="1" applyBorder="1" applyAlignment="1">
      <alignment vertical="top" wrapText="1"/>
    </xf>
    <xf numFmtId="0" fontId="79" fillId="0" borderId="158" xfId="84" applyFont="1" applyBorder="1" applyAlignment="1">
      <alignment vertical="top" wrapText="1"/>
    </xf>
    <xf numFmtId="0" fontId="8" fillId="31" borderId="210" xfId="84" applyFont="1" applyFill="1" applyBorder="1" applyAlignment="1">
      <alignment vertical="center" wrapText="1"/>
    </xf>
    <xf numFmtId="0" fontId="80" fillId="0" borderId="158" xfId="84" applyFont="1" applyBorder="1" applyAlignment="1">
      <alignment vertical="top" wrapText="1"/>
    </xf>
    <xf numFmtId="0" fontId="8" fillId="31" borderId="43" xfId="84" applyFont="1" applyFill="1" applyBorder="1" applyAlignment="1">
      <alignment vertical="center" wrapText="1"/>
    </xf>
    <xf numFmtId="0" fontId="10" fillId="31" borderId="40" xfId="84" applyFont="1" applyFill="1" applyBorder="1" applyAlignment="1">
      <alignment vertical="center" wrapText="1"/>
    </xf>
    <xf numFmtId="0" fontId="10" fillId="31" borderId="211" xfId="84" applyFont="1" applyFill="1" applyBorder="1" applyAlignment="1">
      <alignment vertical="center" wrapText="1"/>
    </xf>
    <xf numFmtId="0" fontId="80" fillId="0" borderId="212" xfId="84" applyFont="1" applyBorder="1" applyAlignment="1">
      <alignment vertical="top" wrapText="1"/>
    </xf>
    <xf numFmtId="0" fontId="8" fillId="31" borderId="213" xfId="84" applyFont="1" applyFill="1" applyBorder="1" applyAlignment="1">
      <alignment vertical="center" wrapText="1"/>
    </xf>
    <xf numFmtId="0" fontId="10" fillId="31" borderId="13" xfId="84" applyFont="1" applyFill="1" applyBorder="1" applyAlignment="1">
      <alignment vertical="center" wrapText="1"/>
    </xf>
    <xf numFmtId="0" fontId="1" fillId="0" borderId="0" xfId="84" applyFont="1" applyBorder="1" applyAlignment="1"/>
    <xf numFmtId="0" fontId="8" fillId="0" borderId="0" xfId="84" applyFont="1" applyBorder="1"/>
    <xf numFmtId="0" fontId="8" fillId="0" borderId="43" xfId="84" applyFont="1" applyFill="1" applyBorder="1" applyAlignment="1">
      <alignment horizontal="justify" vertical="center" wrapText="1"/>
    </xf>
    <xf numFmtId="3" fontId="8" fillId="0" borderId="37" xfId="84" applyNumberFormat="1" applyFont="1" applyFill="1" applyBorder="1" applyAlignment="1">
      <alignment horizontal="right" vertical="center"/>
    </xf>
    <xf numFmtId="164" fontId="8" fillId="0" borderId="79" xfId="84" applyNumberFormat="1" applyFont="1" applyFill="1" applyBorder="1" applyAlignment="1">
      <alignment horizontal="right" vertical="center"/>
    </xf>
    <xf numFmtId="0" fontId="8" fillId="0" borderId="11" xfId="84" applyFont="1" applyFill="1" applyBorder="1" applyAlignment="1">
      <alignment horizontal="justify" vertical="center" wrapText="1"/>
    </xf>
    <xf numFmtId="3" fontId="8" fillId="0" borderId="0" xfId="84" applyNumberFormat="1" applyFont="1" applyFill="1" applyBorder="1" applyAlignment="1">
      <alignment horizontal="right" vertical="center"/>
    </xf>
    <xf numFmtId="164" fontId="8" fillId="0" borderId="84" xfId="84" applyNumberFormat="1" applyFont="1" applyFill="1" applyBorder="1" applyAlignment="1">
      <alignment horizontal="right" vertical="center"/>
    </xf>
    <xf numFmtId="0" fontId="8" fillId="0" borderId="11" xfId="84" applyFont="1" applyFill="1" applyBorder="1" applyAlignment="1">
      <alignment horizontal="left" vertical="center" wrapText="1"/>
    </xf>
    <xf numFmtId="0" fontId="8" fillId="0" borderId="11" xfId="87" applyFont="1" applyFill="1" applyBorder="1" applyAlignment="1">
      <alignment horizontal="justify" vertical="center" wrapText="1"/>
    </xf>
    <xf numFmtId="3" fontId="8" fillId="0" borderId="52" xfId="87" applyNumberFormat="1" applyFont="1" applyFill="1" applyBorder="1" applyAlignment="1">
      <alignment horizontal="right" vertical="center"/>
    </xf>
    <xf numFmtId="164" fontId="8" fillId="0" borderId="84" xfId="87" applyNumberFormat="1" applyFont="1" applyFill="1" applyBorder="1" applyAlignment="1">
      <alignment horizontal="right" vertical="center"/>
    </xf>
    <xf numFmtId="0" fontId="8" fillId="0" borderId="24" xfId="87" applyFont="1" applyFill="1" applyBorder="1" applyAlignment="1">
      <alignment horizontal="justify" vertical="center" wrapText="1"/>
    </xf>
    <xf numFmtId="3" fontId="8" fillId="0" borderId="24" xfId="87" applyNumberFormat="1" applyFont="1" applyFill="1" applyBorder="1" applyAlignment="1">
      <alignment horizontal="right" vertical="center"/>
    </xf>
    <xf numFmtId="164" fontId="8" fillId="0" borderId="35" xfId="87" applyNumberFormat="1" applyFont="1" applyFill="1" applyBorder="1" applyAlignment="1">
      <alignment horizontal="right" vertical="center"/>
    </xf>
    <xf numFmtId="0" fontId="10" fillId="0" borderId="16" xfId="84" applyFont="1" applyFill="1" applyBorder="1" applyAlignment="1">
      <alignment vertical="center" wrapText="1"/>
    </xf>
    <xf numFmtId="0" fontId="8" fillId="0" borderId="16" xfId="84" applyFont="1" applyFill="1" applyBorder="1" applyAlignment="1">
      <alignment vertical="center" wrapText="1"/>
    </xf>
    <xf numFmtId="164" fontId="8" fillId="0" borderId="15" xfId="84" applyNumberFormat="1" applyFont="1" applyFill="1" applyBorder="1" applyAlignment="1">
      <alignment horizontal="right" vertical="center"/>
    </xf>
    <xf numFmtId="3" fontId="8" fillId="0" borderId="10" xfId="84" applyNumberFormat="1" applyFont="1" applyFill="1" applyBorder="1" applyAlignment="1">
      <alignment horizontal="right" vertical="center"/>
    </xf>
    <xf numFmtId="0" fontId="0" fillId="0" borderId="0" xfId="0" applyAlignment="1">
      <alignment horizontal="left"/>
    </xf>
    <xf numFmtId="0" fontId="85" fillId="0" borderId="0" xfId="68" applyFont="1"/>
    <xf numFmtId="0" fontId="0" fillId="0" borderId="3" xfId="0" applyBorder="1" applyAlignment="1">
      <alignment vertical="top" wrapText="1"/>
    </xf>
    <xf numFmtId="0" fontId="0" fillId="0" borderId="3" xfId="0" applyFont="1" applyBorder="1" applyAlignment="1">
      <alignment vertical="top" wrapText="1"/>
    </xf>
    <xf numFmtId="0" fontId="15" fillId="28" borderId="0" xfId="83" applyFill="1" applyBorder="1"/>
    <xf numFmtId="3" fontId="7" fillId="0" borderId="20" xfId="0" applyNumberFormat="1" applyFont="1" applyFill="1" applyBorder="1" applyAlignment="1">
      <alignment vertical="top" wrapText="1"/>
    </xf>
    <xf numFmtId="3" fontId="7" fillId="0" borderId="28" xfId="0" applyNumberFormat="1" applyFont="1" applyFill="1" applyBorder="1" applyAlignment="1">
      <alignment vertical="top" wrapText="1"/>
    </xf>
    <xf numFmtId="0" fontId="8" fillId="0" borderId="3" xfId="0" applyNumberFormat="1" applyFont="1" applyFill="1" applyBorder="1"/>
    <xf numFmtId="0" fontId="8" fillId="26" borderId="43" xfId="0" applyFont="1" applyFill="1" applyBorder="1" applyAlignment="1">
      <alignment vertical="center" wrapText="1"/>
    </xf>
    <xf numFmtId="0" fontId="8" fillId="26" borderId="11" xfId="0" applyFont="1" applyFill="1" applyBorder="1" applyAlignment="1">
      <alignment vertical="center" wrapText="1"/>
    </xf>
    <xf numFmtId="0" fontId="8" fillId="26" borderId="13" xfId="0" applyFont="1" applyFill="1" applyBorder="1" applyAlignment="1">
      <alignment vertical="center" wrapText="1"/>
    </xf>
    <xf numFmtId="165" fontId="8" fillId="0" borderId="40" xfId="68" applyNumberFormat="1" applyFont="1" applyFill="1" applyBorder="1" applyAlignment="1">
      <alignment horizontal="right" vertical="center" wrapText="1"/>
    </xf>
    <xf numFmtId="165" fontId="8" fillId="0" borderId="13" xfId="68" applyNumberFormat="1" applyFont="1" applyFill="1" applyBorder="1" applyAlignment="1">
      <alignment horizontal="right" vertical="center" wrapText="1"/>
    </xf>
    <xf numFmtId="0" fontId="0" fillId="0" borderId="214" xfId="0" applyNumberFormat="1" applyBorder="1"/>
    <xf numFmtId="0" fontId="0" fillId="0" borderId="214" xfId="0" applyNumberFormat="1" applyFill="1" applyBorder="1"/>
    <xf numFmtId="1" fontId="15" fillId="0" borderId="214" xfId="83" applyNumberFormat="1" applyBorder="1"/>
    <xf numFmtId="0" fontId="77" fillId="32" borderId="214" xfId="0" applyNumberFormat="1" applyFont="1" applyFill="1" applyBorder="1"/>
    <xf numFmtId="0" fontId="77" fillId="0" borderId="214" xfId="0" applyNumberFormat="1" applyFont="1" applyFill="1" applyBorder="1"/>
    <xf numFmtId="0" fontId="2" fillId="0" borderId="38" xfId="83" applyFont="1" applyBorder="1"/>
    <xf numFmtId="3" fontId="5" fillId="0" borderId="96" xfId="0" applyNumberFormat="1" applyFont="1" applyFill="1" applyBorder="1" applyAlignment="1">
      <alignment vertical="top" wrapText="1"/>
    </xf>
    <xf numFmtId="164" fontId="5" fillId="0" borderId="97" xfId="0" applyNumberFormat="1" applyFont="1" applyBorder="1" applyAlignment="1">
      <alignment vertical="top" wrapText="1"/>
    </xf>
    <xf numFmtId="3" fontId="5" fillId="0" borderId="96" xfId="0" applyNumberFormat="1" applyFont="1" applyBorder="1" applyAlignment="1">
      <alignment vertical="top" wrapText="1"/>
    </xf>
    <xf numFmtId="3" fontId="8" fillId="0" borderId="3" xfId="83" applyNumberFormat="1" applyFont="1" applyFill="1" applyBorder="1"/>
    <xf numFmtId="0" fontId="86" fillId="0" borderId="0" xfId="83" applyFont="1"/>
    <xf numFmtId="164" fontId="15" fillId="0" borderId="0" xfId="83" applyNumberFormat="1"/>
    <xf numFmtId="0" fontId="4" fillId="0" borderId="156" xfId="0" applyFont="1" applyBorder="1" applyAlignment="1">
      <alignment vertical="top" wrapText="1"/>
    </xf>
    <xf numFmtId="0" fontId="4" fillId="0" borderId="157" xfId="0" applyFont="1" applyBorder="1" applyAlignment="1">
      <alignment vertical="top" wrapText="1"/>
    </xf>
    <xf numFmtId="0" fontId="4" fillId="0" borderId="185" xfId="0" applyFont="1" applyBorder="1" applyAlignment="1">
      <alignment vertical="top" wrapText="1"/>
    </xf>
    <xf numFmtId="0" fontId="4" fillId="0" borderId="186" xfId="0" applyFont="1" applyBorder="1" applyAlignment="1">
      <alignment vertical="top" wrapText="1"/>
    </xf>
    <xf numFmtId="0" fontId="87" fillId="0" borderId="158" xfId="0" applyFont="1" applyBorder="1" applyAlignment="1">
      <alignment horizontal="left" vertical="top" wrapText="1"/>
    </xf>
    <xf numFmtId="0" fontId="87" fillId="0" borderId="187" xfId="0" applyFont="1" applyBorder="1" applyAlignment="1">
      <alignment horizontal="left" vertical="top" wrapText="1"/>
    </xf>
    <xf numFmtId="0" fontId="87" fillId="0" borderId="0" xfId="0" applyFont="1" applyBorder="1" applyAlignment="1">
      <alignment horizontal="center" vertical="top" wrapText="1"/>
    </xf>
    <xf numFmtId="0" fontId="87" fillId="0" borderId="0" xfId="0" applyFont="1" applyBorder="1" applyAlignment="1">
      <alignment horizontal="left" vertical="top" wrapText="1"/>
    </xf>
    <xf numFmtId="0" fontId="4" fillId="0" borderId="0" xfId="0" applyFont="1" applyBorder="1" applyAlignment="1">
      <alignment vertical="top" wrapText="1"/>
    </xf>
    <xf numFmtId="0" fontId="87" fillId="0" borderId="143" xfId="0" applyFont="1" applyBorder="1" applyAlignment="1">
      <alignment horizontal="left" vertical="top" wrapText="1"/>
    </xf>
    <xf numFmtId="0" fontId="4" fillId="0" borderId="141" xfId="0" applyFont="1" applyBorder="1" applyAlignment="1">
      <alignment vertical="top" wrapText="1"/>
    </xf>
    <xf numFmtId="0" fontId="87" fillId="0" borderId="182" xfId="0" applyFont="1" applyBorder="1" applyAlignment="1">
      <alignment horizontal="left" vertical="top" wrapText="1"/>
    </xf>
    <xf numFmtId="0" fontId="4" fillId="0" borderId="180" xfId="0" applyFont="1" applyBorder="1" applyAlignment="1">
      <alignment vertical="top" wrapText="1"/>
    </xf>
    <xf numFmtId="0" fontId="4" fillId="0" borderId="181" xfId="0" applyFont="1" applyBorder="1" applyAlignment="1">
      <alignment vertical="top" wrapText="1"/>
    </xf>
    <xf numFmtId="0" fontId="87" fillId="0" borderId="152" xfId="0" applyFont="1" applyBorder="1" applyAlignment="1">
      <alignment horizontal="left" vertical="top" wrapText="1"/>
    </xf>
    <xf numFmtId="0" fontId="4" fillId="0" borderId="153" xfId="0" applyFont="1" applyBorder="1" applyAlignment="1">
      <alignment vertical="top" wrapText="1"/>
    </xf>
    <xf numFmtId="0" fontId="4" fillId="0" borderId="154" xfId="0" applyFont="1" applyBorder="1" applyAlignment="1">
      <alignment vertical="top" wrapText="1"/>
    </xf>
    <xf numFmtId="0" fontId="87" fillId="0" borderId="215" xfId="0" applyFont="1" applyBorder="1" applyAlignment="1">
      <alignment horizontal="left" vertical="top" wrapText="1"/>
    </xf>
    <xf numFmtId="0" fontId="5" fillId="0" borderId="0" xfId="68" applyFont="1" applyAlignment="1"/>
    <xf numFmtId="3" fontId="8" fillId="0" borderId="74" xfId="68" applyNumberFormat="1" applyFont="1" applyFill="1" applyBorder="1"/>
    <xf numFmtId="164" fontId="8" fillId="0" borderId="74" xfId="68" applyNumberFormat="1" applyFont="1" applyFill="1" applyBorder="1"/>
    <xf numFmtId="3" fontId="8" fillId="0" borderId="74" xfId="59" applyNumberFormat="1" applyFont="1" applyFill="1" applyBorder="1"/>
    <xf numFmtId="3" fontId="10" fillId="30" borderId="74" xfId="68" applyNumberFormat="1" applyFont="1" applyFill="1" applyBorder="1" applyAlignment="1">
      <alignment horizontal="right" vertical="top" wrapText="1"/>
    </xf>
    <xf numFmtId="164" fontId="10" fillId="30" borderId="74" xfId="68" applyNumberFormat="1" applyFont="1" applyFill="1" applyBorder="1" applyAlignment="1">
      <alignment horizontal="right" vertical="top" wrapText="1"/>
    </xf>
    <xf numFmtId="165" fontId="10" fillId="30" borderId="74" xfId="68" applyNumberFormat="1" applyFont="1" applyFill="1" applyBorder="1" applyAlignment="1">
      <alignment horizontal="right" vertical="top" wrapText="1"/>
    </xf>
    <xf numFmtId="3" fontId="10" fillId="30" borderId="74" xfId="68" applyNumberFormat="1" applyFont="1" applyFill="1" applyBorder="1" applyAlignment="1">
      <alignment horizontal="right" wrapText="1"/>
    </xf>
    <xf numFmtId="165" fontId="10" fillId="30" borderId="74" xfId="68" applyNumberFormat="1" applyFont="1" applyFill="1" applyBorder="1" applyAlignment="1">
      <alignment horizontal="right" wrapText="1"/>
    </xf>
    <xf numFmtId="0" fontId="1" fillId="0" borderId="0" xfId="68" applyFont="1"/>
    <xf numFmtId="169" fontId="8" fillId="0" borderId="0" xfId="0" applyNumberFormat="1" applyFont="1" applyBorder="1" applyAlignment="1">
      <alignment vertical="top" wrapText="1"/>
    </xf>
    <xf numFmtId="0" fontId="10" fillId="0" borderId="61" xfId="68" applyFont="1" applyFill="1" applyBorder="1"/>
    <xf numFmtId="0" fontId="10" fillId="0" borderId="61" xfId="68" applyFont="1" applyBorder="1"/>
    <xf numFmtId="0" fontId="87" fillId="0" borderId="156" xfId="0" applyFont="1" applyBorder="1" applyAlignment="1">
      <alignment horizontal="center" vertical="top" wrapText="1"/>
    </xf>
    <xf numFmtId="164" fontId="87" fillId="0" borderId="156" xfId="0" applyNumberFormat="1" applyFont="1" applyBorder="1" applyAlignment="1">
      <alignment vertical="top" wrapText="1"/>
    </xf>
    <xf numFmtId="0" fontId="88" fillId="0" borderId="156" xfId="0" applyFont="1" applyBorder="1" applyAlignment="1">
      <alignment horizontal="center" vertical="top" wrapText="1"/>
    </xf>
    <xf numFmtId="164" fontId="88" fillId="0" borderId="156" xfId="0" applyNumberFormat="1" applyFont="1" applyBorder="1" applyAlignment="1">
      <alignment vertical="top" wrapText="1"/>
    </xf>
    <xf numFmtId="0" fontId="88" fillId="0" borderId="141" xfId="0" applyFont="1" applyBorder="1" applyAlignment="1">
      <alignment horizontal="center" vertical="top" wrapText="1"/>
    </xf>
    <xf numFmtId="0" fontId="4" fillId="26" borderId="43" xfId="0" applyFont="1" applyFill="1" applyBorder="1" applyAlignment="1">
      <alignment wrapText="1"/>
    </xf>
    <xf numFmtId="0" fontId="11" fillId="26" borderId="216" xfId="0" applyFont="1" applyFill="1" applyBorder="1" applyAlignment="1"/>
    <xf numFmtId="164" fontId="88" fillId="0" borderId="158" xfId="0" applyNumberFormat="1" applyFont="1" applyBorder="1" applyAlignment="1">
      <alignment vertical="top" wrapText="1"/>
    </xf>
    <xf numFmtId="3" fontId="0" fillId="0" borderId="157" xfId="0" applyNumberFormat="1" applyBorder="1" applyAlignment="1">
      <alignment vertical="top" wrapText="1"/>
    </xf>
    <xf numFmtId="3" fontId="2" fillId="0" borderId="157" xfId="0" applyNumberFormat="1" applyFont="1" applyBorder="1" applyAlignment="1">
      <alignment vertical="top" wrapText="1"/>
    </xf>
    <xf numFmtId="3" fontId="2" fillId="0" borderId="217" xfId="0" applyNumberFormat="1" applyFont="1" applyBorder="1" applyAlignment="1">
      <alignment vertical="top" wrapText="1"/>
    </xf>
    <xf numFmtId="3" fontId="0" fillId="0" borderId="218" xfId="0" applyNumberFormat="1" applyBorder="1" applyAlignment="1">
      <alignment vertical="top" wrapText="1"/>
    </xf>
    <xf numFmtId="3" fontId="2" fillId="0" borderId="218" xfId="0" applyNumberFormat="1" applyFont="1" applyBorder="1" applyAlignment="1">
      <alignment vertical="top" wrapText="1"/>
    </xf>
    <xf numFmtId="3" fontId="77" fillId="0" borderId="181" xfId="0" applyNumberFormat="1" applyFont="1" applyBorder="1" applyAlignment="1">
      <alignment vertical="top" wrapText="1"/>
    </xf>
    <xf numFmtId="3" fontId="77" fillId="0" borderId="157" xfId="0" applyNumberFormat="1" applyFont="1" applyBorder="1" applyAlignment="1">
      <alignment vertical="top" wrapText="1"/>
    </xf>
    <xf numFmtId="3" fontId="77" fillId="0" borderId="185" xfId="0" applyNumberFormat="1" applyFont="1" applyBorder="1" applyAlignment="1">
      <alignment vertical="top" wrapText="1"/>
    </xf>
    <xf numFmtId="164" fontId="77" fillId="0" borderId="185" xfId="0" applyNumberFormat="1" applyFont="1" applyBorder="1" applyAlignment="1">
      <alignment vertical="top" wrapText="1"/>
    </xf>
    <xf numFmtId="0" fontId="77" fillId="0" borderId="185" xfId="0" applyFont="1" applyBorder="1" applyAlignment="1">
      <alignment vertical="top" wrapText="1"/>
    </xf>
    <xf numFmtId="3" fontId="77" fillId="0" borderId="186" xfId="0" applyNumberFormat="1" applyFont="1" applyBorder="1" applyAlignment="1">
      <alignment vertical="top" wrapText="1"/>
    </xf>
    <xf numFmtId="164" fontId="8" fillId="0" borderId="0" xfId="83" applyNumberFormat="1" applyFont="1" applyBorder="1"/>
    <xf numFmtId="0" fontId="8" fillId="0" borderId="83" xfId="83" applyNumberFormat="1" applyFont="1" applyBorder="1"/>
    <xf numFmtId="0" fontId="8" fillId="0" borderId="41" xfId="83" applyFont="1" applyBorder="1"/>
    <xf numFmtId="0" fontId="8" fillId="0" borderId="85" xfId="83" applyFont="1" applyBorder="1"/>
    <xf numFmtId="0" fontId="8" fillId="0" borderId="90" xfId="83" applyFont="1" applyBorder="1"/>
    <xf numFmtId="0" fontId="8" fillId="0" borderId="39" xfId="83" applyNumberFormat="1" applyFont="1" applyBorder="1"/>
    <xf numFmtId="0" fontId="8" fillId="0" borderId="86" xfId="83" applyNumberFormat="1" applyFont="1" applyBorder="1"/>
    <xf numFmtId="0" fontId="8" fillId="0" borderId="87" xfId="83" applyNumberFormat="1" applyFont="1" applyBorder="1"/>
    <xf numFmtId="0" fontId="10" fillId="0" borderId="28" xfId="83" applyFont="1" applyBorder="1"/>
    <xf numFmtId="0" fontId="8" fillId="0" borderId="39" xfId="83" applyFont="1" applyBorder="1"/>
    <xf numFmtId="169" fontId="8" fillId="0" borderId="60" xfId="83" applyNumberFormat="1" applyFont="1" applyBorder="1"/>
    <xf numFmtId="0" fontId="8" fillId="26" borderId="52" xfId="0" applyFont="1" applyFill="1" applyBorder="1" applyAlignment="1">
      <alignment horizontal="center" vertical="center" wrapText="1"/>
    </xf>
    <xf numFmtId="0" fontId="8" fillId="26" borderId="43" xfId="0" applyFont="1" applyFill="1" applyBorder="1" applyAlignment="1">
      <alignment horizontal="center" vertical="center" wrapText="1"/>
    </xf>
    <xf numFmtId="0" fontId="8" fillId="26" borderId="11" xfId="0" applyFont="1" applyFill="1" applyBorder="1" applyAlignment="1">
      <alignment horizontal="center" vertical="center" wrapText="1"/>
    </xf>
    <xf numFmtId="0" fontId="8" fillId="26" borderId="13" xfId="0" applyFont="1" applyFill="1" applyBorder="1" applyAlignment="1">
      <alignment horizontal="center" vertical="center" wrapText="1"/>
    </xf>
    <xf numFmtId="169" fontId="10" fillId="0" borderId="66" xfId="83" applyNumberFormat="1" applyFont="1" applyBorder="1"/>
    <xf numFmtId="0" fontId="10" fillId="0" borderId="0" xfId="83" applyNumberFormat="1" applyFont="1"/>
    <xf numFmtId="0" fontId="10" fillId="0" borderId="60" xfId="83" applyNumberFormat="1" applyFont="1" applyBorder="1"/>
    <xf numFmtId="0" fontId="11" fillId="26" borderId="52" xfId="0" applyFont="1" applyFill="1" applyBorder="1" applyAlignment="1">
      <alignment horizontal="center" vertical="center" wrapText="1"/>
    </xf>
    <xf numFmtId="0" fontId="8" fillId="26" borderId="64" xfId="0" applyFont="1" applyFill="1" applyBorder="1" applyAlignment="1">
      <alignment vertical="center" wrapText="1"/>
    </xf>
    <xf numFmtId="164" fontId="8" fillId="28" borderId="70" xfId="0" applyNumberFormat="1" applyFont="1" applyFill="1" applyBorder="1" applyAlignment="1">
      <alignment vertical="top" wrapText="1"/>
    </xf>
    <xf numFmtId="0" fontId="8" fillId="0" borderId="13" xfId="68" applyFont="1" applyFill="1" applyBorder="1" applyAlignment="1">
      <alignment horizontal="center" vertical="top" wrapText="1"/>
    </xf>
    <xf numFmtId="3" fontId="8" fillId="0" borderId="51" xfId="68" applyNumberFormat="1" applyFont="1" applyFill="1" applyBorder="1" applyAlignment="1">
      <alignment vertical="top" wrapText="1"/>
    </xf>
    <xf numFmtId="3" fontId="8" fillId="0" borderId="21" xfId="68" applyNumberFormat="1" applyFont="1" applyFill="1" applyBorder="1" applyAlignment="1">
      <alignment vertical="top" wrapText="1"/>
    </xf>
    <xf numFmtId="3" fontId="8" fillId="0" borderId="22" xfId="68" applyNumberFormat="1" applyFont="1" applyFill="1" applyBorder="1" applyAlignment="1">
      <alignment vertical="top" wrapText="1"/>
    </xf>
    <xf numFmtId="164" fontId="8" fillId="0" borderId="3" xfId="68" applyNumberFormat="1" applyFont="1" applyFill="1" applyBorder="1" applyAlignment="1">
      <alignment vertical="top" wrapText="1"/>
    </xf>
    <xf numFmtId="0" fontId="10" fillId="0" borderId="13" xfId="68" applyFont="1" applyFill="1" applyBorder="1" applyAlignment="1">
      <alignment horizontal="center" vertical="top" wrapText="1"/>
    </xf>
    <xf numFmtId="3" fontId="10" fillId="0" borderId="23" xfId="68" applyNumberFormat="1" applyFont="1" applyFill="1" applyBorder="1" applyAlignment="1">
      <alignment vertical="top" wrapText="1"/>
    </xf>
    <xf numFmtId="164" fontId="10" fillId="0" borderId="23" xfId="68" applyNumberFormat="1" applyFont="1" applyFill="1" applyBorder="1" applyAlignment="1">
      <alignment vertical="top" wrapText="1"/>
    </xf>
    <xf numFmtId="3" fontId="10" fillId="0" borderId="51" xfId="68" applyNumberFormat="1" applyFont="1" applyFill="1" applyBorder="1" applyAlignment="1">
      <alignment vertical="top" wrapText="1"/>
    </xf>
    <xf numFmtId="3" fontId="10" fillId="0" borderId="21" xfId="68" applyNumberFormat="1" applyFont="1" applyFill="1" applyBorder="1" applyAlignment="1">
      <alignment vertical="top" wrapText="1"/>
    </xf>
    <xf numFmtId="3" fontId="10" fillId="0" borderId="22" xfId="68" applyNumberFormat="1" applyFont="1" applyFill="1" applyBorder="1" applyAlignment="1">
      <alignment vertical="top" wrapText="1"/>
    </xf>
    <xf numFmtId="164" fontId="11" fillId="28" borderId="70" xfId="0" applyNumberFormat="1" applyFont="1" applyFill="1" applyBorder="1" applyAlignment="1">
      <alignment vertical="top" wrapText="1"/>
    </xf>
    <xf numFmtId="164" fontId="10" fillId="28" borderId="70" xfId="0" applyNumberFormat="1" applyFont="1" applyFill="1" applyBorder="1" applyAlignment="1">
      <alignment vertical="top" wrapText="1"/>
    </xf>
    <xf numFmtId="164" fontId="11" fillId="0" borderId="70" xfId="0" applyNumberFormat="1" applyFont="1" applyFill="1" applyBorder="1" applyAlignment="1">
      <alignment vertical="top" wrapText="1"/>
    </xf>
    <xf numFmtId="164" fontId="10" fillId="0" borderId="70" xfId="0" applyNumberFormat="1" applyFont="1" applyFill="1" applyBorder="1" applyAlignment="1">
      <alignment vertical="top" wrapText="1"/>
    </xf>
    <xf numFmtId="0" fontId="0" fillId="0" borderId="156" xfId="0" applyFont="1" applyBorder="1" applyAlignment="1">
      <alignment vertical="top" wrapText="1"/>
    </xf>
    <xf numFmtId="0" fontId="0" fillId="30" borderId="219" xfId="0" applyFont="1" applyFill="1" applyBorder="1" applyAlignment="1">
      <alignment horizontal="center" vertical="top" wrapText="1"/>
    </xf>
    <xf numFmtId="0" fontId="0" fillId="30" borderId="220" xfId="0" applyFont="1" applyFill="1" applyBorder="1" applyAlignment="1">
      <alignment horizontal="center" vertical="top" wrapText="1"/>
    </xf>
    <xf numFmtId="0" fontId="87" fillId="0" borderId="155" xfId="0" applyFont="1" applyBorder="1" applyAlignment="1">
      <alignment horizontal="left" vertical="top" wrapText="1"/>
    </xf>
    <xf numFmtId="0" fontId="0" fillId="0" borderId="0" xfId="0" applyFont="1" applyBorder="1" applyAlignment="1">
      <alignment horizontal="center" vertical="top" wrapText="1"/>
    </xf>
    <xf numFmtId="0" fontId="0" fillId="30" borderId="221" xfId="0" applyFont="1" applyFill="1" applyBorder="1" applyAlignment="1">
      <alignment vertical="top" wrapText="1"/>
    </xf>
    <xf numFmtId="0" fontId="0" fillId="0" borderId="153" xfId="0" applyFont="1" applyBorder="1" applyAlignment="1">
      <alignment vertical="top" wrapText="1"/>
    </xf>
    <xf numFmtId="0" fontId="0" fillId="0" borderId="154" xfId="0" applyFont="1" applyBorder="1" applyAlignment="1">
      <alignment vertical="top" wrapText="1"/>
    </xf>
    <xf numFmtId="0" fontId="0" fillId="0" borderId="157" xfId="0" applyFont="1" applyBorder="1" applyAlignment="1">
      <alignment vertical="top" wrapText="1"/>
    </xf>
    <xf numFmtId="0" fontId="0" fillId="0" borderId="185" xfId="0" applyFont="1" applyBorder="1" applyAlignment="1">
      <alignment vertical="top" wrapText="1"/>
    </xf>
    <xf numFmtId="0" fontId="0" fillId="0" borderId="186" xfId="0" applyFont="1" applyBorder="1" applyAlignment="1">
      <alignment vertical="top" wrapText="1"/>
    </xf>
    <xf numFmtId="0" fontId="0" fillId="0" borderId="0" xfId="0" applyFont="1" applyBorder="1" applyAlignment="1">
      <alignment vertical="top" wrapText="1"/>
    </xf>
    <xf numFmtId="0" fontId="74" fillId="0" borderId="0" xfId="64"/>
    <xf numFmtId="0" fontId="89" fillId="0" borderId="156" xfId="64" applyFont="1" applyBorder="1" applyAlignment="1">
      <alignment horizontal="center" vertical="top" wrapText="1"/>
    </xf>
    <xf numFmtId="0" fontId="89" fillId="0" borderId="156" xfId="64" applyFont="1" applyBorder="1" applyAlignment="1">
      <alignment vertical="top" wrapText="1"/>
    </xf>
    <xf numFmtId="0" fontId="74" fillId="0" borderId="0" xfId="66"/>
    <xf numFmtId="0" fontId="74" fillId="0" borderId="0" xfId="66" applyAlignment="1">
      <alignment horizontal="left"/>
    </xf>
    <xf numFmtId="0" fontId="74" fillId="0" borderId="156" xfId="66" applyBorder="1" applyAlignment="1">
      <alignment vertical="top" wrapText="1"/>
    </xf>
    <xf numFmtId="0" fontId="8" fillId="31" borderId="11" xfId="84" applyFont="1" applyFill="1" applyBorder="1" applyAlignment="1">
      <alignment horizontal="right" vertical="center" wrapText="1"/>
    </xf>
    <xf numFmtId="0" fontId="84" fillId="0" borderId="0" xfId="84" applyFont="1" applyFill="1"/>
    <xf numFmtId="3" fontId="79" fillId="0" borderId="195" xfId="84" applyNumberFormat="1" applyFont="1" applyBorder="1" applyAlignment="1">
      <alignment vertical="top" wrapText="1"/>
    </xf>
    <xf numFmtId="3" fontId="80" fillId="0" borderId="195" xfId="84" applyNumberFormat="1" applyFont="1" applyBorder="1" applyAlignment="1">
      <alignment vertical="top" wrapText="1"/>
    </xf>
    <xf numFmtId="3" fontId="79" fillId="0" borderId="195" xfId="84" applyNumberFormat="1" applyFont="1" applyFill="1" applyBorder="1" applyAlignment="1">
      <alignment vertical="top" wrapText="1"/>
    </xf>
    <xf numFmtId="3" fontId="80" fillId="0" borderId="222" xfId="84" applyNumberFormat="1" applyFont="1" applyBorder="1" applyAlignment="1">
      <alignment vertical="top" wrapText="1"/>
    </xf>
    <xf numFmtId="3" fontId="79" fillId="0" borderId="37" xfId="84" applyNumberFormat="1" applyFont="1" applyBorder="1"/>
    <xf numFmtId="3" fontId="79" fillId="0" borderId="0" xfId="84" applyNumberFormat="1" applyFont="1" applyBorder="1"/>
    <xf numFmtId="3" fontId="80" fillId="0" borderId="12" xfId="84" applyNumberFormat="1" applyFont="1" applyBorder="1"/>
    <xf numFmtId="3" fontId="80" fillId="0" borderId="10" xfId="84" applyNumberFormat="1" applyFont="1" applyBorder="1"/>
    <xf numFmtId="164" fontId="5" fillId="0" borderId="19" xfId="0" applyNumberFormat="1" applyFont="1" applyBorder="1" applyAlignment="1">
      <alignment vertical="top" wrapText="1"/>
    </xf>
    <xf numFmtId="164" fontId="5" fillId="0" borderId="22" xfId="0" applyNumberFormat="1" applyFont="1" applyBorder="1" applyAlignment="1">
      <alignment vertical="top" wrapText="1"/>
    </xf>
    <xf numFmtId="3" fontId="8" fillId="0" borderId="74" xfId="82" applyNumberFormat="1" applyFont="1" applyFill="1" applyBorder="1" applyAlignment="1">
      <alignment horizontal="right"/>
    </xf>
    <xf numFmtId="3" fontId="8" fillId="0" borderId="74" xfId="68" applyNumberFormat="1" applyFont="1" applyFill="1" applyBorder="1" applyAlignment="1">
      <alignment horizontal="right"/>
    </xf>
    <xf numFmtId="3" fontId="8" fillId="0" borderId="74" xfId="82" applyNumberFormat="1" applyFont="1" applyFill="1" applyBorder="1"/>
    <xf numFmtId="165" fontId="8" fillId="0" borderId="74" xfId="68" applyNumberFormat="1" applyFont="1" applyFill="1" applyBorder="1"/>
    <xf numFmtId="165" fontId="8" fillId="0" borderId="74" xfId="68" applyNumberFormat="1" applyFont="1" applyFill="1" applyBorder="1" applyAlignment="1">
      <alignment horizontal="right"/>
    </xf>
    <xf numFmtId="3" fontId="10" fillId="0" borderId="98" xfId="68" applyNumberFormat="1" applyFont="1" applyFill="1" applyBorder="1" applyAlignment="1">
      <alignment horizontal="right" vertical="top" wrapText="1"/>
    </xf>
    <xf numFmtId="165" fontId="10" fillId="0" borderId="98" xfId="68" applyNumberFormat="1" applyFont="1" applyFill="1" applyBorder="1" applyAlignment="1">
      <alignment horizontal="right" vertical="top" wrapText="1"/>
    </xf>
    <xf numFmtId="164" fontId="10" fillId="0" borderId="98" xfId="68" applyNumberFormat="1" applyFont="1" applyFill="1" applyBorder="1" applyAlignment="1">
      <alignment horizontal="right" vertical="top" wrapText="1"/>
    </xf>
    <xf numFmtId="3" fontId="8" fillId="0" borderId="99" xfId="68" applyNumberFormat="1" applyFont="1" applyFill="1" applyBorder="1"/>
    <xf numFmtId="164" fontId="8" fillId="0" borderId="72" xfId="68" applyNumberFormat="1" applyFont="1" applyFill="1" applyBorder="1"/>
    <xf numFmtId="3" fontId="8" fillId="0" borderId="72" xfId="68" applyNumberFormat="1" applyFont="1" applyFill="1" applyBorder="1"/>
    <xf numFmtId="168" fontId="10" fillId="0" borderId="98" xfId="68" applyNumberFormat="1" applyFont="1" applyFill="1" applyBorder="1" applyAlignment="1">
      <alignment horizontal="right" vertical="top" wrapText="1"/>
    </xf>
    <xf numFmtId="0" fontId="8" fillId="0" borderId="100" xfId="68" applyFont="1" applyBorder="1"/>
    <xf numFmtId="164" fontId="8" fillId="0" borderId="101" xfId="59" applyNumberFormat="1" applyFont="1" applyFill="1" applyBorder="1" applyAlignment="1">
      <alignment horizontal="right"/>
    </xf>
    <xf numFmtId="164" fontId="8" fillId="0" borderId="100" xfId="59" applyNumberFormat="1" applyFont="1" applyFill="1" applyBorder="1" applyAlignment="1">
      <alignment horizontal="right"/>
    </xf>
    <xf numFmtId="165" fontId="1" fillId="0" borderId="0" xfId="68" applyNumberFormat="1" applyFill="1" applyBorder="1"/>
    <xf numFmtId="1" fontId="1" fillId="0" borderId="0" xfId="68" applyNumberFormat="1" applyBorder="1" applyAlignment="1">
      <alignment wrapText="1"/>
    </xf>
    <xf numFmtId="164" fontId="1" fillId="0" borderId="0" xfId="68" applyNumberFormat="1" applyFill="1"/>
    <xf numFmtId="1" fontId="15" fillId="0" borderId="0" xfId="83" applyNumberFormat="1"/>
    <xf numFmtId="164" fontId="18" fillId="0" borderId="0" xfId="83" applyNumberFormat="1" applyFont="1" applyBorder="1"/>
    <xf numFmtId="164" fontId="8" fillId="30" borderId="3" xfId="83" applyNumberFormat="1" applyFont="1" applyFill="1" applyBorder="1"/>
    <xf numFmtId="0" fontId="8" fillId="30" borderId="3" xfId="83" applyFont="1" applyFill="1" applyBorder="1"/>
    <xf numFmtId="0" fontId="10" fillId="30" borderId="3" xfId="83" applyFont="1" applyFill="1" applyBorder="1"/>
    <xf numFmtId="0" fontId="10" fillId="30" borderId="74" xfId="68" applyFont="1" applyFill="1" applyBorder="1" applyAlignment="1">
      <alignment horizontal="left" vertical="top" wrapText="1"/>
    </xf>
    <xf numFmtId="0" fontId="23" fillId="29" borderId="75" xfId="91" applyFont="1" applyFill="1" applyBorder="1" applyAlignment="1">
      <alignment horizontal="center" vertical="center"/>
    </xf>
    <xf numFmtId="0" fontId="23" fillId="29" borderId="73" xfId="91" applyFont="1" applyFill="1" applyBorder="1" applyAlignment="1">
      <alignment horizontal="center" vertical="center"/>
    </xf>
    <xf numFmtId="0" fontId="10" fillId="0" borderId="76" xfId="68" applyFont="1" applyBorder="1" applyAlignment="1">
      <alignment vertical="top"/>
    </xf>
    <xf numFmtId="1" fontId="4" fillId="0" borderId="185" xfId="0" applyNumberFormat="1" applyFont="1" applyBorder="1" applyAlignment="1">
      <alignment vertical="top" wrapText="1"/>
    </xf>
    <xf numFmtId="1" fontId="4" fillId="0" borderId="186" xfId="0" applyNumberFormat="1" applyFont="1" applyBorder="1" applyAlignment="1">
      <alignment vertical="top" wrapText="1"/>
    </xf>
    <xf numFmtId="164" fontId="87" fillId="0" borderId="156" xfId="0" applyNumberFormat="1" applyFont="1" applyFill="1" applyBorder="1" applyAlignment="1">
      <alignment vertical="top" wrapText="1"/>
    </xf>
    <xf numFmtId="164" fontId="88" fillId="0" borderId="156" xfId="0" applyNumberFormat="1" applyFont="1" applyFill="1" applyBorder="1" applyAlignment="1">
      <alignment vertical="top" wrapText="1"/>
    </xf>
    <xf numFmtId="164" fontId="88" fillId="0" borderId="158" xfId="0" applyNumberFormat="1" applyFont="1" applyFill="1" applyBorder="1" applyAlignment="1">
      <alignment vertical="top" wrapText="1"/>
    </xf>
    <xf numFmtId="0" fontId="0" fillId="0" borderId="153" xfId="0" applyFont="1" applyFill="1" applyBorder="1" applyAlignment="1">
      <alignment vertical="top" wrapText="1"/>
    </xf>
    <xf numFmtId="0" fontId="0" fillId="0" borderId="156" xfId="0" applyFont="1" applyFill="1" applyBorder="1" applyAlignment="1">
      <alignment vertical="top" wrapText="1"/>
    </xf>
    <xf numFmtId="0" fontId="0" fillId="30" borderId="223" xfId="0" applyFont="1" applyFill="1" applyBorder="1" applyAlignment="1">
      <alignment vertical="top" wrapText="1"/>
    </xf>
    <xf numFmtId="0" fontId="0" fillId="30" borderId="224" xfId="0" applyFont="1" applyFill="1" applyBorder="1" applyAlignment="1">
      <alignment vertical="top" wrapText="1"/>
    </xf>
    <xf numFmtId="0" fontId="0" fillId="0" borderId="185" xfId="0" applyFont="1" applyFill="1" applyBorder="1" applyAlignment="1">
      <alignment vertical="top" wrapText="1"/>
    </xf>
    <xf numFmtId="0" fontId="8" fillId="0" borderId="74" xfId="68" applyFont="1" applyFill="1" applyBorder="1"/>
    <xf numFmtId="164" fontId="8" fillId="0" borderId="74" xfId="82" applyNumberFormat="1" applyFont="1" applyFill="1" applyBorder="1"/>
    <xf numFmtId="0" fontId="8" fillId="0" borderId="0" xfId="68" applyFont="1" applyFill="1" applyBorder="1" applyAlignment="1">
      <alignment horizontal="left" vertical="top" wrapText="1"/>
    </xf>
    <xf numFmtId="0" fontId="10" fillId="0" borderId="98" xfId="68" applyFont="1" applyFill="1" applyBorder="1" applyAlignment="1">
      <alignment horizontal="left" vertical="top" wrapText="1"/>
    </xf>
    <xf numFmtId="0" fontId="8" fillId="0" borderId="0" xfId="79" applyFont="1" applyFill="1" applyAlignment="1">
      <alignment wrapText="1"/>
    </xf>
    <xf numFmtId="0" fontId="90" fillId="0" borderId="0" xfId="68" applyFont="1" applyFill="1" applyAlignment="1">
      <alignment wrapText="1"/>
    </xf>
    <xf numFmtId="0" fontId="10" fillId="0" borderId="0" xfId="68" applyFont="1" applyBorder="1" applyAlignment="1">
      <alignment vertical="top"/>
    </xf>
    <xf numFmtId="0" fontId="8" fillId="0" borderId="0" xfId="68" applyFont="1" applyBorder="1" applyAlignment="1">
      <alignment vertical="top"/>
    </xf>
    <xf numFmtId="164" fontId="8" fillId="0" borderId="75" xfId="68" applyNumberFormat="1" applyFont="1" applyFill="1" applyBorder="1" applyAlignment="1">
      <alignment horizontal="right" wrapText="1"/>
    </xf>
    <xf numFmtId="164" fontId="8" fillId="0" borderId="0" xfId="68" applyNumberFormat="1" applyFont="1" applyFill="1" applyBorder="1" applyAlignment="1">
      <alignment horizontal="right" wrapText="1"/>
    </xf>
    <xf numFmtId="164" fontId="8" fillId="0" borderId="75" xfId="68" applyNumberFormat="1" applyFont="1" applyFill="1" applyBorder="1" applyAlignment="1">
      <alignment horizontal="right"/>
    </xf>
    <xf numFmtId="164" fontId="8" fillId="0" borderId="0" xfId="68" applyNumberFormat="1" applyFont="1" applyFill="1" applyBorder="1" applyAlignment="1">
      <alignment horizontal="right"/>
    </xf>
    <xf numFmtId="164" fontId="10" fillId="0" borderId="75" xfId="59" applyNumberFormat="1" applyFont="1" applyFill="1" applyBorder="1" applyAlignment="1">
      <alignment horizontal="right"/>
    </xf>
    <xf numFmtId="164" fontId="10" fillId="0" borderId="0" xfId="59" applyNumberFormat="1" applyFont="1" applyFill="1" applyBorder="1" applyAlignment="1">
      <alignment horizontal="right"/>
    </xf>
    <xf numFmtId="0" fontId="2" fillId="0" borderId="0" xfId="68" applyFont="1" applyFill="1" applyAlignment="1">
      <alignment wrapText="1"/>
    </xf>
    <xf numFmtId="164" fontId="8" fillId="33" borderId="75" xfId="59" applyNumberFormat="1" applyFont="1" applyFill="1" applyBorder="1" applyAlignment="1">
      <alignment horizontal="right"/>
    </xf>
    <xf numFmtId="164" fontId="8" fillId="33" borderId="0" xfId="59" applyNumberFormat="1" applyFont="1" applyFill="1" applyBorder="1" applyAlignment="1">
      <alignment horizontal="right"/>
    </xf>
    <xf numFmtId="164" fontId="8" fillId="30" borderId="75" xfId="59" applyNumberFormat="1" applyFont="1" applyFill="1" applyBorder="1" applyAlignment="1">
      <alignment horizontal="right"/>
    </xf>
    <xf numFmtId="164" fontId="8" fillId="30" borderId="0" xfId="59" applyNumberFormat="1" applyFont="1" applyFill="1" applyBorder="1" applyAlignment="1">
      <alignment horizontal="right"/>
    </xf>
    <xf numFmtId="164" fontId="8" fillId="30" borderId="75" xfId="68" applyNumberFormat="1" applyFont="1" applyFill="1" applyBorder="1" applyAlignment="1">
      <alignment horizontal="right" wrapText="1"/>
    </xf>
    <xf numFmtId="164" fontId="8" fillId="30" borderId="0" xfId="68" applyNumberFormat="1" applyFont="1" applyFill="1" applyBorder="1" applyAlignment="1">
      <alignment horizontal="right" wrapText="1"/>
    </xf>
    <xf numFmtId="0" fontId="4" fillId="26" borderId="36" xfId="68" applyFont="1" applyFill="1" applyBorder="1" applyAlignment="1">
      <alignment vertical="center" wrapText="1"/>
    </xf>
    <xf numFmtId="0" fontId="4" fillId="0" borderId="3" xfId="68" applyFont="1" applyBorder="1" applyAlignment="1">
      <alignment horizontal="center" vertical="top" wrapText="1"/>
    </xf>
    <xf numFmtId="3" fontId="4" fillId="0" borderId="18" xfId="68" applyNumberFormat="1" applyFont="1" applyFill="1" applyBorder="1" applyAlignment="1">
      <alignment vertical="top" wrapText="1"/>
    </xf>
    <xf numFmtId="164" fontId="4" fillId="0" borderId="18" xfId="68" applyNumberFormat="1" applyFont="1" applyBorder="1" applyAlignment="1">
      <alignment vertical="top" wrapText="1"/>
    </xf>
    <xf numFmtId="164" fontId="4" fillId="0" borderId="18" xfId="68" applyNumberFormat="1" applyFont="1" applyFill="1" applyBorder="1" applyAlignment="1">
      <alignment vertical="top" wrapText="1"/>
    </xf>
    <xf numFmtId="3" fontId="4" fillId="0" borderId="21" xfId="68" applyNumberFormat="1" applyFont="1" applyBorder="1" applyAlignment="1">
      <alignment vertical="top" wrapText="1"/>
    </xf>
    <xf numFmtId="0" fontId="4" fillId="26" borderId="52" xfId="68" applyFont="1" applyFill="1" applyBorder="1" applyAlignment="1">
      <alignment vertical="center" wrapText="1"/>
    </xf>
    <xf numFmtId="3" fontId="4" fillId="0" borderId="17" xfId="68" applyNumberFormat="1" applyFont="1" applyFill="1" applyBorder="1" applyAlignment="1">
      <alignment vertical="top" wrapText="1"/>
    </xf>
    <xf numFmtId="164" fontId="4" fillId="0" borderId="17" xfId="68" applyNumberFormat="1" applyFont="1" applyBorder="1" applyAlignment="1">
      <alignment vertical="top" wrapText="1"/>
    </xf>
    <xf numFmtId="164" fontId="4" fillId="0" borderId="17" xfId="68" applyNumberFormat="1" applyFont="1" applyFill="1" applyBorder="1" applyAlignment="1">
      <alignment vertical="top" wrapText="1"/>
    </xf>
    <xf numFmtId="3" fontId="4" fillId="0" borderId="20" xfId="68" applyNumberFormat="1" applyFont="1" applyBorder="1" applyAlignment="1">
      <alignment vertical="top" wrapText="1"/>
    </xf>
    <xf numFmtId="0" fontId="4" fillId="0" borderId="43" xfId="68" applyFont="1" applyBorder="1" applyAlignment="1">
      <alignment horizontal="center" vertical="top" wrapText="1"/>
    </xf>
    <xf numFmtId="3" fontId="4" fillId="0" borderId="19" xfId="68" applyNumberFormat="1" applyFont="1" applyFill="1" applyBorder="1" applyAlignment="1">
      <alignment vertical="top" wrapText="1"/>
    </xf>
    <xf numFmtId="164" fontId="4" fillId="0" borderId="19" xfId="68" applyNumberFormat="1" applyFont="1" applyBorder="1" applyAlignment="1">
      <alignment vertical="top" wrapText="1"/>
    </xf>
    <xf numFmtId="164" fontId="4" fillId="0" borderId="19" xfId="68" applyNumberFormat="1" applyFont="1" applyFill="1" applyBorder="1" applyAlignment="1">
      <alignment vertical="top" wrapText="1"/>
    </xf>
    <xf numFmtId="3" fontId="4" fillId="0" borderId="22" xfId="68" applyNumberFormat="1" applyFont="1" applyBorder="1" applyAlignment="1">
      <alignment vertical="top" wrapText="1"/>
    </xf>
    <xf numFmtId="0" fontId="5" fillId="0" borderId="3" xfId="68" applyFont="1" applyBorder="1" applyAlignment="1">
      <alignment horizontal="center" vertical="top" wrapText="1"/>
    </xf>
    <xf numFmtId="3" fontId="5" fillId="0" borderId="17" xfId="68" applyNumberFormat="1" applyFont="1" applyFill="1" applyBorder="1" applyAlignment="1">
      <alignment vertical="top" wrapText="1"/>
    </xf>
    <xf numFmtId="164" fontId="5" fillId="0" borderId="17" xfId="68" applyNumberFormat="1" applyFont="1" applyBorder="1" applyAlignment="1">
      <alignment vertical="top" wrapText="1"/>
    </xf>
    <xf numFmtId="164" fontId="5" fillId="0" borderId="17" xfId="68" applyNumberFormat="1" applyFont="1" applyFill="1" applyBorder="1" applyAlignment="1">
      <alignment vertical="top" wrapText="1"/>
    </xf>
    <xf numFmtId="3" fontId="5" fillId="0" borderId="20" xfId="68" applyNumberFormat="1" applyFont="1" applyBorder="1" applyAlignment="1">
      <alignment vertical="top" wrapText="1"/>
    </xf>
    <xf numFmtId="3" fontId="5" fillId="0" borderId="18" xfId="68" applyNumberFormat="1" applyFont="1" applyFill="1" applyBorder="1" applyAlignment="1">
      <alignment vertical="top" wrapText="1"/>
    </xf>
    <xf numFmtId="164" fontId="5" fillId="0" borderId="18" xfId="68" applyNumberFormat="1" applyFont="1" applyBorder="1" applyAlignment="1">
      <alignment vertical="top" wrapText="1"/>
    </xf>
    <xf numFmtId="164" fontId="5" fillId="0" borderId="18" xfId="68" applyNumberFormat="1" applyFont="1" applyFill="1" applyBorder="1" applyAlignment="1">
      <alignment vertical="top" wrapText="1"/>
    </xf>
    <xf numFmtId="3" fontId="5" fillId="0" borderId="21" xfId="68" applyNumberFormat="1" applyFont="1" applyBorder="1" applyAlignment="1">
      <alignment vertical="top" wrapText="1"/>
    </xf>
    <xf numFmtId="3" fontId="5" fillId="0" borderId="19" xfId="68" applyNumberFormat="1" applyFont="1" applyFill="1" applyBorder="1" applyAlignment="1">
      <alignment vertical="top" wrapText="1"/>
    </xf>
    <xf numFmtId="164" fontId="5" fillId="0" borderId="19" xfId="68" applyNumberFormat="1" applyFont="1" applyBorder="1" applyAlignment="1">
      <alignment vertical="top" wrapText="1"/>
    </xf>
    <xf numFmtId="164" fontId="5" fillId="0" borderId="19" xfId="68" applyNumberFormat="1" applyFont="1" applyFill="1" applyBorder="1" applyAlignment="1">
      <alignment vertical="top" wrapText="1"/>
    </xf>
    <xf numFmtId="3" fontId="5" fillId="0" borderId="22" xfId="68" applyNumberFormat="1" applyFont="1" applyBorder="1" applyAlignment="1">
      <alignment vertical="top" wrapText="1"/>
    </xf>
    <xf numFmtId="0" fontId="4" fillId="0" borderId="13" xfId="68" applyFont="1" applyBorder="1" applyAlignment="1">
      <alignment horizontal="center" vertical="top" wrapText="1"/>
    </xf>
    <xf numFmtId="3" fontId="4" fillId="0" borderId="23" xfId="68" applyNumberFormat="1" applyFont="1" applyFill="1" applyBorder="1" applyAlignment="1">
      <alignment vertical="top" wrapText="1"/>
    </xf>
    <xf numFmtId="164" fontId="4" fillId="0" borderId="23" xfId="68" applyNumberFormat="1" applyFont="1" applyBorder="1" applyAlignment="1">
      <alignment vertical="top" wrapText="1"/>
    </xf>
    <xf numFmtId="164" fontId="4" fillId="0" borderId="23" xfId="68" applyNumberFormat="1" applyFont="1" applyFill="1" applyBorder="1" applyAlignment="1">
      <alignment vertical="top" wrapText="1"/>
    </xf>
    <xf numFmtId="3" fontId="4" fillId="0" borderId="51" xfId="68" applyNumberFormat="1" applyFont="1" applyBorder="1" applyAlignment="1">
      <alignment vertical="top" wrapText="1"/>
    </xf>
    <xf numFmtId="0" fontId="4" fillId="0" borderId="3" xfId="68" applyFont="1" applyFill="1" applyBorder="1" applyAlignment="1">
      <alignment horizontal="center" vertical="top" wrapText="1"/>
    </xf>
    <xf numFmtId="3" fontId="4" fillId="0" borderId="3" xfId="68" applyNumberFormat="1" applyFont="1" applyFill="1" applyBorder="1" applyAlignment="1">
      <alignment horizontal="right" vertical="top" wrapText="1"/>
    </xf>
    <xf numFmtId="1" fontId="4" fillId="0" borderId="18" xfId="68" applyNumberFormat="1" applyFont="1" applyFill="1" applyBorder="1" applyAlignment="1">
      <alignment vertical="top" wrapText="1"/>
    </xf>
    <xf numFmtId="3" fontId="5" fillId="0" borderId="18" xfId="68" applyNumberFormat="1" applyFont="1" applyBorder="1" applyAlignment="1">
      <alignment vertical="top" wrapText="1"/>
    </xf>
    <xf numFmtId="3" fontId="5" fillId="0" borderId="30" xfId="68" applyNumberFormat="1" applyFont="1" applyFill="1" applyBorder="1" applyAlignment="1">
      <alignment vertical="top" wrapText="1"/>
    </xf>
    <xf numFmtId="0" fontId="4" fillId="26" borderId="43" xfId="0" applyFont="1" applyFill="1" applyBorder="1" applyAlignment="1"/>
    <xf numFmtId="0" fontId="5" fillId="0" borderId="43" xfId="68" applyFont="1" applyBorder="1" applyAlignment="1">
      <alignment horizontal="center" vertical="top" wrapText="1"/>
    </xf>
    <xf numFmtId="0" fontId="4" fillId="26" borderId="43" xfId="0" applyFont="1" applyFill="1" applyBorder="1" applyAlignment="1">
      <alignment horizontal="center"/>
    </xf>
    <xf numFmtId="0" fontId="4" fillId="26" borderId="43" xfId="0" applyFont="1" applyFill="1" applyBorder="1" applyAlignment="1">
      <alignment horizontal="center" wrapText="1"/>
    </xf>
    <xf numFmtId="0" fontId="10" fillId="26" borderId="43" xfId="68" applyFont="1" applyFill="1" applyBorder="1" applyAlignment="1">
      <alignment horizontal="left" wrapText="1"/>
    </xf>
    <xf numFmtId="0" fontId="80" fillId="0" borderId="225" xfId="68" applyFont="1" applyBorder="1" applyAlignment="1">
      <alignment vertical="top" wrapText="1"/>
    </xf>
    <xf numFmtId="164" fontId="80" fillId="0" borderId="225" xfId="68" applyNumberFormat="1" applyFont="1" applyBorder="1" applyAlignment="1">
      <alignment vertical="top" wrapText="1"/>
    </xf>
    <xf numFmtId="164" fontId="80" fillId="0" borderId="142" xfId="68" applyNumberFormat="1" applyFont="1" applyBorder="1" applyAlignment="1">
      <alignment vertical="top" wrapText="1"/>
    </xf>
    <xf numFmtId="164" fontId="80" fillId="0" borderId="226" xfId="68" applyNumberFormat="1" applyFont="1" applyBorder="1" applyAlignment="1">
      <alignment vertical="top" wrapText="1"/>
    </xf>
    <xf numFmtId="164" fontId="80" fillId="0" borderId="227" xfId="68" applyNumberFormat="1" applyFont="1" applyBorder="1" applyAlignment="1">
      <alignment vertical="top" wrapText="1"/>
    </xf>
    <xf numFmtId="0" fontId="10" fillId="26" borderId="228" xfId="68" applyFont="1" applyFill="1" applyBorder="1" applyAlignment="1">
      <alignment vertical="center" wrapText="1"/>
    </xf>
    <xf numFmtId="0" fontId="10" fillId="26" borderId="16" xfId="68" applyFont="1" applyFill="1" applyBorder="1" applyAlignment="1">
      <alignment vertical="top" wrapText="1"/>
    </xf>
    <xf numFmtId="0" fontId="8" fillId="26" borderId="229" xfId="68" applyFont="1" applyFill="1" applyBorder="1" applyAlignment="1">
      <alignment wrapText="1"/>
    </xf>
    <xf numFmtId="0" fontId="8" fillId="26" borderId="230" xfId="68" applyFont="1" applyFill="1" applyBorder="1" applyAlignment="1">
      <alignment wrapText="1"/>
    </xf>
    <xf numFmtId="0" fontId="10" fillId="26" borderId="231" xfId="68" applyFont="1" applyFill="1" applyBorder="1" applyAlignment="1">
      <alignment vertical="center"/>
    </xf>
    <xf numFmtId="0" fontId="10" fillId="26" borderId="228" xfId="68" applyFont="1" applyFill="1" applyBorder="1" applyAlignment="1">
      <alignment wrapText="1"/>
    </xf>
    <xf numFmtId="164" fontId="91" fillId="34" borderId="3" xfId="68" applyNumberFormat="1" applyFont="1" applyFill="1" applyBorder="1" applyAlignment="1">
      <alignment horizontal="right" vertical="center" wrapText="1"/>
    </xf>
    <xf numFmtId="0" fontId="91" fillId="34" borderId="16" xfId="68" applyFont="1" applyFill="1" applyBorder="1" applyAlignment="1">
      <alignment vertical="center" wrapText="1"/>
    </xf>
    <xf numFmtId="164" fontId="2" fillId="0" borderId="11" xfId="68" applyNumberFormat="1" applyFont="1" applyBorder="1"/>
    <xf numFmtId="0" fontId="91" fillId="0" borderId="0" xfId="68" applyFont="1" applyBorder="1" applyAlignment="1">
      <alignment horizontal="right" vertical="center" wrapText="1"/>
    </xf>
    <xf numFmtId="0" fontId="91" fillId="0" borderId="13" xfId="68" applyFont="1" applyBorder="1" applyAlignment="1">
      <alignment horizontal="right" vertical="center" wrapText="1"/>
    </xf>
    <xf numFmtId="0" fontId="2" fillId="0" borderId="11" xfId="68" applyFont="1" applyBorder="1" applyAlignment="1">
      <alignment vertical="top" wrapText="1"/>
    </xf>
    <xf numFmtId="164" fontId="1" fillId="0" borderId="11" xfId="68" applyNumberFormat="1" applyBorder="1"/>
    <xf numFmtId="0" fontId="92" fillId="0" borderId="84" xfId="68" applyFont="1" applyBorder="1" applyAlignment="1">
      <alignment horizontal="right" vertical="center" wrapText="1"/>
    </xf>
    <xf numFmtId="0" fontId="92" fillId="0" borderId="11" xfId="68" applyFont="1" applyBorder="1" applyAlignment="1">
      <alignment vertical="center" wrapText="1"/>
    </xf>
    <xf numFmtId="0" fontId="92" fillId="0" borderId="11" xfId="68" applyFont="1" applyBorder="1" applyAlignment="1">
      <alignment horizontal="right" vertical="center" wrapText="1"/>
    </xf>
    <xf numFmtId="0" fontId="92" fillId="0" borderId="11" xfId="68" applyFont="1" applyFill="1" applyBorder="1" applyAlignment="1">
      <alignment horizontal="right" vertical="center" wrapText="1"/>
    </xf>
    <xf numFmtId="0" fontId="92" fillId="0" borderId="11" xfId="68" applyFont="1" applyFill="1" applyBorder="1" applyAlignment="1">
      <alignment vertical="center" wrapText="1"/>
    </xf>
    <xf numFmtId="0" fontId="92" fillId="0" borderId="43" xfId="68" applyFont="1" applyBorder="1" applyAlignment="1">
      <alignment horizontal="right" vertical="center" wrapText="1"/>
    </xf>
    <xf numFmtId="164" fontId="1" fillId="0" borderId="35" xfId="68" applyNumberFormat="1" applyBorder="1"/>
    <xf numFmtId="0" fontId="2" fillId="0" borderId="13" xfId="68" applyFont="1" applyBorder="1" applyAlignment="1">
      <alignment vertical="top" wrapText="1"/>
    </xf>
    <xf numFmtId="164" fontId="1" fillId="0" borderId="84" xfId="68" applyNumberFormat="1" applyBorder="1"/>
    <xf numFmtId="0" fontId="92" fillId="0" borderId="0" xfId="68" applyFont="1" applyBorder="1" applyAlignment="1">
      <alignment horizontal="right" vertical="center" wrapText="1"/>
    </xf>
    <xf numFmtId="0" fontId="1" fillId="0" borderId="11" xfId="68" applyBorder="1" applyAlignment="1">
      <alignment vertical="top" wrapText="1"/>
    </xf>
    <xf numFmtId="0" fontId="1" fillId="0" borderId="11" xfId="68" applyBorder="1"/>
    <xf numFmtId="164" fontId="1" fillId="0" borderId="79" xfId="68" applyNumberFormat="1" applyBorder="1"/>
    <xf numFmtId="0" fontId="91" fillId="34" borderId="3" xfId="68" applyFont="1" applyFill="1" applyBorder="1" applyAlignment="1">
      <alignment horizontal="center" vertical="center" wrapText="1"/>
    </xf>
    <xf numFmtId="0" fontId="91" fillId="34" borderId="10" xfId="68" applyFont="1" applyFill="1" applyBorder="1" applyAlignment="1">
      <alignment horizontal="center" vertical="center" wrapText="1"/>
    </xf>
    <xf numFmtId="0" fontId="91" fillId="34" borderId="3" xfId="68" applyFont="1" applyFill="1" applyBorder="1" applyAlignment="1">
      <alignment vertical="center" wrapText="1"/>
    </xf>
    <xf numFmtId="0" fontId="68" fillId="34" borderId="3" xfId="68" applyFont="1" applyFill="1" applyBorder="1" applyAlignment="1">
      <alignment vertical="center" wrapText="1"/>
    </xf>
    <xf numFmtId="1" fontId="74" fillId="0" borderId="0" xfId="64" applyNumberFormat="1"/>
    <xf numFmtId="164" fontId="89" fillId="0" borderId="156" xfId="64" applyNumberFormat="1" applyFont="1" applyBorder="1" applyAlignment="1">
      <alignment vertical="top" wrapText="1"/>
    </xf>
    <xf numFmtId="0" fontId="89" fillId="0" borderId="232" xfId="65" applyFont="1" applyBorder="1" applyAlignment="1">
      <alignment horizontal="left" vertical="top" wrapText="1"/>
    </xf>
    <xf numFmtId="0" fontId="74" fillId="0" borderId="157" xfId="66" applyBorder="1" applyAlignment="1">
      <alignment vertical="top" wrapText="1"/>
    </xf>
    <xf numFmtId="0" fontId="89" fillId="0" borderId="215" xfId="65" applyFont="1" applyBorder="1" applyAlignment="1">
      <alignment horizontal="left" vertical="top" wrapText="1"/>
    </xf>
    <xf numFmtId="0" fontId="74" fillId="0" borderId="185" xfId="66" applyBorder="1" applyAlignment="1">
      <alignment vertical="top" wrapText="1"/>
    </xf>
    <xf numFmtId="0" fontId="74" fillId="0" borderId="186" xfId="66" applyBorder="1" applyAlignment="1">
      <alignment vertical="top" wrapText="1"/>
    </xf>
    <xf numFmtId="0" fontId="89" fillId="0" borderId="195" xfId="65" applyFont="1" applyBorder="1" applyAlignment="1">
      <alignment horizontal="left" vertical="top" wrapText="1"/>
    </xf>
    <xf numFmtId="0" fontId="77" fillId="0" borderId="195" xfId="66" applyFont="1" applyBorder="1" applyAlignment="1">
      <alignment horizontal="left" vertical="top" wrapText="1"/>
    </xf>
    <xf numFmtId="0" fontId="74" fillId="0" borderId="232" xfId="66" applyBorder="1" applyAlignment="1">
      <alignment vertical="top" wrapText="1"/>
    </xf>
    <xf numFmtId="0" fontId="74" fillId="0" borderId="215" xfId="66" applyBorder="1" applyAlignment="1">
      <alignment vertical="top" wrapText="1"/>
    </xf>
    <xf numFmtId="1" fontId="74" fillId="0" borderId="0" xfId="66" applyNumberFormat="1"/>
    <xf numFmtId="164" fontId="74" fillId="0" borderId="157" xfId="66" applyNumberFormat="1" applyBorder="1" applyAlignment="1">
      <alignment vertical="top" wrapText="1"/>
    </xf>
    <xf numFmtId="1" fontId="74" fillId="0" borderId="156" xfId="66" applyNumberFormat="1" applyBorder="1" applyAlignment="1">
      <alignment vertical="top" wrapText="1"/>
    </xf>
    <xf numFmtId="1" fontId="74" fillId="0" borderId="157" xfId="66" applyNumberFormat="1" applyBorder="1" applyAlignment="1">
      <alignment vertical="top" wrapText="1"/>
    </xf>
    <xf numFmtId="164" fontId="11" fillId="28" borderId="63" xfId="0" applyNumberFormat="1" applyFont="1" applyFill="1" applyBorder="1" applyAlignment="1">
      <alignment vertical="top" wrapText="1"/>
    </xf>
    <xf numFmtId="164" fontId="10" fillId="28" borderId="48" xfId="0" applyNumberFormat="1" applyFont="1" applyFill="1" applyBorder="1" applyAlignment="1">
      <alignment vertical="top" wrapText="1"/>
    </xf>
    <xf numFmtId="164" fontId="11" fillId="0" borderId="63" xfId="0" applyNumberFormat="1" applyFont="1" applyFill="1" applyBorder="1" applyAlignment="1">
      <alignment vertical="top" wrapText="1"/>
    </xf>
    <xf numFmtId="164" fontId="10" fillId="0" borderId="48" xfId="0" applyNumberFormat="1" applyFont="1" applyFill="1" applyBorder="1" applyAlignment="1">
      <alignment vertical="top" wrapText="1"/>
    </xf>
    <xf numFmtId="0" fontId="2" fillId="35" borderId="3" xfId="0" applyNumberFormat="1" applyFont="1" applyFill="1" applyBorder="1"/>
    <xf numFmtId="0" fontId="0" fillId="35" borderId="3" xfId="0" applyNumberFormat="1" applyFill="1" applyBorder="1"/>
    <xf numFmtId="0" fontId="77" fillId="32" borderId="233" xfId="0" applyNumberFormat="1" applyFont="1" applyFill="1" applyBorder="1"/>
    <xf numFmtId="0" fontId="4" fillId="0" borderId="56" xfId="83" applyFont="1" applyBorder="1"/>
    <xf numFmtId="0" fontId="4" fillId="0" borderId="56" xfId="83" applyNumberFormat="1" applyFont="1" applyBorder="1"/>
    <xf numFmtId="0" fontId="77" fillId="32" borderId="234" xfId="0" applyNumberFormat="1" applyFont="1" applyFill="1" applyBorder="1"/>
    <xf numFmtId="0" fontId="1" fillId="0" borderId="103" xfId="83" applyFont="1" applyBorder="1"/>
    <xf numFmtId="0" fontId="1" fillId="0" borderId="104" xfId="83" applyFont="1" applyBorder="1"/>
    <xf numFmtId="0" fontId="1" fillId="0" borderId="105" xfId="83" applyNumberFormat="1" applyFont="1" applyBorder="1"/>
    <xf numFmtId="0" fontId="1" fillId="0" borderId="106" xfId="83" applyNumberFormat="1" applyFont="1" applyBorder="1"/>
    <xf numFmtId="0" fontId="1" fillId="0" borderId="107" xfId="83" applyNumberFormat="1" applyFont="1" applyBorder="1"/>
    <xf numFmtId="0" fontId="1" fillId="0" borderId="108" xfId="83" applyFont="1" applyBorder="1"/>
    <xf numFmtId="0" fontId="1" fillId="0" borderId="109" xfId="83" applyNumberFormat="1" applyFont="1" applyBorder="1"/>
    <xf numFmtId="0" fontId="1" fillId="0" borderId="110" xfId="83" applyNumberFormat="1" applyFont="1" applyBorder="1"/>
    <xf numFmtId="0" fontId="1" fillId="0" borderId="111" xfId="83" applyNumberFormat="1" applyFont="1" applyBorder="1"/>
    <xf numFmtId="0" fontId="93" fillId="32" borderId="214" xfId="0" applyNumberFormat="1" applyFont="1" applyFill="1" applyBorder="1"/>
    <xf numFmtId="0" fontId="8" fillId="0" borderId="56" xfId="83" applyFont="1" applyBorder="1"/>
    <xf numFmtId="1" fontId="8" fillId="0" borderId="56" xfId="83" applyNumberFormat="1" applyFont="1" applyBorder="1" applyAlignment="1"/>
    <xf numFmtId="0" fontId="93" fillId="32" borderId="234" xfId="0" applyNumberFormat="1" applyFont="1" applyFill="1" applyBorder="1"/>
    <xf numFmtId="1" fontId="8" fillId="0" borderId="56" xfId="83" applyNumberFormat="1" applyFont="1" applyBorder="1"/>
    <xf numFmtId="0" fontId="8" fillId="0" borderId="11" xfId="83" applyFont="1" applyFill="1" applyBorder="1"/>
    <xf numFmtId="0" fontId="8" fillId="0" borderId="11" xfId="83" applyNumberFormat="1" applyFont="1" applyFill="1" applyBorder="1"/>
    <xf numFmtId="0" fontId="77" fillId="32" borderId="3" xfId="0" applyNumberFormat="1" applyFont="1" applyFill="1" applyBorder="1"/>
    <xf numFmtId="0" fontId="8" fillId="0" borderId="38" xfId="83" applyFont="1" applyFill="1" applyBorder="1"/>
    <xf numFmtId="0" fontId="8" fillId="0" borderId="28" xfId="83" applyNumberFormat="1" applyFont="1" applyFill="1" applyBorder="1"/>
    <xf numFmtId="0" fontId="8" fillId="0" borderId="40" xfId="83" applyNumberFormat="1" applyFont="1" applyFill="1" applyBorder="1"/>
    <xf numFmtId="0" fontId="8" fillId="0" borderId="112" xfId="83" applyNumberFormat="1" applyFont="1" applyFill="1" applyBorder="1"/>
    <xf numFmtId="0" fontId="8" fillId="0" borderId="88" xfId="83" applyFont="1" applyFill="1" applyBorder="1"/>
    <xf numFmtId="0" fontId="8" fillId="0" borderId="66" xfId="83" applyFont="1" applyFill="1" applyBorder="1"/>
    <xf numFmtId="0" fontId="8" fillId="0" borderId="61" xfId="83" applyNumberFormat="1" applyFont="1" applyFill="1" applyBorder="1"/>
    <xf numFmtId="0" fontId="8" fillId="0" borderId="47" xfId="83" applyNumberFormat="1" applyFont="1" applyFill="1" applyBorder="1"/>
    <xf numFmtId="0" fontId="8" fillId="0" borderId="78" xfId="83" applyFont="1" applyFill="1" applyBorder="1"/>
    <xf numFmtId="0" fontId="8" fillId="0" borderId="89" xfId="83" applyFont="1" applyFill="1" applyBorder="1"/>
    <xf numFmtId="0" fontId="8" fillId="0" borderId="113" xfId="83" applyFont="1" applyFill="1" applyBorder="1"/>
    <xf numFmtId="0" fontId="8" fillId="0" borderId="94" xfId="83" applyFont="1" applyFill="1" applyBorder="1"/>
    <xf numFmtId="0" fontId="8" fillId="0" borderId="60" xfId="83" applyFont="1" applyFill="1" applyBorder="1"/>
    <xf numFmtId="0" fontId="10" fillId="0" borderId="38" xfId="83" applyFont="1" applyFill="1" applyBorder="1"/>
    <xf numFmtId="0" fontId="10" fillId="0" borderId="78" xfId="83" applyFont="1" applyFill="1" applyBorder="1"/>
    <xf numFmtId="0" fontId="10" fillId="0" borderId="28" xfId="83" applyNumberFormat="1" applyFont="1" applyFill="1" applyBorder="1"/>
    <xf numFmtId="0" fontId="10" fillId="0" borderId="40" xfId="83" applyNumberFormat="1" applyFont="1" applyFill="1" applyBorder="1"/>
    <xf numFmtId="0" fontId="10" fillId="0" borderId="112" xfId="83" applyNumberFormat="1" applyFont="1" applyFill="1" applyBorder="1"/>
    <xf numFmtId="0" fontId="10" fillId="0" borderId="69" xfId="83" applyFont="1" applyFill="1" applyBorder="1"/>
    <xf numFmtId="0" fontId="10" fillId="0" borderId="80" xfId="83" applyFont="1" applyFill="1" applyBorder="1"/>
    <xf numFmtId="3" fontId="10" fillId="0" borderId="21" xfId="83" applyNumberFormat="1" applyFont="1" applyFill="1" applyBorder="1"/>
    <xf numFmtId="3" fontId="10" fillId="0" borderId="49" xfId="83" applyNumberFormat="1" applyFont="1" applyFill="1" applyBorder="1"/>
    <xf numFmtId="3" fontId="10" fillId="0" borderId="71" xfId="83" applyNumberFormat="1" applyFont="1" applyFill="1" applyBorder="1"/>
    <xf numFmtId="0" fontId="8" fillId="0" borderId="79" xfId="83" applyFont="1" applyBorder="1"/>
    <xf numFmtId="0" fontId="8" fillId="0" borderId="83" xfId="83" applyFont="1" applyBorder="1"/>
    <xf numFmtId="0" fontId="10" fillId="0" borderId="114" xfId="83" applyFont="1" applyBorder="1"/>
    <xf numFmtId="0" fontId="93" fillId="32" borderId="235" xfId="0" applyNumberFormat="1" applyFont="1" applyFill="1" applyBorder="1"/>
    <xf numFmtId="0" fontId="93" fillId="32" borderId="236" xfId="0" applyNumberFormat="1" applyFont="1" applyFill="1" applyBorder="1"/>
    <xf numFmtId="0" fontId="10" fillId="30" borderId="3" xfId="0" applyFont="1" applyFill="1" applyBorder="1"/>
    <xf numFmtId="0" fontId="70" fillId="28" borderId="0" xfId="0" applyFont="1" applyFill="1" applyBorder="1" applyAlignment="1">
      <alignment horizontal="left"/>
    </xf>
    <xf numFmtId="0" fontId="10" fillId="30" borderId="3" xfId="0" applyFont="1" applyFill="1" applyBorder="1" applyAlignment="1">
      <alignment wrapText="1"/>
    </xf>
    <xf numFmtId="0" fontId="10" fillId="30" borderId="3" xfId="83" applyNumberFormat="1" applyFont="1" applyFill="1" applyBorder="1"/>
    <xf numFmtId="0" fontId="8" fillId="0" borderId="115" xfId="83" applyFont="1" applyFill="1" applyBorder="1"/>
    <xf numFmtId="3" fontId="10" fillId="0" borderId="3" xfId="83" applyNumberFormat="1" applyFont="1" applyFill="1" applyBorder="1"/>
    <xf numFmtId="0" fontId="8" fillId="0" borderId="3" xfId="83" applyFont="1" applyFill="1" applyBorder="1"/>
    <xf numFmtId="164" fontId="8" fillId="36" borderId="3" xfId="83" applyNumberFormat="1" applyFont="1" applyFill="1" applyBorder="1"/>
    <xf numFmtId="0" fontId="1" fillId="0" borderId="0" xfId="0" applyFont="1" applyFill="1"/>
    <xf numFmtId="0" fontId="87" fillId="30" borderId="36" xfId="0" applyFont="1" applyFill="1" applyBorder="1" applyAlignment="1">
      <alignment horizontal="center" vertical="top" wrapText="1"/>
    </xf>
    <xf numFmtId="0" fontId="87" fillId="30" borderId="226" xfId="0" applyFont="1" applyFill="1" applyBorder="1" applyAlignment="1">
      <alignment horizontal="center" vertical="top" wrapText="1"/>
    </xf>
    <xf numFmtId="0" fontId="87" fillId="30" borderId="194" xfId="0" applyFont="1" applyFill="1" applyBorder="1" applyAlignment="1">
      <alignment vertical="top" wrapText="1"/>
    </xf>
    <xf numFmtId="0" fontId="87" fillId="30" borderId="154" xfId="0" applyFont="1" applyFill="1" applyBorder="1" applyAlignment="1">
      <alignment vertical="top" wrapText="1"/>
    </xf>
    <xf numFmtId="0" fontId="4" fillId="0" borderId="141" xfId="0" applyFont="1" applyFill="1" applyBorder="1" applyAlignment="1">
      <alignment vertical="top" wrapText="1"/>
    </xf>
    <xf numFmtId="0" fontId="4" fillId="0" borderId="144" xfId="0" applyFont="1" applyFill="1" applyBorder="1" applyAlignment="1">
      <alignment vertical="top" wrapText="1"/>
    </xf>
    <xf numFmtId="164" fontId="5" fillId="0" borderId="17" xfId="0" applyNumberFormat="1" applyFont="1" applyFill="1" applyBorder="1" applyAlignment="1">
      <alignment vertical="top" wrapText="1"/>
    </xf>
    <xf numFmtId="164" fontId="5" fillId="0" borderId="97" xfId="0" applyNumberFormat="1" applyFont="1" applyFill="1" applyBorder="1" applyAlignment="1">
      <alignment vertical="top" wrapText="1"/>
    </xf>
    <xf numFmtId="164" fontId="5" fillId="0" borderId="60" xfId="0" applyNumberFormat="1" applyFont="1" applyFill="1" applyBorder="1" applyAlignment="1">
      <alignment vertical="top" wrapText="1"/>
    </xf>
    <xf numFmtId="3" fontId="5" fillId="0" borderId="0" xfId="0" applyNumberFormat="1" applyFont="1" applyFill="1" applyBorder="1" applyAlignment="1">
      <alignment vertical="top" wrapText="1"/>
    </xf>
    <xf numFmtId="0" fontId="8" fillId="30" borderId="3" xfId="68" applyFont="1" applyFill="1" applyBorder="1"/>
    <xf numFmtId="0" fontId="8" fillId="30" borderId="15" xfId="68" applyFont="1" applyFill="1" applyBorder="1"/>
    <xf numFmtId="0" fontId="16" fillId="30" borderId="22" xfId="83" applyFont="1" applyFill="1" applyBorder="1"/>
    <xf numFmtId="0" fontId="16" fillId="30" borderId="19" xfId="83" applyFont="1" applyFill="1" applyBorder="1"/>
    <xf numFmtId="0" fontId="16" fillId="30" borderId="39" xfId="83" applyFont="1" applyFill="1" applyBorder="1"/>
    <xf numFmtId="0" fontId="1" fillId="0" borderId="0" xfId="68" applyFill="1" applyBorder="1"/>
    <xf numFmtId="0" fontId="4" fillId="0" borderId="0" xfId="68" applyFont="1" applyFill="1" applyBorder="1" applyAlignment="1">
      <alignment vertical="center" wrapText="1"/>
    </xf>
    <xf numFmtId="3" fontId="4" fillId="0" borderId="0" xfId="68" applyNumberFormat="1" applyFont="1" applyFill="1" applyBorder="1" applyAlignment="1">
      <alignment vertical="top" wrapText="1"/>
    </xf>
    <xf numFmtId="2" fontId="1" fillId="0" borderId="0" xfId="68" applyNumberFormat="1" applyFill="1" applyBorder="1"/>
    <xf numFmtId="3" fontId="1" fillId="0" borderId="0" xfId="68" applyNumberFormat="1" applyFill="1" applyBorder="1"/>
    <xf numFmtId="164" fontId="4" fillId="0" borderId="0" xfId="68" applyNumberFormat="1" applyFont="1" applyFill="1" applyBorder="1" applyAlignment="1">
      <alignment vertical="top" wrapText="1"/>
    </xf>
    <xf numFmtId="0" fontId="8" fillId="28" borderId="0" xfId="0" applyFont="1" applyFill="1" applyAlignment="1">
      <alignment horizontal="right"/>
    </xf>
    <xf numFmtId="3" fontId="8" fillId="0" borderId="50" xfId="68" applyNumberFormat="1" applyFont="1" applyFill="1" applyBorder="1" applyAlignment="1">
      <alignment horizontal="right" vertical="top" wrapText="1"/>
    </xf>
    <xf numFmtId="3" fontId="10" fillId="0" borderId="50" xfId="68" applyNumberFormat="1" applyFont="1" applyFill="1" applyBorder="1" applyAlignment="1">
      <alignment horizontal="right" vertical="top" wrapText="1"/>
    </xf>
    <xf numFmtId="3" fontId="8" fillId="0" borderId="17" xfId="68" applyNumberFormat="1" applyFont="1" applyFill="1" applyBorder="1" applyAlignment="1">
      <alignment vertical="top" wrapText="1"/>
    </xf>
    <xf numFmtId="3" fontId="10" fillId="0" borderId="45" xfId="68" applyNumberFormat="1" applyFont="1" applyFill="1" applyBorder="1" applyAlignment="1">
      <alignment vertical="top" wrapText="1"/>
    </xf>
    <xf numFmtId="164" fontId="0" fillId="0" borderId="156" xfId="0" applyNumberFormat="1" applyFill="1" applyBorder="1" applyAlignment="1">
      <alignment vertical="top" wrapText="1"/>
    </xf>
    <xf numFmtId="164" fontId="2" fillId="0" borderId="156" xfId="0" applyNumberFormat="1" applyFont="1" applyFill="1" applyBorder="1" applyAlignment="1">
      <alignment vertical="top" wrapText="1"/>
    </xf>
    <xf numFmtId="164" fontId="2" fillId="0" borderId="206" xfId="0" applyNumberFormat="1" applyFont="1" applyFill="1" applyBorder="1" applyAlignment="1">
      <alignment vertical="top" wrapText="1"/>
    </xf>
    <xf numFmtId="164" fontId="0" fillId="0" borderId="204" xfId="0" applyNumberFormat="1" applyFill="1" applyBorder="1" applyAlignment="1">
      <alignment vertical="top" wrapText="1"/>
    </xf>
    <xf numFmtId="164" fontId="2" fillId="0" borderId="204" xfId="0" applyNumberFormat="1" applyFont="1" applyFill="1" applyBorder="1" applyAlignment="1">
      <alignment vertical="top" wrapText="1"/>
    </xf>
    <xf numFmtId="164" fontId="77" fillId="0" borderId="180" xfId="0" applyNumberFormat="1" applyFont="1" applyFill="1" applyBorder="1" applyAlignment="1">
      <alignment vertical="top" wrapText="1"/>
    </xf>
    <xf numFmtId="164" fontId="77" fillId="0" borderId="156" xfId="0" applyNumberFormat="1" applyFont="1" applyFill="1" applyBorder="1" applyAlignment="1">
      <alignment vertical="top" wrapText="1"/>
    </xf>
    <xf numFmtId="164" fontId="77" fillId="0" borderId="185" xfId="0" applyNumberFormat="1" applyFont="1" applyFill="1" applyBorder="1" applyAlignment="1">
      <alignment vertical="top" wrapText="1"/>
    </xf>
    <xf numFmtId="0" fontId="8" fillId="30" borderId="36" xfId="83" applyFont="1" applyFill="1" applyBorder="1"/>
    <xf numFmtId="0" fontId="8" fillId="30" borderId="89" xfId="83" applyFont="1" applyFill="1" applyBorder="1"/>
    <xf numFmtId="0" fontId="10" fillId="30" borderId="102" xfId="83" applyFont="1" applyFill="1" applyBorder="1"/>
    <xf numFmtId="0" fontId="10" fillId="30" borderId="116" xfId="83" applyFont="1" applyFill="1" applyBorder="1"/>
    <xf numFmtId="0" fontId="10" fillId="30" borderId="116" xfId="83" applyNumberFormat="1" applyFont="1" applyFill="1" applyBorder="1"/>
    <xf numFmtId="0" fontId="10" fillId="30" borderId="117" xfId="83" applyNumberFormat="1" applyFont="1" applyFill="1" applyBorder="1"/>
    <xf numFmtId="0" fontId="8" fillId="0" borderId="103" xfId="83" applyNumberFormat="1" applyFont="1" applyBorder="1"/>
    <xf numFmtId="0" fontId="8" fillId="0" borderId="106" xfId="83" applyNumberFormat="1" applyFont="1" applyBorder="1"/>
    <xf numFmtId="0" fontId="8" fillId="0" borderId="107" xfId="83" applyNumberFormat="1" applyFont="1" applyBorder="1"/>
    <xf numFmtId="0" fontId="8" fillId="0" borderId="105" xfId="83" applyFont="1" applyBorder="1"/>
    <xf numFmtId="0" fontId="8" fillId="0" borderId="104" xfId="83" applyFont="1" applyBorder="1"/>
    <xf numFmtId="0" fontId="8" fillId="30" borderId="38" xfId="83" applyFont="1" applyFill="1" applyBorder="1"/>
    <xf numFmtId="0" fontId="8" fillId="30" borderId="18" xfId="83" applyFont="1" applyFill="1" applyBorder="1"/>
    <xf numFmtId="0" fontId="10" fillId="30" borderId="92" xfId="83" applyNumberFormat="1" applyFont="1" applyFill="1" applyBorder="1"/>
    <xf numFmtId="0" fontId="10" fillId="0" borderId="103" xfId="83" applyFont="1" applyBorder="1"/>
    <xf numFmtId="0" fontId="10" fillId="0" borderId="104" xfId="83" applyFont="1" applyBorder="1"/>
    <xf numFmtId="0" fontId="10" fillId="0" borderId="103" xfId="83" applyNumberFormat="1" applyFont="1" applyBorder="1"/>
    <xf numFmtId="0" fontId="10" fillId="0" borderId="106" xfId="83" applyNumberFormat="1" applyFont="1" applyBorder="1"/>
    <xf numFmtId="0" fontId="10" fillId="0" borderId="118" xfId="83" applyNumberFormat="1" applyFont="1" applyBorder="1"/>
    <xf numFmtId="0" fontId="8" fillId="0" borderId="108" xfId="83" applyFont="1" applyBorder="1"/>
    <xf numFmtId="0" fontId="8" fillId="0" borderId="119" xfId="83" applyFont="1" applyBorder="1"/>
    <xf numFmtId="0" fontId="8" fillId="0" borderId="108" xfId="83" applyNumberFormat="1" applyFont="1" applyBorder="1"/>
    <xf numFmtId="0" fontId="8" fillId="0" borderId="110" xfId="83" applyNumberFormat="1" applyFont="1" applyBorder="1"/>
    <xf numFmtId="0" fontId="8" fillId="0" borderId="120" xfId="83" applyNumberFormat="1" applyFont="1" applyBorder="1"/>
    <xf numFmtId="0" fontId="8" fillId="0" borderId="121" xfId="83" applyFont="1" applyBorder="1"/>
    <xf numFmtId="0" fontId="10" fillId="0" borderId="81" xfId="83" applyFont="1" applyBorder="1"/>
    <xf numFmtId="0" fontId="10" fillId="0" borderId="0" xfId="83" applyNumberFormat="1" applyFont="1" applyBorder="1"/>
    <xf numFmtId="0" fontId="77" fillId="30" borderId="36" xfId="64" applyFont="1" applyFill="1" applyBorder="1" applyAlignment="1">
      <alignment horizontal="center" vertical="top" wrapText="1"/>
    </xf>
    <xf numFmtId="0" fontId="89" fillId="30" borderId="226" xfId="64" applyFont="1" applyFill="1" applyBorder="1" applyAlignment="1">
      <alignment horizontal="center" vertical="top" wrapText="1"/>
    </xf>
    <xf numFmtId="0" fontId="89" fillId="30" borderId="194" xfId="64" applyFont="1" applyFill="1" applyBorder="1" applyAlignment="1">
      <alignment vertical="top" wrapText="1"/>
    </xf>
    <xf numFmtId="0" fontId="89" fillId="30" borderId="154" xfId="64" applyFont="1" applyFill="1" applyBorder="1" applyAlignment="1">
      <alignment vertical="top" wrapText="1"/>
    </xf>
    <xf numFmtId="164" fontId="89" fillId="0" borderId="157" xfId="64" applyNumberFormat="1" applyFont="1" applyBorder="1" applyAlignment="1">
      <alignment vertical="top" wrapText="1"/>
    </xf>
    <xf numFmtId="0" fontId="89" fillId="0" borderId="157" xfId="64" applyFont="1" applyBorder="1" applyAlignment="1">
      <alignment vertical="top" wrapText="1"/>
    </xf>
    <xf numFmtId="0" fontId="89" fillId="0" borderId="185" xfId="64" applyFont="1" applyBorder="1" applyAlignment="1">
      <alignment horizontal="center" vertical="top" wrapText="1"/>
    </xf>
    <xf numFmtId="0" fontId="89" fillId="0" borderId="185" xfId="64" applyFont="1" applyBorder="1" applyAlignment="1">
      <alignment vertical="top" wrapText="1"/>
    </xf>
    <xf numFmtId="0" fontId="89" fillId="0" borderId="186" xfId="64" applyFont="1" applyBorder="1" applyAlignment="1">
      <alignment vertical="top" wrapText="1"/>
    </xf>
    <xf numFmtId="0" fontId="77" fillId="30" borderId="194" xfId="66" applyFont="1" applyFill="1" applyBorder="1" applyAlignment="1">
      <alignment vertical="top" wrapText="1"/>
    </xf>
    <xf numFmtId="0" fontId="77" fillId="30" borderId="154" xfId="66" applyFont="1" applyFill="1" applyBorder="1" applyAlignment="1">
      <alignment vertical="top" wrapText="1"/>
    </xf>
    <xf numFmtId="0" fontId="77" fillId="30" borderId="228" xfId="66" applyFont="1" applyFill="1" applyBorder="1" applyAlignment="1">
      <alignment vertical="top" wrapText="1"/>
    </xf>
    <xf numFmtId="0" fontId="77" fillId="30" borderId="237" xfId="66" applyFont="1" applyFill="1" applyBorder="1" applyAlignment="1">
      <alignment vertical="top" wrapText="1"/>
    </xf>
    <xf numFmtId="0" fontId="89" fillId="0" borderId="238" xfId="65" applyFont="1" applyBorder="1" applyAlignment="1">
      <alignment horizontal="left" vertical="top" wrapText="1"/>
    </xf>
    <xf numFmtId="0" fontId="89" fillId="0" borderId="201" xfId="65" applyFont="1" applyBorder="1" applyAlignment="1">
      <alignment horizontal="left" vertical="top" wrapText="1"/>
    </xf>
    <xf numFmtId="0" fontId="8" fillId="30" borderId="16" xfId="83" applyFont="1" applyFill="1" applyBorder="1"/>
    <xf numFmtId="0" fontId="8" fillId="30" borderId="15" xfId="83" applyFont="1" applyFill="1" applyBorder="1"/>
    <xf numFmtId="0" fontId="8" fillId="30" borderId="81" xfId="83" applyFont="1" applyFill="1" applyBorder="1"/>
    <xf numFmtId="0" fontId="8" fillId="30" borderId="27" xfId="83" applyFont="1" applyFill="1" applyBorder="1"/>
    <xf numFmtId="0" fontId="8" fillId="30" borderId="93" xfId="83" applyFont="1" applyFill="1" applyBorder="1"/>
    <xf numFmtId="0" fontId="8" fillId="30" borderId="10" xfId="83" applyFont="1" applyFill="1" applyBorder="1"/>
    <xf numFmtId="0" fontId="8" fillId="30" borderId="50" xfId="83" applyFont="1" applyFill="1" applyBorder="1"/>
    <xf numFmtId="0" fontId="1" fillId="0" borderId="0" xfId="0" applyFont="1" applyFill="1" applyBorder="1"/>
    <xf numFmtId="164" fontId="0" fillId="0" borderId="0" xfId="0" applyNumberFormat="1" applyFill="1" applyBorder="1"/>
    <xf numFmtId="3" fontId="10" fillId="0" borderId="0" xfId="68" applyNumberFormat="1" applyFont="1" applyFill="1" applyBorder="1" applyAlignment="1">
      <alignment vertical="top" wrapText="1"/>
    </xf>
    <xf numFmtId="3" fontId="20" fillId="0" borderId="0" xfId="68" applyNumberFormat="1" applyFont="1" applyFill="1"/>
    <xf numFmtId="3" fontId="14" fillId="0" borderId="18" xfId="68" applyNumberFormat="1" applyFont="1" applyFill="1" applyBorder="1" applyAlignment="1">
      <alignment vertical="top" wrapText="1"/>
    </xf>
    <xf numFmtId="164" fontId="14" fillId="0" borderId="18" xfId="68" applyNumberFormat="1" applyFont="1" applyFill="1" applyBorder="1" applyAlignment="1">
      <alignment vertical="top" wrapText="1"/>
    </xf>
    <xf numFmtId="0" fontId="5" fillId="26" borderId="112" xfId="68" applyFont="1" applyFill="1" applyBorder="1" applyAlignment="1">
      <alignment horizontal="center" vertical="top" wrapText="1"/>
    </xf>
    <xf numFmtId="0" fontId="5" fillId="26" borderId="47" xfId="68" applyFont="1" applyFill="1" applyBorder="1" applyAlignment="1">
      <alignment horizontal="center" vertical="top" wrapText="1"/>
    </xf>
    <xf numFmtId="0" fontId="5" fillId="26" borderId="70" xfId="68" applyFont="1" applyFill="1" applyBorder="1" applyAlignment="1">
      <alignment horizontal="center" vertical="top" wrapText="1"/>
    </xf>
    <xf numFmtId="0" fontId="5" fillId="26" borderId="48" xfId="68" applyFont="1" applyFill="1" applyBorder="1" applyAlignment="1">
      <alignment horizontal="center" vertical="top" wrapText="1"/>
    </xf>
    <xf numFmtId="3" fontId="5" fillId="0" borderId="21" xfId="68" applyNumberFormat="1" applyFont="1" applyFill="1" applyBorder="1" applyAlignment="1">
      <alignment vertical="top" wrapText="1"/>
    </xf>
    <xf numFmtId="3" fontId="4" fillId="0" borderId="21" xfId="68" applyNumberFormat="1" applyFont="1" applyFill="1" applyBorder="1" applyAlignment="1">
      <alignment vertical="top" wrapText="1"/>
    </xf>
    <xf numFmtId="3" fontId="8" fillId="0" borderId="13" xfId="68" applyNumberFormat="1" applyFont="1" applyFill="1" applyBorder="1" applyAlignment="1">
      <alignment vertical="center" wrapText="1"/>
    </xf>
    <xf numFmtId="165" fontId="8" fillId="0" borderId="3" xfId="68" applyNumberFormat="1" applyFont="1" applyFill="1" applyBorder="1" applyAlignment="1">
      <alignment horizontal="right" vertical="center" wrapText="1"/>
    </xf>
    <xf numFmtId="165" fontId="10" fillId="0" borderId="43" xfId="68" applyNumberFormat="1" applyFont="1" applyFill="1" applyBorder="1" applyAlignment="1">
      <alignment horizontal="right" vertical="center" wrapText="1"/>
    </xf>
    <xf numFmtId="165" fontId="10" fillId="0" borderId="13" xfId="68" applyNumberFormat="1" applyFont="1" applyFill="1" applyBorder="1" applyAlignment="1">
      <alignment horizontal="right" vertical="center" wrapText="1"/>
    </xf>
    <xf numFmtId="3" fontId="5" fillId="0" borderId="21" xfId="0" applyNumberFormat="1" applyFont="1" applyFill="1" applyBorder="1" applyAlignment="1">
      <alignment vertical="top" wrapText="1"/>
    </xf>
    <xf numFmtId="1" fontId="11" fillId="0" borderId="38" xfId="0" applyNumberFormat="1" applyFont="1" applyFill="1" applyBorder="1"/>
    <xf numFmtId="0" fontId="4" fillId="26" borderId="16" xfId="68" applyFont="1" applyFill="1" applyBorder="1" applyAlignment="1"/>
    <xf numFmtId="0" fontId="4" fillId="26" borderId="10" xfId="68" applyFont="1" applyFill="1" applyBorder="1" applyAlignment="1"/>
    <xf numFmtId="0" fontId="4" fillId="26" borderId="15" xfId="68" applyFont="1" applyFill="1" applyBorder="1" applyAlignment="1"/>
    <xf numFmtId="166" fontId="0" fillId="0" borderId="37" xfId="0" applyNumberFormat="1" applyFill="1" applyBorder="1"/>
    <xf numFmtId="0" fontId="5" fillId="0" borderId="17" xfId="83" applyNumberFormat="1" applyFont="1" applyBorder="1"/>
    <xf numFmtId="0" fontId="5" fillId="0" borderId="20" xfId="83" applyNumberFormat="1" applyFont="1" applyBorder="1"/>
    <xf numFmtId="164" fontId="10" fillId="29" borderId="72" xfId="91" quotePrefix="1" applyNumberFormat="1" applyFont="1" applyFill="1" applyBorder="1" applyAlignment="1">
      <alignment horizontal="right" vertical="top" wrapText="1"/>
    </xf>
    <xf numFmtId="0" fontId="2" fillId="28" borderId="0" xfId="0" applyFont="1" applyFill="1"/>
    <xf numFmtId="0" fontId="4" fillId="28" borderId="36" xfId="0" applyFont="1" applyFill="1" applyBorder="1" applyAlignment="1">
      <alignment vertical="top" wrapText="1"/>
    </xf>
    <xf numFmtId="0" fontId="4" fillId="28" borderId="37" xfId="0" applyFont="1" applyFill="1" applyBorder="1" applyAlignment="1">
      <alignment vertical="top" wrapText="1"/>
    </xf>
    <xf numFmtId="0" fontId="70" fillId="28" borderId="0" xfId="0" applyFont="1" applyFill="1"/>
    <xf numFmtId="0" fontId="4" fillId="28" borderId="0" xfId="0" applyFont="1" applyFill="1" applyAlignment="1">
      <alignment horizontal="left"/>
    </xf>
    <xf numFmtId="0" fontId="4" fillId="28" borderId="0" xfId="0" applyFont="1" applyFill="1"/>
    <xf numFmtId="0" fontId="4" fillId="28" borderId="0" xfId="0" applyFont="1" applyFill="1" applyAlignment="1">
      <alignment wrapText="1"/>
    </xf>
    <xf numFmtId="0" fontId="4" fillId="28" borderId="37" xfId="0" applyFont="1" applyFill="1" applyBorder="1" applyAlignment="1">
      <alignment vertical="center" wrapText="1"/>
    </xf>
    <xf numFmtId="0" fontId="4" fillId="28" borderId="0" xfId="0" applyFont="1" applyFill="1" applyBorder="1" applyAlignment="1">
      <alignment vertical="center" wrapText="1"/>
    </xf>
    <xf numFmtId="0" fontId="1" fillId="28" borderId="0" xfId="80" applyFill="1"/>
    <xf numFmtId="0" fontId="2" fillId="28" borderId="0" xfId="80" applyFont="1" applyFill="1"/>
    <xf numFmtId="0" fontId="18" fillId="28" borderId="0" xfId="83" applyFont="1" applyFill="1"/>
    <xf numFmtId="0" fontId="15" fillId="28" borderId="0" xfId="83" applyFill="1"/>
    <xf numFmtId="0" fontId="20" fillId="28" borderId="0" xfId="0" applyFont="1" applyFill="1"/>
    <xf numFmtId="0" fontId="4" fillId="28" borderId="0" xfId="83" applyFont="1" applyFill="1"/>
    <xf numFmtId="0" fontId="2" fillId="28" borderId="0" xfId="83" applyFont="1" applyFill="1"/>
    <xf numFmtId="0" fontId="15" fillId="28" borderId="0" xfId="83" applyNumberFormat="1" applyFill="1" applyBorder="1"/>
    <xf numFmtId="0" fontId="2" fillId="28" borderId="0" xfId="0" applyFont="1" applyFill="1" applyBorder="1" applyAlignment="1">
      <alignment horizontal="center" vertical="top" wrapText="1"/>
    </xf>
    <xf numFmtId="3" fontId="0" fillId="28" borderId="0" xfId="0" applyNumberFormat="1" applyFill="1"/>
    <xf numFmtId="0" fontId="16" fillId="28" borderId="0" xfId="83" applyFont="1" applyFill="1"/>
    <xf numFmtId="0" fontId="94" fillId="28" borderId="0" xfId="83" applyFont="1" applyFill="1"/>
    <xf numFmtId="0" fontId="71" fillId="28" borderId="0" xfId="0" applyFont="1" applyFill="1"/>
    <xf numFmtId="0" fontId="0" fillId="28" borderId="0" xfId="0" applyFill="1" applyBorder="1"/>
    <xf numFmtId="0" fontId="5" fillId="28" borderId="0" xfId="0" applyFont="1" applyFill="1"/>
    <xf numFmtId="0" fontId="87" fillId="28" borderId="0" xfId="0" applyFont="1" applyFill="1" applyBorder="1" applyAlignment="1">
      <alignment horizontal="left" vertical="top" wrapText="1"/>
    </xf>
    <xf numFmtId="0" fontId="0" fillId="28" borderId="0" xfId="0" applyFont="1" applyFill="1" applyBorder="1" applyAlignment="1">
      <alignment vertical="top" wrapText="1"/>
    </xf>
    <xf numFmtId="3" fontId="1" fillId="28" borderId="0" xfId="68" applyNumberFormat="1" applyFill="1"/>
    <xf numFmtId="0" fontId="8" fillId="28" borderId="0" xfId="68" applyFont="1" applyFill="1" applyAlignment="1">
      <alignment horizontal="left"/>
    </xf>
    <xf numFmtId="0" fontId="8" fillId="28" borderId="0" xfId="68" applyFont="1" applyFill="1"/>
    <xf numFmtId="3" fontId="8" fillId="28" borderId="0" xfId="68" applyNumberFormat="1" applyFont="1" applyFill="1"/>
    <xf numFmtId="0" fontId="8" fillId="28" borderId="0" xfId="0" applyFont="1" applyFill="1" applyAlignment="1">
      <alignment horizontal="left"/>
    </xf>
    <xf numFmtId="0" fontId="1" fillId="28" borderId="0" xfId="0" applyFont="1" applyFill="1" applyAlignment="1">
      <alignment wrapText="1"/>
    </xf>
    <xf numFmtId="0" fontId="5" fillId="28" borderId="0" xfId="68" applyFont="1" applyFill="1" applyAlignment="1">
      <alignment horizontal="left"/>
    </xf>
    <xf numFmtId="0" fontId="4" fillId="28" borderId="0" xfId="68" applyFont="1" applyFill="1"/>
    <xf numFmtId="3" fontId="4" fillId="28" borderId="0" xfId="68" applyNumberFormat="1" applyFont="1" applyFill="1"/>
    <xf numFmtId="0" fontId="5" fillId="28" borderId="0" xfId="68" applyFont="1" applyFill="1"/>
    <xf numFmtId="164" fontId="0" fillId="28" borderId="0" xfId="0" applyNumberFormat="1" applyFill="1"/>
    <xf numFmtId="3" fontId="10" fillId="28" borderId="0" xfId="68" applyNumberFormat="1" applyFont="1" applyFill="1" applyBorder="1" applyAlignment="1">
      <alignment vertical="center" wrapText="1"/>
    </xf>
    <xf numFmtId="3" fontId="8" fillId="28" borderId="0" xfId="68" applyNumberFormat="1" applyFont="1" applyFill="1" applyBorder="1" applyAlignment="1">
      <alignment vertical="center" wrapText="1"/>
    </xf>
    <xf numFmtId="0" fontId="83" fillId="28" borderId="0" xfId="0" applyFont="1" applyFill="1"/>
    <xf numFmtId="0" fontId="81" fillId="28" borderId="0" xfId="0" applyFont="1" applyFill="1"/>
    <xf numFmtId="1" fontId="81" fillId="28" borderId="0" xfId="0" applyNumberFormat="1" applyFont="1" applyFill="1"/>
    <xf numFmtId="3" fontId="0" fillId="28" borderId="0" xfId="0" applyNumberFormat="1" applyFill="1" applyBorder="1" applyAlignment="1">
      <alignment vertical="top" wrapText="1"/>
    </xf>
    <xf numFmtId="1" fontId="0" fillId="28" borderId="0" xfId="0" applyNumberFormat="1" applyFill="1" applyBorder="1"/>
    <xf numFmtId="1" fontId="2" fillId="28" borderId="0" xfId="0" applyNumberFormat="1" applyFont="1" applyFill="1" applyBorder="1" applyAlignment="1">
      <alignment vertical="top" wrapText="1"/>
    </xf>
    <xf numFmtId="1" fontId="0" fillId="28" borderId="0" xfId="0" applyNumberFormat="1" applyFill="1"/>
    <xf numFmtId="0" fontId="8" fillId="28" borderId="0" xfId="83" applyFont="1" applyFill="1"/>
    <xf numFmtId="164" fontId="8" fillId="28" borderId="0" xfId="83" applyNumberFormat="1" applyFont="1" applyFill="1"/>
    <xf numFmtId="0" fontId="74" fillId="28" borderId="0" xfId="64" applyFill="1"/>
    <xf numFmtId="0" fontId="74" fillId="28" borderId="0" xfId="66" applyFill="1"/>
    <xf numFmtId="0" fontId="74" fillId="28" borderId="0" xfId="66" applyFill="1" applyAlignment="1">
      <alignment horizontal="left"/>
    </xf>
    <xf numFmtId="0" fontId="9" fillId="28" borderId="0" xfId="0" applyFont="1" applyFill="1"/>
    <xf numFmtId="3" fontId="9" fillId="28" borderId="0" xfId="0" applyNumberFormat="1" applyFont="1" applyFill="1"/>
    <xf numFmtId="0" fontId="82" fillId="28" borderId="0" xfId="0" applyFont="1" applyFill="1"/>
    <xf numFmtId="1" fontId="10" fillId="28" borderId="0" xfId="0" applyNumberFormat="1" applyFont="1" applyFill="1" applyBorder="1" applyAlignment="1">
      <alignment vertical="top" wrapText="1"/>
    </xf>
    <xf numFmtId="0" fontId="1" fillId="28" borderId="0" xfId="0" applyFont="1" applyFill="1"/>
    <xf numFmtId="3" fontId="1" fillId="28" borderId="0" xfId="0" applyNumberFormat="1" applyFont="1" applyFill="1"/>
    <xf numFmtId="2" fontId="0" fillId="28" borderId="0" xfId="0" applyNumberFormat="1" applyFill="1"/>
    <xf numFmtId="0" fontId="70" fillId="28" borderId="0" xfId="68" applyFont="1" applyFill="1"/>
    <xf numFmtId="164" fontId="1" fillId="28" borderId="0" xfId="68" applyNumberFormat="1" applyFill="1"/>
    <xf numFmtId="0" fontId="92" fillId="28" borderId="0" xfId="68" applyFont="1" applyFill="1" applyAlignment="1">
      <alignment horizontal="left" vertical="center" wrapText="1"/>
    </xf>
    <xf numFmtId="0" fontId="4" fillId="28" borderId="0" xfId="68" applyFont="1" applyFill="1" applyBorder="1" applyAlignment="1">
      <alignment horizontal="center" vertical="center" wrapText="1"/>
    </xf>
    <xf numFmtId="0" fontId="4" fillId="28" borderId="0" xfId="68" applyFont="1" applyFill="1" applyBorder="1" applyAlignment="1">
      <alignment horizontal="center" vertical="top" wrapText="1"/>
    </xf>
    <xf numFmtId="3" fontId="4" fillId="28" borderId="0" xfId="68" applyNumberFormat="1" applyFont="1" applyFill="1" applyBorder="1" applyAlignment="1">
      <alignment vertical="top" wrapText="1"/>
    </xf>
    <xf numFmtId="164" fontId="4" fillId="28" borderId="0" xfId="68" applyNumberFormat="1" applyFont="1" applyFill="1" applyBorder="1" applyAlignment="1">
      <alignment vertical="top" wrapText="1"/>
    </xf>
    <xf numFmtId="164" fontId="4" fillId="28" borderId="0" xfId="68" applyNumberFormat="1" applyFont="1" applyFill="1"/>
    <xf numFmtId="0" fontId="70" fillId="28" borderId="0" xfId="0" applyFont="1" applyFill="1" applyAlignment="1">
      <alignment horizontal="left"/>
    </xf>
    <xf numFmtId="0" fontId="0" fillId="28" borderId="0" xfId="0" applyFill="1" applyAlignment="1">
      <alignment wrapText="1"/>
    </xf>
    <xf numFmtId="0" fontId="0" fillId="28" borderId="0" xfId="0" applyFill="1" applyAlignment="1">
      <alignment horizontal="left"/>
    </xf>
    <xf numFmtId="0" fontId="74" fillId="28" borderId="0" xfId="84" applyFill="1"/>
    <xf numFmtId="0" fontId="74" fillId="28" borderId="0" xfId="84" applyFill="1" applyBorder="1"/>
    <xf numFmtId="3" fontId="74" fillId="28" borderId="0" xfId="84" applyNumberFormat="1" applyFill="1"/>
    <xf numFmtId="3" fontId="84" fillId="28" borderId="0" xfId="84" applyNumberFormat="1" applyFont="1" applyFill="1"/>
    <xf numFmtId="3" fontId="8" fillId="28" borderId="0" xfId="74" applyNumberFormat="1" applyFont="1" applyFill="1" applyBorder="1" applyAlignment="1">
      <alignment horizontal="right" vertical="center"/>
    </xf>
    <xf numFmtId="0" fontId="4" fillId="28" borderId="0" xfId="84" applyFont="1" applyFill="1"/>
    <xf numFmtId="0" fontId="4" fillId="28" borderId="0" xfId="84" applyFont="1" applyFill="1" applyAlignment="1">
      <alignment wrapText="1"/>
    </xf>
    <xf numFmtId="3" fontId="74" fillId="28" borderId="0" xfId="84" applyNumberFormat="1" applyFill="1" applyBorder="1"/>
    <xf numFmtId="0" fontId="4" fillId="28" borderId="0" xfId="84" applyFont="1" applyFill="1" applyBorder="1" applyAlignment="1"/>
    <xf numFmtId="3" fontId="31" fillId="28" borderId="0" xfId="68" applyNumberFormat="1" applyFont="1" applyFill="1" applyBorder="1" applyAlignment="1">
      <alignment vertical="center"/>
    </xf>
    <xf numFmtId="0" fontId="31" fillId="28" borderId="0" xfId="68" applyFont="1" applyFill="1" applyBorder="1" applyAlignment="1">
      <alignment vertical="center"/>
    </xf>
    <xf numFmtId="0" fontId="31" fillId="28" borderId="0" xfId="68" applyFont="1" applyFill="1" applyBorder="1" applyAlignment="1">
      <alignment horizontal="left" vertical="center" wrapText="1"/>
    </xf>
    <xf numFmtId="165" fontId="31" fillId="28" borderId="0" xfId="68" applyNumberFormat="1" applyFont="1" applyFill="1" applyBorder="1" applyAlignment="1">
      <alignment horizontal="right" vertical="center"/>
    </xf>
    <xf numFmtId="165" fontId="31" fillId="28" borderId="0" xfId="68" applyNumberFormat="1" applyFont="1" applyFill="1" applyBorder="1" applyAlignment="1">
      <alignment vertical="center"/>
    </xf>
    <xf numFmtId="0" fontId="10" fillId="28" borderId="0" xfId="68" applyFont="1" applyFill="1" applyBorder="1" applyAlignment="1">
      <alignment horizontal="left" vertical="center" wrapText="1"/>
    </xf>
    <xf numFmtId="3" fontId="10" fillId="28" borderId="0" xfId="68" applyNumberFormat="1" applyFont="1" applyFill="1" applyBorder="1" applyAlignment="1">
      <alignment horizontal="right" wrapText="1"/>
    </xf>
    <xf numFmtId="165" fontId="10" fillId="28" borderId="0" xfId="68" applyNumberFormat="1" applyFont="1" applyFill="1" applyBorder="1" applyAlignment="1">
      <alignment horizontal="right" wrapText="1"/>
    </xf>
    <xf numFmtId="165" fontId="10" fillId="28" borderId="0" xfId="68" applyNumberFormat="1" applyFont="1" applyFill="1" applyBorder="1" applyAlignment="1">
      <alignment horizontal="right"/>
    </xf>
    <xf numFmtId="3" fontId="33" fillId="28" borderId="0" xfId="68" applyNumberFormat="1" applyFont="1" applyFill="1" applyBorder="1"/>
    <xf numFmtId="0" fontId="74" fillId="28" borderId="0" xfId="84" applyFont="1" applyFill="1"/>
    <xf numFmtId="0" fontId="84" fillId="28" borderId="0" xfId="84" applyFont="1" applyFill="1"/>
    <xf numFmtId="0" fontId="4" fillId="28" borderId="0" xfId="0" applyFont="1" applyFill="1" applyAlignment="1">
      <alignment wrapText="1"/>
    </xf>
    <xf numFmtId="0" fontId="4" fillId="28" borderId="0" xfId="0" applyFont="1" applyFill="1" applyAlignment="1">
      <alignment horizontal="left"/>
    </xf>
    <xf numFmtId="0" fontId="4" fillId="28" borderId="0" xfId="84" applyFont="1" applyFill="1" applyAlignment="1">
      <alignment wrapText="1"/>
    </xf>
    <xf numFmtId="0" fontId="70" fillId="0" borderId="0" xfId="0" applyFont="1" applyAlignment="1">
      <alignment horizontal="right" vertical="top"/>
    </xf>
    <xf numFmtId="0" fontId="4" fillId="26" borderId="18" xfId="0" applyFont="1" applyFill="1" applyBorder="1" applyAlignment="1">
      <alignment horizontal="center" vertical="top" wrapText="1"/>
    </xf>
    <xf numFmtId="0" fontId="4" fillId="26" borderId="21" xfId="0" applyFont="1" applyFill="1" applyBorder="1" applyAlignment="1">
      <alignment horizontal="center" vertical="top" wrapText="1"/>
    </xf>
    <xf numFmtId="0" fontId="4" fillId="26" borderId="95" xfId="0" applyFont="1" applyFill="1" applyBorder="1" applyAlignment="1">
      <alignment horizontal="left" vertical="top" wrapText="1"/>
    </xf>
    <xf numFmtId="0" fontId="2" fillId="0" borderId="0" xfId="68" applyFont="1" applyFill="1"/>
    <xf numFmtId="0" fontId="95" fillId="28" borderId="0" xfId="0" applyFont="1" applyFill="1" applyAlignment="1">
      <alignment horizontal="right" vertical="top"/>
    </xf>
    <xf numFmtId="1" fontId="4" fillId="0" borderId="0" xfId="68" applyNumberFormat="1" applyFont="1" applyFill="1"/>
    <xf numFmtId="0" fontId="4" fillId="28" borderId="0" xfId="80" applyFont="1" applyFill="1"/>
    <xf numFmtId="0" fontId="72" fillId="28" borderId="0" xfId="83" applyFont="1" applyFill="1"/>
    <xf numFmtId="0" fontId="4" fillId="0" borderId="0" xfId="74" applyFont="1" applyFill="1" applyAlignment="1"/>
    <xf numFmtId="0" fontId="4" fillId="0" borderId="0" xfId="74" applyFont="1" applyAlignment="1"/>
    <xf numFmtId="0" fontId="2" fillId="0" borderId="0" xfId="68" applyFont="1"/>
    <xf numFmtId="0" fontId="4" fillId="0" borderId="0" xfId="91" applyFont="1" applyAlignment="1">
      <alignment horizontal="left"/>
    </xf>
    <xf numFmtId="0" fontId="5" fillId="0" borderId="0" xfId="91" applyFont="1" applyAlignment="1">
      <alignment horizontal="left"/>
    </xf>
    <xf numFmtId="0" fontId="4" fillId="0" borderId="0" xfId="91" applyFont="1" applyFill="1" applyAlignment="1">
      <alignment horizontal="left"/>
    </xf>
    <xf numFmtId="164" fontId="4" fillId="0" borderId="0" xfId="68" applyNumberFormat="1" applyFont="1"/>
    <xf numFmtId="2" fontId="2" fillId="0" borderId="0" xfId="68" quotePrefix="1" applyNumberFormat="1" applyFont="1" applyAlignment="1">
      <alignment wrapText="1"/>
    </xf>
    <xf numFmtId="0" fontId="1" fillId="28" borderId="37" xfId="68" applyFill="1" applyBorder="1"/>
    <xf numFmtId="0" fontId="1" fillId="28" borderId="37" xfId="68" applyFill="1" applyBorder="1" applyAlignment="1">
      <alignment horizontal="left"/>
    </xf>
    <xf numFmtId="0" fontId="8" fillId="28" borderId="37" xfId="0" applyFont="1" applyFill="1" applyBorder="1" applyAlignment="1">
      <alignment horizontal="left"/>
    </xf>
    <xf numFmtId="0" fontId="95" fillId="28" borderId="0" xfId="0" applyFont="1" applyFill="1" applyAlignment="1">
      <alignment horizontal="left"/>
    </xf>
    <xf numFmtId="0" fontId="2" fillId="0" borderId="0" xfId="68" applyFont="1" applyAlignment="1">
      <alignment wrapText="1"/>
    </xf>
    <xf numFmtId="0" fontId="95" fillId="0" borderId="0" xfId="68" applyFont="1" applyAlignment="1">
      <alignment horizontal="right"/>
    </xf>
    <xf numFmtId="0" fontId="4" fillId="28" borderId="0" xfId="66" applyFont="1" applyFill="1" applyAlignment="1">
      <alignment wrapText="1"/>
    </xf>
    <xf numFmtId="0" fontId="8" fillId="28" borderId="0" xfId="0" applyFont="1" applyFill="1" applyAlignment="1">
      <alignment horizontal="right" vertical="top"/>
    </xf>
    <xf numFmtId="0" fontId="77" fillId="28" borderId="0" xfId="68" applyFont="1" applyFill="1" applyAlignment="1">
      <alignment wrapText="1"/>
    </xf>
    <xf numFmtId="0" fontId="96" fillId="28" borderId="37" xfId="68" applyFont="1" applyFill="1" applyBorder="1" applyAlignment="1">
      <alignment vertical="center" wrapText="1"/>
    </xf>
    <xf numFmtId="0" fontId="70" fillId="28" borderId="37" xfId="68" applyFont="1" applyFill="1" applyBorder="1"/>
    <xf numFmtId="0" fontId="2" fillId="28" borderId="0" xfId="84" applyFont="1" applyFill="1" applyBorder="1" applyAlignment="1"/>
    <xf numFmtId="49" fontId="4" fillId="28" borderId="0" xfId="84" applyNumberFormat="1" applyFont="1" applyFill="1"/>
    <xf numFmtId="0" fontId="87" fillId="28" borderId="0" xfId="84" applyFont="1" applyFill="1"/>
    <xf numFmtId="0" fontId="87" fillId="28" borderId="0" xfId="84" applyFont="1" applyFill="1" applyBorder="1"/>
    <xf numFmtId="0" fontId="4" fillId="28" borderId="0" xfId="84" applyFont="1" applyFill="1" applyAlignment="1"/>
    <xf numFmtId="0" fontId="4" fillId="28" borderId="0" xfId="84" applyFont="1" applyFill="1" applyAlignment="1">
      <alignment horizontal="left"/>
    </xf>
    <xf numFmtId="0" fontId="10" fillId="31" borderId="24" xfId="74" applyFont="1" applyFill="1" applyBorder="1" applyAlignment="1">
      <alignment vertical="center" wrapText="1"/>
    </xf>
    <xf numFmtId="0" fontId="10" fillId="31" borderId="52" xfId="68" applyFont="1" applyFill="1" applyBorder="1" applyAlignment="1">
      <alignment horizontal="left" vertical="center" wrapText="1"/>
    </xf>
    <xf numFmtId="0" fontId="10" fillId="31" borderId="52" xfId="68" applyFont="1" applyFill="1" applyBorder="1" applyAlignment="1">
      <alignment horizontal="left" wrapText="1"/>
    </xf>
    <xf numFmtId="164" fontId="79" fillId="0" borderId="158" xfId="84" applyNumberFormat="1" applyFont="1" applyFill="1" applyBorder="1" applyAlignment="1">
      <alignment vertical="top" wrapText="1"/>
    </xf>
    <xf numFmtId="164" fontId="79" fillId="0" borderId="84" xfId="84" applyNumberFormat="1" applyFont="1" applyBorder="1"/>
    <xf numFmtId="164" fontId="79" fillId="0" borderId="79" xfId="84" applyNumberFormat="1" applyFont="1" applyBorder="1"/>
    <xf numFmtId="164" fontId="80" fillId="0" borderId="84" xfId="84" applyNumberFormat="1" applyFont="1" applyBorder="1"/>
    <xf numFmtId="164" fontId="80" fillId="0" borderId="35" xfId="84" applyNumberFormat="1" applyFont="1" applyBorder="1"/>
    <xf numFmtId="164" fontId="80" fillId="0" borderId="15" xfId="84" applyNumberFormat="1" applyFont="1" applyBorder="1"/>
    <xf numFmtId="164" fontId="79" fillId="0" borderId="155" xfId="84" applyNumberFormat="1" applyFont="1" applyBorder="1" applyAlignment="1">
      <alignment vertical="top" wrapText="1"/>
    </xf>
    <xf numFmtId="164" fontId="79" fillId="0" borderId="158" xfId="84" applyNumberFormat="1" applyFont="1" applyBorder="1" applyAlignment="1">
      <alignment vertical="top" wrapText="1"/>
    </xf>
    <xf numFmtId="164" fontId="80" fillId="0" borderId="158" xfId="84" applyNumberFormat="1" applyFont="1" applyBorder="1" applyAlignment="1">
      <alignment vertical="top" wrapText="1"/>
    </xf>
    <xf numFmtId="164" fontId="80" fillId="0" borderId="212" xfId="84" applyNumberFormat="1" applyFont="1" applyBorder="1" applyAlignment="1">
      <alignment vertical="top" wrapText="1"/>
    </xf>
    <xf numFmtId="0" fontId="79" fillId="0" borderId="158" xfId="84" applyFont="1" applyFill="1" applyBorder="1" applyAlignment="1">
      <alignment vertical="top" wrapText="1"/>
    </xf>
    <xf numFmtId="0" fontId="4" fillId="0" borderId="46" xfId="0" applyFont="1" applyBorder="1" applyAlignment="1">
      <alignment horizontal="center" vertical="top" wrapText="1"/>
    </xf>
    <xf numFmtId="0" fontId="4" fillId="0" borderId="70" xfId="0" applyFont="1" applyBorder="1" applyAlignment="1">
      <alignment horizontal="center" vertical="top" wrapText="1"/>
    </xf>
    <xf numFmtId="0" fontId="4" fillId="26" borderId="67" xfId="0" applyFont="1" applyFill="1" applyBorder="1" applyAlignment="1">
      <alignment horizontal="center" vertical="top" wrapText="1"/>
    </xf>
    <xf numFmtId="0" fontId="4" fillId="26" borderId="116" xfId="0" applyFont="1" applyFill="1" applyBorder="1" applyAlignment="1">
      <alignment horizontal="center" vertical="top" wrapText="1"/>
    </xf>
    <xf numFmtId="0" fontId="4" fillId="26" borderId="29" xfId="0" applyFont="1" applyFill="1" applyBorder="1" applyAlignment="1">
      <alignment horizontal="center" vertical="top" wrapText="1"/>
    </xf>
    <xf numFmtId="0" fontId="4" fillId="26" borderId="117" xfId="0" applyFont="1" applyFill="1" applyBorder="1" applyAlignment="1">
      <alignment horizontal="center" vertical="top" wrapText="1"/>
    </xf>
    <xf numFmtId="0" fontId="4" fillId="28" borderId="0" xfId="0" applyFont="1" applyFill="1" applyBorder="1" applyAlignment="1">
      <alignment horizontal="left" wrapText="1"/>
    </xf>
    <xf numFmtId="0" fontId="4" fillId="0" borderId="0" xfId="68" applyFont="1" applyFill="1" applyAlignment="1">
      <alignment horizontal="left" wrapText="1"/>
    </xf>
    <xf numFmtId="0" fontId="5" fillId="26" borderId="36" xfId="68" applyFont="1" applyFill="1" applyBorder="1" applyAlignment="1">
      <alignment horizontal="center" vertical="top" wrapText="1"/>
    </xf>
    <xf numFmtId="0" fontId="5" fillId="26" borderId="79" xfId="68" applyFont="1" applyFill="1" applyBorder="1" applyAlignment="1">
      <alignment horizontal="center" vertical="top" wrapText="1"/>
    </xf>
    <xf numFmtId="0" fontId="5" fillId="26" borderId="52" xfId="68" applyFont="1" applyFill="1" applyBorder="1" applyAlignment="1">
      <alignment horizontal="center" vertical="top" wrapText="1"/>
    </xf>
    <xf numFmtId="0" fontId="5" fillId="26" borderId="84" xfId="68" applyFont="1" applyFill="1" applyBorder="1" applyAlignment="1">
      <alignment horizontal="center" vertical="top" wrapText="1"/>
    </xf>
    <xf numFmtId="0" fontId="5" fillId="26" borderId="24" xfId="68" applyFont="1" applyFill="1" applyBorder="1" applyAlignment="1">
      <alignment horizontal="center" vertical="top" wrapText="1"/>
    </xf>
    <xf numFmtId="0" fontId="5" fillId="26" borderId="35" xfId="68" applyFont="1" applyFill="1" applyBorder="1" applyAlignment="1">
      <alignment horizontal="center" vertical="top" wrapText="1"/>
    </xf>
    <xf numFmtId="0" fontId="4" fillId="0" borderId="0" xfId="0" applyFont="1" applyAlignment="1">
      <alignment horizontal="left" wrapText="1"/>
    </xf>
    <xf numFmtId="0" fontId="89" fillId="0" borderId="0" xfId="0" applyFont="1" applyAlignment="1">
      <alignment horizontal="left" wrapText="1"/>
    </xf>
    <xf numFmtId="0" fontId="4" fillId="26" borderId="46" xfId="68" applyFont="1" applyFill="1" applyBorder="1" applyAlignment="1">
      <alignment horizontal="center" vertical="top" wrapText="1"/>
    </xf>
    <xf numFmtId="0" fontId="4" fillId="26" borderId="47" xfId="68" applyFont="1" applyFill="1" applyBorder="1" applyAlignment="1">
      <alignment horizontal="center" vertical="top" wrapText="1"/>
    </xf>
    <xf numFmtId="0" fontId="4" fillId="26" borderId="70" xfId="68" applyFont="1" applyFill="1" applyBorder="1" applyAlignment="1">
      <alignment horizontal="center" vertical="top" wrapText="1"/>
    </xf>
    <xf numFmtId="0" fontId="4" fillId="26" borderId="43" xfId="68" applyFont="1" applyFill="1" applyBorder="1" applyAlignment="1">
      <alignment horizontal="left" vertical="center" wrapText="1"/>
    </xf>
    <xf numFmtId="0" fontId="4" fillId="26" borderId="11" xfId="68" applyFont="1" applyFill="1" applyBorder="1" applyAlignment="1">
      <alignment horizontal="left" vertical="center" wrapText="1"/>
    </xf>
    <xf numFmtId="0" fontId="4" fillId="26" borderId="13" xfId="68" applyFont="1" applyFill="1" applyBorder="1" applyAlignment="1">
      <alignment horizontal="left" vertical="center" wrapText="1"/>
    </xf>
    <xf numFmtId="0" fontId="4" fillId="26" borderId="3" xfId="68" applyFont="1" applyFill="1" applyBorder="1" applyAlignment="1">
      <alignment horizontal="center" vertical="top" wrapText="1"/>
    </xf>
    <xf numFmtId="0" fontId="4" fillId="26" borderId="112" xfId="68" applyFont="1" applyFill="1" applyBorder="1" applyAlignment="1">
      <alignment horizontal="center" vertical="top" wrapText="1"/>
    </xf>
    <xf numFmtId="0" fontId="4" fillId="26" borderId="48" xfId="68" applyFont="1" applyFill="1" applyBorder="1" applyAlignment="1">
      <alignment horizontal="center" vertical="top" wrapText="1"/>
    </xf>
    <xf numFmtId="0" fontId="14" fillId="26" borderId="43" xfId="68" applyFont="1" applyFill="1" applyBorder="1" applyAlignment="1">
      <alignment horizontal="center" vertical="top" wrapText="1"/>
    </xf>
    <xf numFmtId="0" fontId="14" fillId="26" borderId="11" xfId="68" applyFont="1" applyFill="1" applyBorder="1" applyAlignment="1">
      <alignment horizontal="center" vertical="top" wrapText="1"/>
    </xf>
    <xf numFmtId="0" fontId="14" fillId="26" borderId="64" xfId="68" applyFont="1" applyFill="1" applyBorder="1" applyAlignment="1">
      <alignment horizontal="center" vertical="top" wrapText="1"/>
    </xf>
    <xf numFmtId="0" fontId="4" fillId="26" borderId="40" xfId="68" applyFont="1" applyFill="1" applyBorder="1" applyAlignment="1">
      <alignment horizontal="center" vertical="top" wrapText="1"/>
    </xf>
    <xf numFmtId="0" fontId="4" fillId="26" borderId="11" xfId="68" applyFont="1" applyFill="1" applyBorder="1" applyAlignment="1">
      <alignment horizontal="center" vertical="top" wrapText="1"/>
    </xf>
    <xf numFmtId="0" fontId="4" fillId="26" borderId="13" xfId="68" applyFont="1" applyFill="1" applyBorder="1" applyAlignment="1">
      <alignment horizontal="center" vertical="top" wrapText="1"/>
    </xf>
    <xf numFmtId="0" fontId="4" fillId="26" borderId="43" xfId="68" applyFont="1" applyFill="1" applyBorder="1" applyAlignment="1">
      <alignment horizontal="center" vertical="top" wrapText="1"/>
    </xf>
    <xf numFmtId="0" fontId="4" fillId="26" borderId="64" xfId="68" applyFont="1" applyFill="1" applyBorder="1" applyAlignment="1">
      <alignment horizontal="center" vertical="top" wrapText="1"/>
    </xf>
    <xf numFmtId="0" fontId="5" fillId="26" borderId="3" xfId="68" applyFont="1" applyFill="1" applyBorder="1"/>
    <xf numFmtId="0" fontId="5" fillId="26" borderId="40" xfId="68" applyFont="1" applyFill="1" applyBorder="1" applyAlignment="1">
      <alignment horizontal="center" vertical="top" wrapText="1"/>
    </xf>
    <xf numFmtId="0" fontId="5" fillId="26" borderId="11" xfId="68" applyFont="1" applyFill="1" applyBorder="1" applyAlignment="1">
      <alignment horizontal="center" vertical="top" wrapText="1"/>
    </xf>
    <xf numFmtId="0" fontId="5" fillId="26" borderId="64" xfId="68" applyFont="1" applyFill="1" applyBorder="1" applyAlignment="1">
      <alignment horizontal="center" vertical="top" wrapText="1"/>
    </xf>
    <xf numFmtId="0" fontId="4" fillId="26" borderId="43" xfId="68" applyFont="1" applyFill="1" applyBorder="1" applyAlignment="1">
      <alignment horizontal="center" vertical="center" wrapText="1"/>
    </xf>
    <xf numFmtId="0" fontId="4" fillId="26" borderId="11" xfId="68" applyFont="1" applyFill="1" applyBorder="1" applyAlignment="1">
      <alignment horizontal="center" vertical="center" wrapText="1"/>
    </xf>
    <xf numFmtId="0" fontId="4" fillId="26" borderId="13" xfId="68" applyFont="1" applyFill="1" applyBorder="1" applyAlignment="1">
      <alignment horizontal="center" vertical="center" wrapText="1"/>
    </xf>
    <xf numFmtId="1" fontId="5" fillId="26" borderId="43" xfId="68" applyNumberFormat="1" applyFont="1" applyFill="1" applyBorder="1" applyAlignment="1">
      <alignment horizontal="center" wrapText="1"/>
    </xf>
    <xf numFmtId="1" fontId="5" fillId="26" borderId="13" xfId="68" applyNumberFormat="1" applyFont="1" applyFill="1" applyBorder="1" applyAlignment="1">
      <alignment horizontal="center" wrapText="1"/>
    </xf>
    <xf numFmtId="0" fontId="5" fillId="26" borderId="36" xfId="68" applyFont="1" applyFill="1" applyBorder="1" applyAlignment="1">
      <alignment horizontal="center"/>
    </xf>
    <xf numFmtId="0" fontId="5" fillId="26" borderId="79" xfId="68" applyFont="1" applyFill="1" applyBorder="1" applyAlignment="1">
      <alignment horizontal="center"/>
    </xf>
    <xf numFmtId="0" fontId="5" fillId="26" borderId="24" xfId="68" applyFont="1" applyFill="1" applyBorder="1" applyAlignment="1">
      <alignment horizontal="center"/>
    </xf>
    <xf numFmtId="0" fontId="5" fillId="26" borderId="35" xfId="68" applyFont="1" applyFill="1" applyBorder="1" applyAlignment="1">
      <alignment horizontal="center"/>
    </xf>
    <xf numFmtId="0" fontId="5" fillId="26" borderId="43" xfId="68" applyFont="1" applyFill="1" applyBorder="1" applyAlignment="1">
      <alignment wrapText="1"/>
    </xf>
    <xf numFmtId="0" fontId="5" fillId="26" borderId="64" xfId="68" applyFont="1" applyFill="1" applyBorder="1" applyAlignment="1">
      <alignment wrapText="1"/>
    </xf>
    <xf numFmtId="0" fontId="5" fillId="26" borderId="3" xfId="68" applyFont="1" applyFill="1" applyBorder="1" applyAlignment="1">
      <alignment wrapText="1"/>
    </xf>
    <xf numFmtId="0" fontId="4" fillId="28" borderId="0" xfId="0" applyFont="1" applyFill="1" applyAlignment="1">
      <alignment horizontal="left" wrapText="1"/>
    </xf>
    <xf numFmtId="0" fontId="4" fillId="0" borderId="0" xfId="0" applyFont="1" applyFill="1" applyAlignment="1">
      <alignment horizontal="left" wrapText="1"/>
    </xf>
    <xf numFmtId="0" fontId="0" fillId="0" borderId="43"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10" fillId="0" borderId="16" xfId="68" applyFont="1" applyFill="1" applyBorder="1" applyAlignment="1">
      <alignment horizontal="left" vertical="center" wrapText="1"/>
    </xf>
    <xf numFmtId="0" fontId="10" fillId="0" borderId="15" xfId="68" applyFont="1" applyFill="1" applyBorder="1" applyAlignment="1">
      <alignment horizontal="left" vertical="center" wrapText="1"/>
    </xf>
    <xf numFmtId="0" fontId="0" fillId="0" borderId="36" xfId="0" applyBorder="1" applyAlignment="1">
      <alignment horizontal="center" vertical="center" wrapText="1"/>
    </xf>
    <xf numFmtId="0" fontId="0" fillId="0" borderId="52" xfId="0" applyBorder="1" applyAlignment="1">
      <alignment horizontal="center" vertical="center" wrapText="1"/>
    </xf>
    <xf numFmtId="0" fontId="0" fillId="0" borderId="24" xfId="0" applyBorder="1" applyAlignment="1">
      <alignment horizontal="center" vertical="center" wrapText="1"/>
    </xf>
    <xf numFmtId="0" fontId="10" fillId="0" borderId="24" xfId="68" applyFont="1" applyFill="1" applyBorder="1" applyAlignment="1">
      <alignment horizontal="left" vertical="center" wrapText="1"/>
    </xf>
    <xf numFmtId="0" fontId="10" fillId="0" borderId="35" xfId="68" applyFont="1" applyFill="1" applyBorder="1" applyAlignment="1">
      <alignment horizontal="left" vertical="center" wrapText="1"/>
    </xf>
    <xf numFmtId="0" fontId="5" fillId="26" borderId="36" xfId="68" applyFont="1" applyFill="1" applyBorder="1" applyAlignment="1">
      <alignment horizontal="center" wrapText="1"/>
    </xf>
    <xf numFmtId="0" fontId="5" fillId="26" borderId="37" xfId="68" applyFont="1" applyFill="1" applyBorder="1" applyAlignment="1">
      <alignment horizontal="center" wrapText="1"/>
    </xf>
    <xf numFmtId="0" fontId="5" fillId="26" borderId="79" xfId="68" applyFont="1" applyFill="1" applyBorder="1" applyAlignment="1">
      <alignment horizontal="center" wrapText="1"/>
    </xf>
    <xf numFmtId="0" fontId="5" fillId="26" borderId="24" xfId="68" applyFont="1" applyFill="1" applyBorder="1" applyAlignment="1">
      <alignment horizontal="center" wrapText="1"/>
    </xf>
    <xf numFmtId="0" fontId="5" fillId="26" borderId="12" xfId="68" applyFont="1" applyFill="1" applyBorder="1" applyAlignment="1">
      <alignment horizontal="center" wrapText="1"/>
    </xf>
    <xf numFmtId="0" fontId="5" fillId="26" borderId="35" xfId="68" applyFont="1" applyFill="1" applyBorder="1" applyAlignment="1">
      <alignment horizontal="center" wrapText="1"/>
    </xf>
    <xf numFmtId="0" fontId="10" fillId="0" borderId="3" xfId="68" applyFont="1" applyFill="1" applyBorder="1" applyAlignment="1">
      <alignment horizontal="left" vertical="center" wrapText="1"/>
    </xf>
    <xf numFmtId="0" fontId="8" fillId="0" borderId="137" xfId="68" applyFont="1" applyFill="1" applyBorder="1" applyAlignment="1">
      <alignment horizontal="left" vertical="center" wrapText="1"/>
    </xf>
    <xf numFmtId="0" fontId="8" fillId="0" borderId="11" xfId="0" applyFont="1" applyBorder="1" applyAlignment="1">
      <alignment horizontal="left" vertical="center" wrapText="1"/>
    </xf>
    <xf numFmtId="0" fontId="8" fillId="0" borderId="138" xfId="0" applyFont="1" applyBorder="1" applyAlignment="1">
      <alignment horizontal="left" vertical="center" wrapText="1"/>
    </xf>
    <xf numFmtId="0" fontId="8" fillId="0" borderId="140" xfId="68" applyFont="1" applyFill="1" applyBorder="1" applyAlignment="1">
      <alignment horizontal="left" vertical="center" wrapText="1"/>
    </xf>
    <xf numFmtId="0" fontId="8" fillId="0" borderId="241" xfId="68" applyFont="1" applyFill="1" applyBorder="1" applyAlignment="1">
      <alignment horizontal="left" vertical="center" wrapText="1"/>
    </xf>
    <xf numFmtId="0" fontId="8" fillId="0" borderId="52" xfId="68" applyFont="1" applyFill="1" applyBorder="1" applyAlignment="1">
      <alignment horizontal="left" vertical="center" wrapText="1"/>
    </xf>
    <xf numFmtId="0" fontId="8" fillId="0" borderId="0" xfId="68" applyFont="1" applyFill="1" applyBorder="1" applyAlignment="1">
      <alignment horizontal="left" vertical="center" wrapText="1"/>
    </xf>
    <xf numFmtId="0" fontId="10" fillId="0" borderId="137" xfId="68" applyFont="1" applyFill="1" applyBorder="1" applyAlignment="1">
      <alignment horizontal="left" vertical="center" wrapText="1"/>
    </xf>
    <xf numFmtId="0" fontId="10" fillId="0" borderId="139" xfId="68" applyFont="1" applyFill="1" applyBorder="1" applyAlignment="1">
      <alignment horizontal="left" vertical="center" wrapText="1"/>
    </xf>
    <xf numFmtId="0" fontId="10" fillId="0" borderId="13" xfId="68" applyFont="1" applyFill="1" applyBorder="1" applyAlignment="1">
      <alignment horizontal="left" vertical="center" wrapText="1"/>
    </xf>
    <xf numFmtId="0" fontId="8" fillId="0" borderId="43" xfId="68" applyFont="1" applyFill="1" applyBorder="1" applyAlignment="1">
      <alignment horizontal="left" vertical="center" wrapText="1"/>
    </xf>
    <xf numFmtId="0" fontId="10" fillId="0" borderId="11" xfId="68" applyFont="1" applyFill="1" applyBorder="1" applyAlignment="1">
      <alignment horizontal="left" vertical="center" wrapText="1"/>
    </xf>
    <xf numFmtId="0" fontId="10" fillId="0" borderId="52" xfId="68" applyFont="1" applyFill="1" applyBorder="1" applyAlignment="1">
      <alignment horizontal="left" vertical="center" wrapText="1"/>
    </xf>
    <xf numFmtId="0" fontId="10" fillId="0" borderId="84" xfId="68" applyFont="1" applyFill="1" applyBorder="1" applyAlignment="1">
      <alignment horizontal="left" vertical="center" wrapText="1"/>
    </xf>
    <xf numFmtId="0" fontId="10" fillId="0" borderId="239" xfId="68" applyFont="1" applyFill="1" applyBorder="1" applyAlignment="1">
      <alignment horizontal="left" vertical="top" wrapText="1"/>
    </xf>
    <xf numFmtId="0" fontId="10" fillId="0" borderId="240" xfId="68" applyFont="1" applyFill="1" applyBorder="1" applyAlignment="1">
      <alignment horizontal="left" vertical="top" wrapText="1"/>
    </xf>
    <xf numFmtId="0" fontId="4" fillId="28" borderId="0" xfId="80" applyFont="1" applyFill="1" applyAlignment="1">
      <alignment horizontal="left" wrapText="1"/>
    </xf>
    <xf numFmtId="0" fontId="10" fillId="0" borderId="12" xfId="68" applyFont="1" applyFill="1" applyBorder="1" applyAlignment="1">
      <alignment horizontal="left" vertical="center" wrapText="1"/>
    </xf>
    <xf numFmtId="0" fontId="10" fillId="0" borderId="0" xfId="68" applyFont="1" applyFill="1" applyBorder="1" applyAlignment="1">
      <alignment horizontal="left" vertical="center" wrapText="1"/>
    </xf>
    <xf numFmtId="0" fontId="4" fillId="0" borderId="0" xfId="0" applyFont="1" applyFill="1" applyAlignment="1">
      <alignment wrapText="1"/>
    </xf>
    <xf numFmtId="0" fontId="0" fillId="0" borderId="0" xfId="0" applyFill="1" applyAlignment="1">
      <alignment wrapText="1"/>
    </xf>
    <xf numFmtId="0" fontId="15" fillId="0" borderId="0" xfId="83" applyAlignment="1">
      <alignment horizontal="left" wrapText="1"/>
    </xf>
    <xf numFmtId="0" fontId="2" fillId="28" borderId="0" xfId="83" applyFont="1" applyFill="1" applyAlignment="1">
      <alignment horizontal="left" wrapText="1"/>
    </xf>
    <xf numFmtId="0" fontId="1" fillId="0" borderId="60" xfId="83" applyFont="1" applyBorder="1" applyAlignment="1">
      <alignment horizontal="left" wrapText="1"/>
    </xf>
    <xf numFmtId="0" fontId="1" fillId="0" borderId="23" xfId="83" applyFont="1" applyBorder="1" applyAlignment="1">
      <alignment horizontal="left" wrapText="1"/>
    </xf>
    <xf numFmtId="0" fontId="1" fillId="0" borderId="122" xfId="83" applyFont="1" applyBorder="1" applyAlignment="1">
      <alignment horizontal="left" vertical="center" wrapText="1"/>
    </xf>
    <xf numFmtId="0" fontId="1" fillId="0" borderId="60" xfId="83" applyFont="1" applyBorder="1" applyAlignment="1">
      <alignment horizontal="left" vertical="center" wrapText="1"/>
    </xf>
    <xf numFmtId="0" fontId="1" fillId="0" borderId="23" xfId="83" applyFont="1" applyBorder="1" applyAlignment="1">
      <alignment horizontal="left" vertical="center" wrapText="1"/>
    </xf>
    <xf numFmtId="0" fontId="77" fillId="0" borderId="242" xfId="0" applyNumberFormat="1" applyFont="1" applyFill="1" applyBorder="1" applyAlignment="1">
      <alignment horizontal="center" vertical="center"/>
    </xf>
    <xf numFmtId="0" fontId="77" fillId="0" borderId="243" xfId="0" applyNumberFormat="1" applyFont="1" applyFill="1" applyBorder="1" applyAlignment="1">
      <alignment horizontal="center" vertical="center"/>
    </xf>
    <xf numFmtId="0" fontId="77" fillId="0" borderId="233" xfId="0" applyNumberFormat="1" applyFont="1" applyFill="1" applyBorder="1" applyAlignment="1">
      <alignment horizontal="center" vertical="center"/>
    </xf>
    <xf numFmtId="0" fontId="8" fillId="0" borderId="43" xfId="83" applyFont="1" applyBorder="1" applyAlignment="1">
      <alignment horizontal="center" vertical="center"/>
    </xf>
    <xf numFmtId="0" fontId="8" fillId="0" borderId="11" xfId="83" applyFont="1" applyBorder="1" applyAlignment="1">
      <alignment horizontal="center" vertical="center"/>
    </xf>
    <xf numFmtId="0" fontId="8" fillId="0" borderId="123" xfId="83" applyFont="1" applyBorder="1" applyAlignment="1">
      <alignment horizontal="center" vertical="center"/>
    </xf>
    <xf numFmtId="0" fontId="8" fillId="0" borderId="119" xfId="83" applyFont="1" applyBorder="1" applyAlignment="1">
      <alignment horizontal="center" vertical="center"/>
    </xf>
    <xf numFmtId="0" fontId="8" fillId="0" borderId="13" xfId="83" applyFont="1" applyBorder="1" applyAlignment="1">
      <alignment horizontal="center" vertical="center"/>
    </xf>
    <xf numFmtId="0" fontId="2" fillId="28" borderId="0" xfId="83" applyFont="1" applyFill="1" applyAlignment="1">
      <alignment horizontal="center" wrapText="1"/>
    </xf>
    <xf numFmtId="0" fontId="77" fillId="32" borderId="244" xfId="0" applyNumberFormat="1" applyFont="1" applyFill="1" applyBorder="1" applyAlignment="1">
      <alignment horizontal="center"/>
    </xf>
    <xf numFmtId="0" fontId="77" fillId="32" borderId="245" xfId="0" applyNumberFormat="1" applyFont="1" applyFill="1" applyBorder="1" applyAlignment="1">
      <alignment horizontal="center"/>
    </xf>
    <xf numFmtId="0" fontId="8" fillId="0" borderId="16" xfId="83" applyFont="1" applyFill="1" applyBorder="1" applyAlignment="1">
      <alignment horizontal="left"/>
    </xf>
    <xf numFmtId="0" fontId="8" fillId="0" borderId="15" xfId="83" applyFont="1" applyFill="1" applyBorder="1" applyAlignment="1">
      <alignment horizontal="left"/>
    </xf>
    <xf numFmtId="0" fontId="77" fillId="32" borderId="16" xfId="0" applyNumberFormat="1" applyFont="1" applyFill="1" applyBorder="1" applyAlignment="1">
      <alignment horizontal="center"/>
    </xf>
    <xf numFmtId="0" fontId="77" fillId="32" borderId="15" xfId="0" applyNumberFormat="1" applyFont="1" applyFill="1" applyBorder="1" applyAlignment="1">
      <alignment horizontal="center"/>
    </xf>
    <xf numFmtId="0" fontId="11" fillId="26" borderId="36" xfId="0" applyFont="1" applyFill="1" applyBorder="1" applyAlignment="1">
      <alignment horizontal="center"/>
    </xf>
    <xf numFmtId="0" fontId="11" fillId="26" borderId="79" xfId="0" applyFont="1" applyFill="1" applyBorder="1" applyAlignment="1">
      <alignment horizontal="center"/>
    </xf>
    <xf numFmtId="0" fontId="11" fillId="26" borderId="41" xfId="0" applyFont="1" applyFill="1" applyBorder="1" applyAlignment="1">
      <alignment horizontal="center" vertical="top" wrapText="1"/>
    </xf>
    <xf numFmtId="0" fontId="11" fillId="26" borderId="52" xfId="0" applyFont="1" applyFill="1" applyBorder="1" applyAlignment="1">
      <alignment horizontal="center" vertical="top" wrapText="1"/>
    </xf>
    <xf numFmtId="0" fontId="11" fillId="26" borderId="3" xfId="0" applyFont="1" applyFill="1" applyBorder="1" applyAlignment="1">
      <alignment horizontal="left" vertical="top" wrapText="1"/>
    </xf>
    <xf numFmtId="0" fontId="10" fillId="26" borderId="3" xfId="0" applyFont="1" applyFill="1" applyBorder="1" applyAlignment="1">
      <alignment horizontal="left" vertical="top" wrapText="1"/>
    </xf>
    <xf numFmtId="0" fontId="10" fillId="26" borderId="43" xfId="0" applyFont="1" applyFill="1" applyBorder="1" applyAlignment="1">
      <alignment horizontal="left" vertical="top" wrapText="1"/>
    </xf>
    <xf numFmtId="0" fontId="8" fillId="26" borderId="3" xfId="0" applyFont="1" applyFill="1" applyBorder="1" applyAlignment="1">
      <alignment horizontal="left" vertical="top" wrapText="1"/>
    </xf>
    <xf numFmtId="0" fontId="10" fillId="26" borderId="36" xfId="0" applyFont="1" applyFill="1" applyBorder="1" applyAlignment="1">
      <alignment horizontal="center" vertical="top" wrapText="1"/>
    </xf>
    <xf numFmtId="0" fontId="10" fillId="26" borderId="79" xfId="0" applyFont="1" applyFill="1" applyBorder="1" applyAlignment="1">
      <alignment horizontal="center" vertical="top" wrapText="1"/>
    </xf>
    <xf numFmtId="0" fontId="10" fillId="26" borderId="52" xfId="0" applyFont="1" applyFill="1" applyBorder="1" applyAlignment="1">
      <alignment horizontal="center" vertical="top" wrapText="1"/>
    </xf>
    <xf numFmtId="0" fontId="10" fillId="26" borderId="84" xfId="0" applyFont="1" applyFill="1" applyBorder="1" applyAlignment="1">
      <alignment horizontal="center" vertical="top" wrapText="1"/>
    </xf>
    <xf numFmtId="0" fontId="10" fillId="26" borderId="24" xfId="0" applyFont="1" applyFill="1" applyBorder="1" applyAlignment="1">
      <alignment horizontal="center" vertical="top" wrapText="1"/>
    </xf>
    <xf numFmtId="0" fontId="10" fillId="26" borderId="35" xfId="0" applyFont="1" applyFill="1" applyBorder="1" applyAlignment="1">
      <alignment horizontal="center" vertical="top" wrapText="1"/>
    </xf>
    <xf numFmtId="0" fontId="11" fillId="26" borderId="36" xfId="0" applyFont="1" applyFill="1" applyBorder="1" applyAlignment="1">
      <alignment horizontal="center" vertical="top" wrapText="1"/>
    </xf>
    <xf numFmtId="0" fontId="11" fillId="26" borderId="124" xfId="0" applyFont="1" applyFill="1" applyBorder="1" applyAlignment="1">
      <alignment horizontal="center" vertical="top" wrapText="1"/>
    </xf>
    <xf numFmtId="0" fontId="8" fillId="26" borderId="61" xfId="0" applyFont="1" applyFill="1" applyBorder="1" applyAlignment="1">
      <alignment horizontal="left" vertical="top" wrapText="1"/>
    </xf>
    <xf numFmtId="0" fontId="11" fillId="26" borderId="61" xfId="0" applyFont="1" applyFill="1" applyBorder="1" applyAlignment="1">
      <alignment horizontal="left" vertical="top" wrapText="1"/>
    </xf>
    <xf numFmtId="0" fontId="11" fillId="26" borderId="51" xfId="0" applyFont="1" applyFill="1" applyBorder="1" applyAlignment="1">
      <alignment horizontal="left" vertical="top" wrapText="1"/>
    </xf>
    <xf numFmtId="0" fontId="4" fillId="28" borderId="0" xfId="0" applyFont="1" applyFill="1" applyAlignment="1"/>
    <xf numFmtId="0" fontId="8" fillId="0" borderId="26" xfId="83" applyFont="1" applyFill="1" applyBorder="1" applyAlignment="1">
      <alignment horizontal="left" vertical="center" wrapText="1"/>
    </xf>
    <xf numFmtId="0" fontId="8" fillId="0" borderId="62" xfId="83" applyFont="1" applyFill="1" applyBorder="1" applyAlignment="1">
      <alignment horizontal="left" vertical="center" wrapText="1"/>
    </xf>
    <xf numFmtId="0" fontId="8" fillId="0" borderId="34" xfId="83" applyFont="1" applyFill="1" applyBorder="1" applyAlignment="1">
      <alignment horizontal="left" vertical="center" wrapText="1"/>
    </xf>
    <xf numFmtId="0" fontId="8" fillId="0" borderId="46" xfId="83" applyFont="1" applyBorder="1" applyAlignment="1">
      <alignment horizontal="left" vertical="center" wrapText="1"/>
    </xf>
    <xf numFmtId="0" fontId="8" fillId="0" borderId="47" xfId="83" applyFont="1" applyBorder="1" applyAlignment="1">
      <alignment horizontal="left" vertical="center" wrapText="1"/>
    </xf>
    <xf numFmtId="0" fontId="8" fillId="0" borderId="70" xfId="83" applyFont="1" applyBorder="1" applyAlignment="1">
      <alignment horizontal="left" vertical="center" wrapText="1"/>
    </xf>
    <xf numFmtId="0" fontId="8" fillId="30" borderId="65" xfId="83" applyFont="1" applyFill="1" applyBorder="1" applyAlignment="1">
      <alignment horizontal="center"/>
    </xf>
    <xf numFmtId="0" fontId="8" fillId="30" borderId="82" xfId="83" applyFont="1" applyFill="1" applyBorder="1" applyAlignment="1">
      <alignment horizontal="center"/>
    </xf>
    <xf numFmtId="0" fontId="8" fillId="30" borderId="114" xfId="83" applyFont="1" applyFill="1" applyBorder="1" applyAlignment="1">
      <alignment horizontal="center"/>
    </xf>
    <xf numFmtId="0" fontId="10" fillId="0" borderId="33" xfId="83" applyFont="1" applyFill="1" applyBorder="1" applyAlignment="1">
      <alignment horizontal="center"/>
    </xf>
    <xf numFmtId="0" fontId="10" fillId="0" borderId="125" xfId="83" applyFont="1" applyFill="1" applyBorder="1" applyAlignment="1">
      <alignment horizontal="center"/>
    </xf>
    <xf numFmtId="0" fontId="10" fillId="0" borderId="10" xfId="83" applyFont="1" applyFill="1" applyBorder="1" applyAlignment="1">
      <alignment horizontal="center"/>
    </xf>
    <xf numFmtId="0" fontId="10" fillId="0" borderId="44" xfId="83" applyFont="1" applyFill="1" applyBorder="1" applyAlignment="1">
      <alignment horizontal="center"/>
    </xf>
    <xf numFmtId="0" fontId="8" fillId="30" borderId="91" xfId="83" applyFont="1" applyFill="1" applyBorder="1" applyAlignment="1">
      <alignment horizontal="center"/>
    </xf>
    <xf numFmtId="0" fontId="8" fillId="30" borderId="12" xfId="83" applyFont="1" applyFill="1" applyBorder="1" applyAlignment="1">
      <alignment horizontal="center"/>
    </xf>
    <xf numFmtId="0" fontId="8" fillId="30" borderId="35" xfId="83" applyFont="1" applyFill="1" applyBorder="1" applyAlignment="1">
      <alignment horizontal="center"/>
    </xf>
    <xf numFmtId="0" fontId="10" fillId="30" borderId="16" xfId="0" applyFont="1" applyFill="1" applyBorder="1" applyAlignment="1">
      <alignment horizontal="center"/>
    </xf>
    <xf numFmtId="0" fontId="10" fillId="30" borderId="10" xfId="0" applyFont="1" applyFill="1" applyBorder="1" applyAlignment="1">
      <alignment horizontal="center"/>
    </xf>
    <xf numFmtId="0" fontId="10" fillId="30" borderId="15" xfId="0" applyFont="1" applyFill="1" applyBorder="1" applyAlignment="1">
      <alignment horizontal="center"/>
    </xf>
    <xf numFmtId="0" fontId="8" fillId="30" borderId="68" xfId="83" applyFont="1" applyFill="1" applyBorder="1" applyAlignment="1">
      <alignment horizontal="center"/>
    </xf>
    <xf numFmtId="0" fontId="4" fillId="28" borderId="0" xfId="0" applyFont="1" applyFill="1" applyAlignment="1">
      <alignment horizontal="left"/>
    </xf>
    <xf numFmtId="0" fontId="10" fillId="0" borderId="52" xfId="83" applyFont="1" applyFill="1" applyBorder="1" applyAlignment="1">
      <alignment horizontal="left"/>
    </xf>
    <xf numFmtId="0" fontId="10" fillId="0" borderId="84" xfId="83" applyFont="1" applyFill="1" applyBorder="1" applyAlignment="1">
      <alignment horizontal="left"/>
    </xf>
    <xf numFmtId="0" fontId="11" fillId="26" borderId="61" xfId="0" applyFont="1" applyFill="1" applyBorder="1" applyAlignment="1">
      <alignment horizontal="center" vertical="top" wrapText="1"/>
    </xf>
    <xf numFmtId="0" fontId="11" fillId="26" borderId="51" xfId="0" applyFont="1" applyFill="1" applyBorder="1" applyAlignment="1">
      <alignment horizontal="center" vertical="top" wrapText="1"/>
    </xf>
    <xf numFmtId="0" fontId="11" fillId="26" borderId="3" xfId="0" applyFont="1" applyFill="1" applyBorder="1" applyAlignment="1">
      <alignment horizontal="center" vertical="top" wrapText="1"/>
    </xf>
    <xf numFmtId="0" fontId="8" fillId="26" borderId="28" xfId="0" applyFont="1" applyFill="1" applyBorder="1" applyAlignment="1">
      <alignment horizontal="center" vertical="top" wrapText="1"/>
    </xf>
    <xf numFmtId="0" fontId="10" fillId="26" borderId="3" xfId="0" applyFont="1" applyFill="1" applyBorder="1" applyAlignment="1">
      <alignment horizontal="center" vertical="top" wrapText="1"/>
    </xf>
    <xf numFmtId="0" fontId="11" fillId="26" borderId="24" xfId="0" applyFont="1" applyFill="1" applyBorder="1" applyAlignment="1">
      <alignment horizontal="center"/>
    </xf>
    <xf numFmtId="0" fontId="11" fillId="26" borderId="35" xfId="0" applyFont="1" applyFill="1" applyBorder="1" applyAlignment="1">
      <alignment horizontal="center"/>
    </xf>
    <xf numFmtId="0" fontId="8" fillId="26" borderId="16" xfId="0" applyFont="1" applyFill="1" applyBorder="1" applyAlignment="1">
      <alignment horizontal="center"/>
    </xf>
    <xf numFmtId="0" fontId="11" fillId="26" borderId="10" xfId="0" applyFont="1" applyFill="1" applyBorder="1" applyAlignment="1">
      <alignment horizontal="center"/>
    </xf>
    <xf numFmtId="0" fontId="11" fillId="26" borderId="15" xfId="0" applyFont="1" applyFill="1" applyBorder="1" applyAlignment="1">
      <alignment horizontal="center"/>
    </xf>
    <xf numFmtId="0" fontId="11" fillId="26" borderId="24" xfId="0" applyFont="1" applyFill="1" applyBorder="1" applyAlignment="1">
      <alignment horizontal="center" vertical="top" wrapText="1"/>
    </xf>
    <xf numFmtId="0" fontId="87" fillId="0" borderId="79" xfId="0" applyFont="1" applyBorder="1" applyAlignment="1">
      <alignment horizontal="center" vertical="top" wrapText="1"/>
    </xf>
    <xf numFmtId="0" fontId="87" fillId="0" borderId="84" xfId="0" applyFont="1" applyBorder="1" applyAlignment="1">
      <alignment horizontal="center" vertical="top" wrapText="1"/>
    </xf>
    <xf numFmtId="0" fontId="87" fillId="0" borderId="43" xfId="0" applyFont="1" applyBorder="1" applyAlignment="1">
      <alignment horizontal="center" vertical="top" wrapText="1"/>
    </xf>
    <xf numFmtId="0" fontId="87" fillId="0" borderId="11" xfId="0" applyFont="1" applyBorder="1" applyAlignment="1">
      <alignment horizontal="center" vertical="top" wrapText="1"/>
    </xf>
    <xf numFmtId="0" fontId="87" fillId="0" borderId="13" xfId="0" applyFont="1" applyBorder="1" applyAlignment="1">
      <alignment horizontal="center" vertical="top" wrapText="1"/>
    </xf>
    <xf numFmtId="0" fontId="70" fillId="28" borderId="0" xfId="0" applyFont="1" applyFill="1" applyAlignment="1">
      <alignment horizontal="right"/>
    </xf>
    <xf numFmtId="0" fontId="4" fillId="26" borderId="225" xfId="0" applyFont="1" applyFill="1" applyBorder="1" applyAlignment="1">
      <alignment horizontal="center" vertical="top" wrapText="1"/>
    </xf>
    <xf numFmtId="0" fontId="4" fillId="26" borderId="149" xfId="0" applyFont="1" applyFill="1" applyBorder="1" applyAlignment="1">
      <alignment horizontal="center" vertical="top" wrapText="1"/>
    </xf>
    <xf numFmtId="0" fontId="4" fillId="26" borderId="180" xfId="0" applyFont="1" applyFill="1" applyBorder="1" applyAlignment="1">
      <alignment horizontal="center" vertical="top" wrapText="1"/>
    </xf>
    <xf numFmtId="0" fontId="5" fillId="26" borderId="225" xfId="0" applyFont="1" applyFill="1" applyBorder="1" applyAlignment="1">
      <alignment horizontal="center" vertical="top" wrapText="1"/>
    </xf>
    <xf numFmtId="0" fontId="5" fillId="26" borderId="149" xfId="0" applyFont="1" applyFill="1" applyBorder="1" applyAlignment="1">
      <alignment horizontal="center" vertical="top" wrapText="1"/>
    </xf>
    <xf numFmtId="0" fontId="11" fillId="26" borderId="37" xfId="0" applyFont="1" applyFill="1" applyBorder="1" applyAlignment="1">
      <alignment horizontal="center"/>
    </xf>
    <xf numFmtId="0" fontId="5" fillId="0" borderId="3" xfId="0" applyFont="1" applyBorder="1" applyAlignment="1">
      <alignment horizontal="left"/>
    </xf>
    <xf numFmtId="0" fontId="4" fillId="26" borderId="246" xfId="0" applyFont="1" applyFill="1" applyBorder="1" applyAlignment="1">
      <alignment horizontal="center" vertical="top" wrapText="1"/>
    </xf>
    <xf numFmtId="0" fontId="4" fillId="26" borderId="213" xfId="0" applyFont="1" applyFill="1" applyBorder="1" applyAlignment="1">
      <alignment horizontal="center" vertical="top" wrapText="1"/>
    </xf>
    <xf numFmtId="0" fontId="4" fillId="26" borderId="183" xfId="0" applyFont="1" applyFill="1" applyBorder="1" applyAlignment="1">
      <alignment horizontal="center" vertical="top" wrapText="1"/>
    </xf>
    <xf numFmtId="0" fontId="5" fillId="26" borderId="180" xfId="0" applyFont="1" applyFill="1" applyBorder="1" applyAlignment="1">
      <alignment horizontal="center" vertical="top" wrapText="1"/>
    </xf>
    <xf numFmtId="0" fontId="10" fillId="26" borderId="41" xfId="0" applyFont="1" applyFill="1" applyBorder="1" applyAlignment="1">
      <alignment horizontal="center" vertical="center" wrapText="1"/>
    </xf>
    <xf numFmtId="0" fontId="10" fillId="26" borderId="83" xfId="0" applyFont="1" applyFill="1" applyBorder="1" applyAlignment="1">
      <alignment horizontal="center" vertical="center" wrapText="1"/>
    </xf>
    <xf numFmtId="0" fontId="10" fillId="26" borderId="52" xfId="0" applyFont="1" applyFill="1" applyBorder="1" applyAlignment="1">
      <alignment horizontal="center" vertical="center" wrapText="1"/>
    </xf>
    <xf numFmtId="0" fontId="10" fillId="26" borderId="84" xfId="0" applyFont="1" applyFill="1" applyBorder="1" applyAlignment="1">
      <alignment horizontal="center" vertical="center" wrapText="1"/>
    </xf>
    <xf numFmtId="0" fontId="10" fillId="26" borderId="24" xfId="0" applyFont="1" applyFill="1" applyBorder="1" applyAlignment="1">
      <alignment horizontal="center" vertical="center" wrapText="1"/>
    </xf>
    <xf numFmtId="0" fontId="10" fillId="26" borderId="35" xfId="0" applyFont="1" applyFill="1" applyBorder="1" applyAlignment="1">
      <alignment horizontal="center" vertical="center" wrapText="1"/>
    </xf>
    <xf numFmtId="0" fontId="8" fillId="26" borderId="43" xfId="0" applyFont="1" applyFill="1" applyBorder="1" applyAlignment="1">
      <alignment horizontal="left" vertical="center" wrapText="1"/>
    </xf>
    <xf numFmtId="0" fontId="8" fillId="26" borderId="11" xfId="0" applyFont="1" applyFill="1" applyBorder="1" applyAlignment="1">
      <alignment horizontal="left" vertical="center" wrapText="1"/>
    </xf>
    <xf numFmtId="0" fontId="8" fillId="26" borderId="13" xfId="0" applyFont="1" applyFill="1" applyBorder="1" applyAlignment="1">
      <alignment horizontal="left" vertical="center" wrapText="1"/>
    </xf>
    <xf numFmtId="0" fontId="8" fillId="26" borderId="43" xfId="0" applyFont="1" applyFill="1" applyBorder="1" applyAlignment="1">
      <alignment horizontal="center" vertical="center" wrapText="1"/>
    </xf>
    <xf numFmtId="0" fontId="8" fillId="26" borderId="11" xfId="0" applyFont="1" applyFill="1" applyBorder="1" applyAlignment="1">
      <alignment horizontal="center" vertical="center" wrapText="1"/>
    </xf>
    <xf numFmtId="0" fontId="8" fillId="26" borderId="64" xfId="0" applyFont="1" applyFill="1" applyBorder="1" applyAlignment="1">
      <alignment horizontal="center" vertical="center" wrapText="1"/>
    </xf>
    <xf numFmtId="0" fontId="8" fillId="26" borderId="43" xfId="0" applyFont="1" applyFill="1" applyBorder="1" applyAlignment="1">
      <alignment horizontal="center" wrapText="1"/>
    </xf>
    <xf numFmtId="0" fontId="8" fillId="26" borderId="13" xfId="0" applyFont="1" applyFill="1" applyBorder="1" applyAlignment="1">
      <alignment horizontal="center" wrapText="1"/>
    </xf>
    <xf numFmtId="0" fontId="8" fillId="26" borderId="36" xfId="0" applyFont="1" applyFill="1" applyBorder="1" applyAlignment="1">
      <alignment horizontal="center" vertical="center" wrapText="1"/>
    </xf>
    <xf numFmtId="0" fontId="8" fillId="26" borderId="52" xfId="0" applyFont="1" applyFill="1" applyBorder="1" applyAlignment="1">
      <alignment horizontal="center" vertical="center" wrapText="1"/>
    </xf>
    <xf numFmtId="0" fontId="8" fillId="26" borderId="124" xfId="0" applyFont="1" applyFill="1" applyBorder="1" applyAlignment="1">
      <alignment horizontal="center" vertical="center" wrapText="1"/>
    </xf>
    <xf numFmtId="0" fontId="8" fillId="26" borderId="36" xfId="0" applyFont="1" applyFill="1" applyBorder="1" applyAlignment="1">
      <alignment horizontal="center"/>
    </xf>
    <xf numFmtId="0" fontId="8" fillId="26" borderId="79" xfId="0" applyFont="1" applyFill="1" applyBorder="1" applyAlignment="1">
      <alignment horizontal="center"/>
    </xf>
    <xf numFmtId="0" fontId="8" fillId="26" borderId="24" xfId="0" applyFont="1" applyFill="1" applyBorder="1" applyAlignment="1">
      <alignment horizontal="center"/>
    </xf>
    <xf numFmtId="0" fontId="8" fillId="26" borderId="35" xfId="0" applyFont="1" applyFill="1" applyBorder="1" applyAlignment="1">
      <alignment horizontal="center"/>
    </xf>
    <xf numFmtId="0" fontId="8" fillId="26" borderId="3" xfId="0" applyFont="1" applyFill="1" applyBorder="1"/>
    <xf numFmtId="0" fontId="1" fillId="0" borderId="43" xfId="0" applyFont="1" applyBorder="1" applyAlignment="1">
      <alignment horizontal="center" vertical="top" wrapText="1"/>
    </xf>
    <xf numFmtId="0" fontId="0" fillId="0" borderId="11" xfId="0" applyFont="1" applyBorder="1" applyAlignment="1">
      <alignment horizontal="center" vertical="top" wrapText="1"/>
    </xf>
    <xf numFmtId="0" fontId="1" fillId="0" borderId="11" xfId="0" applyFont="1" applyBorder="1" applyAlignment="1">
      <alignment horizontal="center" vertical="top" wrapText="1"/>
    </xf>
    <xf numFmtId="0" fontId="0" fillId="0" borderId="13" xfId="0" applyFont="1" applyBorder="1" applyAlignment="1">
      <alignment horizontal="center" vertical="top" wrapText="1"/>
    </xf>
    <xf numFmtId="0" fontId="10" fillId="29" borderId="130" xfId="91" quotePrefix="1" applyFont="1" applyFill="1" applyBorder="1" applyAlignment="1">
      <alignment horizontal="center" vertical="top" wrapText="1"/>
    </xf>
    <xf numFmtId="0" fontId="10" fillId="29" borderId="131" xfId="91" quotePrefix="1" applyFont="1" applyFill="1" applyBorder="1" applyAlignment="1">
      <alignment horizontal="center" vertical="top" wrapText="1"/>
    </xf>
    <xf numFmtId="0" fontId="26" fillId="29" borderId="128" xfId="91" quotePrefix="1" applyFont="1" applyFill="1" applyBorder="1" applyAlignment="1">
      <alignment horizontal="center" vertical="top" wrapText="1"/>
    </xf>
    <xf numFmtId="0" fontId="26" fillId="29" borderId="129" xfId="91" quotePrefix="1" applyFont="1" applyFill="1" applyBorder="1" applyAlignment="1">
      <alignment horizontal="center" vertical="top" wrapText="1"/>
    </xf>
    <xf numFmtId="0" fontId="4" fillId="0" borderId="0" xfId="68" applyFont="1" applyAlignment="1">
      <alignment horizontal="left"/>
    </xf>
    <xf numFmtId="0" fontId="23" fillId="29" borderId="75" xfId="91" applyFont="1" applyFill="1" applyBorder="1" applyAlignment="1">
      <alignment horizontal="center" vertical="center"/>
    </xf>
    <xf numFmtId="0" fontId="23" fillId="29" borderId="73" xfId="91" applyFont="1" applyFill="1" applyBorder="1" applyAlignment="1">
      <alignment horizontal="center" vertical="center"/>
    </xf>
    <xf numFmtId="0" fontId="10" fillId="29" borderId="72" xfId="91" quotePrefix="1" applyFont="1" applyFill="1" applyBorder="1" applyAlignment="1">
      <alignment horizontal="center" vertical="center" wrapText="1"/>
    </xf>
    <xf numFmtId="0" fontId="10" fillId="29" borderId="74" xfId="91" quotePrefix="1" applyFont="1" applyFill="1" applyBorder="1" applyAlignment="1">
      <alignment horizontal="center" vertical="center" wrapText="1"/>
    </xf>
    <xf numFmtId="0" fontId="5" fillId="0" borderId="0" xfId="68" applyFont="1" applyFill="1" applyAlignment="1">
      <alignment horizontal="left" wrapText="1"/>
    </xf>
    <xf numFmtId="0" fontId="14" fillId="0" borderId="0" xfId="90" applyFont="1" applyFill="1" applyAlignment="1">
      <alignment horizontal="left" vertical="center" wrapText="1"/>
    </xf>
    <xf numFmtId="0" fontId="10" fillId="29" borderId="126" xfId="91" applyFont="1" applyFill="1" applyBorder="1" applyAlignment="1">
      <alignment horizontal="center" vertical="center" wrapText="1"/>
    </xf>
    <xf numFmtId="0" fontId="10" fillId="29" borderId="127" xfId="91" applyFont="1" applyFill="1" applyBorder="1" applyAlignment="1">
      <alignment horizontal="center" vertical="center" wrapText="1"/>
    </xf>
    <xf numFmtId="0" fontId="1" fillId="29" borderId="127" xfId="68" applyFont="1" applyFill="1" applyBorder="1" applyAlignment="1">
      <alignment wrapText="1"/>
    </xf>
    <xf numFmtId="0" fontId="10" fillId="29" borderId="128" xfId="91" quotePrefix="1" applyFont="1" applyFill="1" applyBorder="1" applyAlignment="1">
      <alignment horizontal="center" vertical="top" wrapText="1"/>
    </xf>
    <xf numFmtId="0" fontId="10" fillId="29" borderId="129" xfId="91" quotePrefix="1" applyFont="1" applyFill="1" applyBorder="1" applyAlignment="1">
      <alignment horizontal="center" vertical="top" wrapText="1"/>
    </xf>
    <xf numFmtId="0" fontId="10" fillId="29" borderId="128" xfId="91" applyFont="1" applyFill="1" applyBorder="1" applyAlignment="1">
      <alignment horizontal="center" vertical="top" wrapText="1"/>
    </xf>
    <xf numFmtId="0" fontId="10" fillId="29" borderId="129" xfId="91" applyFont="1" applyFill="1" applyBorder="1" applyAlignment="1">
      <alignment horizontal="center" vertical="top" wrapText="1"/>
    </xf>
    <xf numFmtId="0" fontId="4" fillId="0" borderId="0" xfId="90" applyFont="1" applyFill="1" applyAlignment="1">
      <alignment horizontal="left" vertical="center" wrapText="1"/>
    </xf>
    <xf numFmtId="0" fontId="4" fillId="0" borderId="0" xfId="68" applyFont="1" applyFill="1" applyAlignment="1">
      <alignment horizontal="left"/>
    </xf>
    <xf numFmtId="0" fontId="4" fillId="0" borderId="0" xfId="74" applyFont="1" applyFill="1" applyAlignment="1">
      <alignment horizontal="left"/>
    </xf>
    <xf numFmtId="2" fontId="2" fillId="0" borderId="0" xfId="68" quotePrefix="1" applyNumberFormat="1" applyFont="1" applyAlignment="1">
      <alignment horizontal="left" wrapText="1"/>
    </xf>
    <xf numFmtId="0" fontId="10" fillId="0" borderId="0" xfId="68" applyFont="1" applyAlignment="1">
      <alignment vertical="top"/>
    </xf>
    <xf numFmtId="0" fontId="1" fillId="0" borderId="100" xfId="68" applyBorder="1" applyAlignment="1">
      <alignment vertical="top"/>
    </xf>
    <xf numFmtId="0" fontId="10" fillId="0" borderId="76" xfId="68" applyFont="1" applyBorder="1" applyAlignment="1">
      <alignment vertical="top"/>
    </xf>
    <xf numFmtId="0" fontId="1" fillId="0" borderId="0" xfId="68" applyAlignment="1">
      <alignment vertical="top"/>
    </xf>
    <xf numFmtId="0" fontId="10" fillId="29" borderId="128" xfId="91" quotePrefix="1" applyFont="1" applyFill="1" applyBorder="1" applyAlignment="1">
      <alignment horizontal="left" vertical="top" wrapText="1"/>
    </xf>
    <xf numFmtId="0" fontId="10" fillId="29" borderId="129" xfId="91" quotePrefix="1" applyFont="1" applyFill="1" applyBorder="1" applyAlignment="1">
      <alignment horizontal="left" vertical="top" wrapText="1"/>
    </xf>
    <xf numFmtId="0" fontId="10" fillId="29" borderId="132" xfId="91" quotePrefix="1" applyFont="1" applyFill="1" applyBorder="1" applyAlignment="1">
      <alignment horizontal="center" vertical="top" wrapText="1"/>
    </xf>
    <xf numFmtId="0" fontId="4" fillId="0" borderId="0" xfId="91" applyFont="1" applyFill="1" applyAlignment="1">
      <alignment horizontal="left"/>
    </xf>
    <xf numFmtId="0" fontId="4" fillId="0" borderId="0" xfId="91" applyFont="1" applyAlignment="1">
      <alignment horizontal="left"/>
    </xf>
    <xf numFmtId="0" fontId="5" fillId="0" borderId="0" xfId="91" applyFont="1" applyAlignment="1">
      <alignment horizontal="left"/>
    </xf>
    <xf numFmtId="0" fontId="2" fillId="28" borderId="0" xfId="68" applyFont="1" applyFill="1" applyAlignment="1">
      <alignment horizontal="left" wrapText="1"/>
    </xf>
    <xf numFmtId="0" fontId="4" fillId="0" borderId="0" xfId="68" applyFont="1" applyFill="1" applyBorder="1" applyAlignment="1">
      <alignment horizontal="left" vertical="center" wrapText="1"/>
    </xf>
    <xf numFmtId="0" fontId="4" fillId="26" borderId="27" xfId="68" applyFont="1" applyFill="1" applyBorder="1" applyAlignment="1">
      <alignment horizontal="left" vertical="center" wrapText="1"/>
    </xf>
    <xf numFmtId="0" fontId="4" fillId="26" borderId="60" xfId="68" applyFont="1" applyFill="1" applyBorder="1" applyAlignment="1">
      <alignment horizontal="left" vertical="center" wrapText="1"/>
    </xf>
    <xf numFmtId="0" fontId="4" fillId="26" borderId="23" xfId="68" applyFont="1" applyFill="1" applyBorder="1" applyAlignment="1">
      <alignment horizontal="left" vertical="center" wrapText="1"/>
    </xf>
    <xf numFmtId="0" fontId="4" fillId="26" borderId="26" xfId="68" applyFont="1" applyFill="1" applyBorder="1" applyAlignment="1">
      <alignment horizontal="left" vertical="center" wrapText="1"/>
    </xf>
    <xf numFmtId="0" fontId="4" fillId="26" borderId="62" xfId="68" applyFont="1" applyFill="1" applyBorder="1" applyAlignment="1">
      <alignment horizontal="left" vertical="center" wrapText="1"/>
    </xf>
    <xf numFmtId="0" fontId="4" fillId="26" borderId="31" xfId="68" applyFont="1" applyFill="1" applyBorder="1" applyAlignment="1">
      <alignment horizontal="left" vertical="center" wrapText="1"/>
    </xf>
    <xf numFmtId="0" fontId="4" fillId="26" borderId="36" xfId="68" applyFont="1" applyFill="1" applyBorder="1" applyAlignment="1">
      <alignment horizontal="center"/>
    </xf>
    <xf numFmtId="0" fontId="4" fillId="26" borderId="37" xfId="68" applyFont="1" applyFill="1" applyBorder="1" applyAlignment="1">
      <alignment horizontal="center"/>
    </xf>
    <xf numFmtId="0" fontId="4" fillId="26" borderId="79" xfId="68" applyFont="1" applyFill="1" applyBorder="1" applyAlignment="1">
      <alignment horizontal="center"/>
    </xf>
    <xf numFmtId="0" fontId="5" fillId="26" borderId="43" xfId="68" applyFont="1" applyFill="1" applyBorder="1" applyAlignment="1">
      <alignment horizontal="left" vertical="center" wrapText="1"/>
    </xf>
    <xf numFmtId="0" fontId="5" fillId="26" borderId="11" xfId="68" applyFont="1" applyFill="1" applyBorder="1" applyAlignment="1">
      <alignment horizontal="left" vertical="center" wrapText="1"/>
    </xf>
    <xf numFmtId="0" fontId="5" fillId="26" borderId="13" xfId="68" applyFont="1" applyFill="1" applyBorder="1" applyAlignment="1">
      <alignment horizontal="left" vertical="center" wrapText="1"/>
    </xf>
    <xf numFmtId="0" fontId="4" fillId="26" borderId="83" xfId="68" applyFont="1" applyFill="1" applyBorder="1" applyAlignment="1">
      <alignment horizontal="left" vertical="center" wrapText="1"/>
    </xf>
    <xf numFmtId="0" fontId="4" fillId="26" borderId="84" xfId="68" applyFont="1" applyFill="1" applyBorder="1" applyAlignment="1">
      <alignment horizontal="left" vertical="center" wrapText="1"/>
    </xf>
    <xf numFmtId="0" fontId="4" fillId="26" borderId="32" xfId="68" applyFont="1" applyFill="1" applyBorder="1" applyAlignment="1">
      <alignment horizontal="left" vertical="center" wrapText="1"/>
    </xf>
    <xf numFmtId="0" fontId="4" fillId="0" borderId="0" xfId="68" applyFont="1" applyFill="1" applyBorder="1" applyAlignment="1">
      <alignment horizontal="left" wrapText="1"/>
    </xf>
    <xf numFmtId="0" fontId="5" fillId="26" borderId="83" xfId="68" applyFont="1" applyFill="1" applyBorder="1" applyAlignment="1">
      <alignment horizontal="left" vertical="center" wrapText="1"/>
    </xf>
    <xf numFmtId="0" fontId="5" fillId="26" borderId="84" xfId="68" applyFont="1" applyFill="1" applyBorder="1" applyAlignment="1">
      <alignment horizontal="left" vertical="center" wrapText="1"/>
    </xf>
    <xf numFmtId="0" fontId="5" fillId="26" borderId="32" xfId="68" applyFont="1" applyFill="1" applyBorder="1" applyAlignment="1">
      <alignment horizontal="left" vertical="center" wrapText="1"/>
    </xf>
    <xf numFmtId="0" fontId="5" fillId="26" borderId="26" xfId="68" applyFont="1" applyFill="1" applyBorder="1" applyAlignment="1">
      <alignment horizontal="left" vertical="center" wrapText="1"/>
    </xf>
    <xf numFmtId="0" fontId="5" fillId="26" borderId="62" xfId="68" applyFont="1" applyFill="1" applyBorder="1" applyAlignment="1">
      <alignment horizontal="left" vertical="center" wrapText="1"/>
    </xf>
    <xf numFmtId="0" fontId="5" fillId="26" borderId="31" xfId="68" applyFont="1" applyFill="1" applyBorder="1" applyAlignment="1">
      <alignment horizontal="left" vertical="center" wrapText="1"/>
    </xf>
    <xf numFmtId="0" fontId="5" fillId="26" borderId="36" xfId="68" applyFont="1" applyFill="1" applyBorder="1" applyAlignment="1">
      <alignment horizontal="center" vertical="center" wrapText="1"/>
    </xf>
    <xf numFmtId="0" fontId="5" fillId="26" borderId="79" xfId="68" applyFont="1" applyFill="1" applyBorder="1" applyAlignment="1">
      <alignment horizontal="center" vertical="center" wrapText="1"/>
    </xf>
    <xf numFmtId="0" fontId="5" fillId="26" borderId="52" xfId="68" applyFont="1" applyFill="1" applyBorder="1" applyAlignment="1">
      <alignment horizontal="center" vertical="center" wrapText="1"/>
    </xf>
    <xf numFmtId="0" fontId="5" fillId="26" borderId="84" xfId="68" applyFont="1" applyFill="1" applyBorder="1" applyAlignment="1">
      <alignment horizontal="center" vertical="center" wrapText="1"/>
    </xf>
    <xf numFmtId="0" fontId="5" fillId="26" borderId="24" xfId="68" applyFont="1" applyFill="1" applyBorder="1" applyAlignment="1">
      <alignment horizontal="center" vertical="center" wrapText="1"/>
    </xf>
    <xf numFmtId="0" fontId="5" fillId="26" borderId="35" xfId="68" applyFont="1" applyFill="1" applyBorder="1" applyAlignment="1">
      <alignment horizontal="center" vertical="center" wrapText="1"/>
    </xf>
    <xf numFmtId="0" fontId="4" fillId="26" borderId="46" xfId="68" applyFont="1" applyFill="1" applyBorder="1" applyAlignment="1">
      <alignment horizontal="left" vertical="center" wrapText="1"/>
    </xf>
    <xf numFmtId="0" fontId="4" fillId="26" borderId="47" xfId="68" applyFont="1" applyFill="1" applyBorder="1" applyAlignment="1">
      <alignment horizontal="left" vertical="center" wrapText="1"/>
    </xf>
    <xf numFmtId="0" fontId="4" fillId="26" borderId="48" xfId="68" applyFont="1" applyFill="1" applyBorder="1" applyAlignment="1">
      <alignment horizontal="left" vertical="center" wrapText="1"/>
    </xf>
    <xf numFmtId="0" fontId="2" fillId="0" borderId="0" xfId="0" applyFont="1" applyFill="1" applyAlignment="1">
      <alignment horizontal="left" wrapText="1"/>
    </xf>
    <xf numFmtId="0" fontId="5" fillId="26" borderId="52" xfId="68" applyFont="1" applyFill="1" applyBorder="1" applyAlignment="1">
      <alignment horizontal="center" wrapText="1"/>
    </xf>
    <xf numFmtId="0" fontId="5" fillId="26" borderId="84" xfId="68" applyFont="1" applyFill="1" applyBorder="1" applyAlignment="1">
      <alignment horizontal="center" wrapText="1"/>
    </xf>
    <xf numFmtId="0" fontId="8" fillId="26" borderId="79" xfId="68" applyFont="1" applyFill="1" applyBorder="1" applyAlignment="1">
      <alignment horizontal="center" wrapText="1"/>
    </xf>
    <xf numFmtId="0" fontId="8" fillId="26" borderId="35" xfId="68" applyFont="1" applyFill="1" applyBorder="1" applyAlignment="1">
      <alignment horizontal="center" wrapText="1"/>
    </xf>
    <xf numFmtId="0" fontId="4" fillId="28" borderId="0" xfId="68" applyFont="1" applyFill="1" applyAlignment="1">
      <alignment horizontal="left" wrapText="1"/>
    </xf>
    <xf numFmtId="0" fontId="8" fillId="26" borderId="16" xfId="68" applyFont="1" applyFill="1" applyBorder="1" applyAlignment="1">
      <alignment horizontal="center"/>
    </xf>
    <xf numFmtId="0" fontId="8" fillId="26" borderId="10" xfId="68" applyFont="1" applyFill="1" applyBorder="1" applyAlignment="1">
      <alignment horizontal="center"/>
    </xf>
    <xf numFmtId="0" fontId="8" fillId="26" borderId="15" xfId="68" applyFont="1" applyFill="1" applyBorder="1" applyAlignment="1">
      <alignment horizontal="center"/>
    </xf>
    <xf numFmtId="0" fontId="8" fillId="26" borderId="50" xfId="68" applyFont="1" applyFill="1" applyBorder="1" applyAlignment="1">
      <alignment horizontal="center" vertical="center" wrapText="1"/>
    </xf>
    <xf numFmtId="0" fontId="8" fillId="26" borderId="45" xfId="68" applyFont="1" applyFill="1" applyBorder="1" applyAlignment="1">
      <alignment horizontal="center" vertical="center" wrapText="1"/>
    </xf>
    <xf numFmtId="0" fontId="8" fillId="26" borderId="59" xfId="68" applyFont="1" applyFill="1" applyBorder="1" applyAlignment="1">
      <alignment horizontal="center" vertical="center" wrapText="1"/>
    </xf>
    <xf numFmtId="0" fontId="8" fillId="26" borderId="61" xfId="68" applyFont="1" applyFill="1" applyBorder="1" applyAlignment="1">
      <alignment horizontal="center" vertical="center" wrapText="1"/>
    </xf>
    <xf numFmtId="0" fontId="8" fillId="26" borderId="96" xfId="68" applyFont="1" applyFill="1" applyBorder="1" applyAlignment="1">
      <alignment horizontal="center" vertical="center" wrapText="1"/>
    </xf>
    <xf numFmtId="0" fontId="10" fillId="26" borderId="43" xfId="68" applyFont="1" applyFill="1" applyBorder="1" applyAlignment="1">
      <alignment horizontal="center" vertical="center" wrapText="1"/>
    </xf>
    <xf numFmtId="0" fontId="10" fillId="26" borderId="11" xfId="68" applyFont="1" applyFill="1" applyBorder="1" applyAlignment="1">
      <alignment horizontal="center" vertical="center" wrapText="1"/>
    </xf>
    <xf numFmtId="0" fontId="10" fillId="26" borderId="13" xfId="68" applyFont="1" applyFill="1" applyBorder="1" applyAlignment="1">
      <alignment horizontal="center" vertical="center" wrapText="1"/>
    </xf>
    <xf numFmtId="0" fontId="10" fillId="26" borderId="36" xfId="68" applyFont="1" applyFill="1" applyBorder="1" applyAlignment="1">
      <alignment horizontal="center" vertical="center" wrapText="1"/>
    </xf>
    <xf numFmtId="0" fontId="10" fillId="26" borderId="79" xfId="68" applyFont="1" applyFill="1" applyBorder="1" applyAlignment="1">
      <alignment horizontal="center" vertical="center" wrapText="1"/>
    </xf>
    <xf numFmtId="0" fontId="10" fillId="26" borderId="52" xfId="68" applyFont="1" applyFill="1" applyBorder="1" applyAlignment="1">
      <alignment horizontal="center" vertical="center" wrapText="1"/>
    </xf>
    <xf numFmtId="0" fontId="10" fillId="26" borderId="84" xfId="68" applyFont="1" applyFill="1" applyBorder="1" applyAlignment="1">
      <alignment horizontal="center" vertical="center" wrapText="1"/>
    </xf>
    <xf numFmtId="0" fontId="10" fillId="26" borderId="24" xfId="68" applyFont="1" applyFill="1" applyBorder="1" applyAlignment="1">
      <alignment horizontal="center" vertical="center" wrapText="1"/>
    </xf>
    <xf numFmtId="0" fontId="10" fillId="26" borderId="35" xfId="68" applyFont="1" applyFill="1" applyBorder="1" applyAlignment="1">
      <alignment horizontal="center" vertical="center" wrapText="1"/>
    </xf>
    <xf numFmtId="0" fontId="10" fillId="26" borderId="59" xfId="68" applyFont="1" applyFill="1" applyBorder="1" applyAlignment="1">
      <alignment horizontal="center" vertical="center" wrapText="1"/>
    </xf>
    <xf numFmtId="0" fontId="10" fillId="26" borderId="61" xfId="68" applyFont="1" applyFill="1" applyBorder="1" applyAlignment="1">
      <alignment horizontal="center" vertical="center" wrapText="1"/>
    </xf>
    <xf numFmtId="0" fontId="10" fillId="26" borderId="96" xfId="68" applyFont="1" applyFill="1" applyBorder="1" applyAlignment="1">
      <alignment horizontal="center" vertical="center" wrapText="1"/>
    </xf>
    <xf numFmtId="0" fontId="8" fillId="26" borderId="36" xfId="68" applyFont="1" applyFill="1" applyBorder="1" applyAlignment="1">
      <alignment horizontal="center" vertical="top" wrapText="1"/>
    </xf>
    <xf numFmtId="0" fontId="8" fillId="26" borderId="79" xfId="68" applyFont="1" applyFill="1" applyBorder="1" applyAlignment="1">
      <alignment horizontal="center" vertical="top" wrapText="1"/>
    </xf>
    <xf numFmtId="0" fontId="8" fillId="26" borderId="52" xfId="68" applyFont="1" applyFill="1" applyBorder="1" applyAlignment="1">
      <alignment horizontal="center" vertical="top" wrapText="1"/>
    </xf>
    <xf numFmtId="0" fontId="8" fillId="26" borderId="84" xfId="68" applyFont="1" applyFill="1" applyBorder="1" applyAlignment="1">
      <alignment horizontal="center" vertical="top" wrapText="1"/>
    </xf>
    <xf numFmtId="0" fontId="8" fillId="26" borderId="24" xfId="68" applyFont="1" applyFill="1" applyBorder="1" applyAlignment="1">
      <alignment horizontal="center" vertical="top" wrapText="1"/>
    </xf>
    <xf numFmtId="0" fontId="8" fillId="26" borderId="35" xfId="68" applyFont="1" applyFill="1" applyBorder="1" applyAlignment="1">
      <alignment horizontal="center" vertical="top" wrapText="1"/>
    </xf>
    <xf numFmtId="0" fontId="10" fillId="26" borderId="46" xfId="68" applyFont="1" applyFill="1" applyBorder="1" applyAlignment="1">
      <alignment horizontal="center" vertical="center" wrapText="1"/>
    </xf>
    <xf numFmtId="0" fontId="10" fillId="26" borderId="47" xfId="68" applyFont="1" applyFill="1" applyBorder="1" applyAlignment="1">
      <alignment horizontal="center" vertical="center" wrapText="1"/>
    </xf>
    <xf numFmtId="0" fontId="8" fillId="26" borderId="44" xfId="68" applyFont="1" applyFill="1" applyBorder="1" applyAlignment="1">
      <alignment horizontal="center" vertical="center" wrapText="1"/>
    </xf>
    <xf numFmtId="0" fontId="8" fillId="26" borderId="36" xfId="68" applyFont="1" applyFill="1" applyBorder="1" applyAlignment="1">
      <alignment horizontal="center"/>
    </xf>
    <xf numFmtId="0" fontId="8" fillId="26" borderId="79" xfId="68" applyFont="1" applyFill="1" applyBorder="1" applyAlignment="1">
      <alignment horizontal="center"/>
    </xf>
    <xf numFmtId="0" fontId="8" fillId="26" borderId="24" xfId="68" applyFont="1" applyFill="1" applyBorder="1" applyAlignment="1">
      <alignment horizontal="center"/>
    </xf>
    <xf numFmtId="0" fontId="8" fillId="26" borderId="35" xfId="68" applyFont="1" applyFill="1" applyBorder="1" applyAlignment="1">
      <alignment horizontal="center"/>
    </xf>
    <xf numFmtId="0" fontId="10" fillId="26" borderId="43" xfId="68" applyFont="1" applyFill="1" applyBorder="1" applyAlignment="1">
      <alignment horizontal="left" vertical="center" wrapText="1"/>
    </xf>
    <xf numFmtId="0" fontId="10" fillId="26" borderId="11" xfId="68" applyFont="1" applyFill="1" applyBorder="1" applyAlignment="1">
      <alignment horizontal="left" vertical="center" wrapText="1"/>
    </xf>
    <xf numFmtId="0" fontId="10" fillId="26" borderId="13" xfId="68" applyFont="1" applyFill="1" applyBorder="1" applyAlignment="1">
      <alignment horizontal="left" vertical="center" wrapText="1"/>
    </xf>
    <xf numFmtId="0" fontId="8" fillId="26" borderId="3" xfId="68" applyFont="1" applyFill="1" applyBorder="1" applyAlignment="1">
      <alignment horizontal="center"/>
    </xf>
    <xf numFmtId="0" fontId="8" fillId="26" borderId="79" xfId="68" applyFont="1" applyFill="1" applyBorder="1" applyAlignment="1">
      <alignment horizontal="left" wrapText="1"/>
    </xf>
    <xf numFmtId="0" fontId="8" fillId="26" borderId="35" xfId="68" applyFont="1" applyFill="1" applyBorder="1" applyAlignment="1">
      <alignment horizontal="left" wrapText="1"/>
    </xf>
    <xf numFmtId="0" fontId="8" fillId="26" borderId="16" xfId="68" applyFont="1" applyFill="1" applyBorder="1" applyAlignment="1">
      <alignment horizontal="center" wrapText="1"/>
    </xf>
    <xf numFmtId="0" fontId="1" fillId="0" borderId="10" xfId="68" applyBorder="1" applyAlignment="1">
      <alignment horizontal="center" wrapText="1"/>
    </xf>
    <xf numFmtId="0" fontId="2" fillId="0" borderId="0" xfId="68" applyFont="1" applyAlignment="1">
      <alignment horizontal="left" wrapText="1"/>
    </xf>
    <xf numFmtId="0" fontId="10" fillId="30" borderId="74" xfId="68" applyFont="1" applyFill="1" applyBorder="1" applyAlignment="1">
      <alignment horizontal="left" vertical="top" wrapText="1"/>
    </xf>
    <xf numFmtId="0" fontId="4" fillId="0" borderId="0" xfId="79" applyFont="1" applyFill="1" applyAlignment="1">
      <alignment horizontal="left" wrapText="1"/>
    </xf>
    <xf numFmtId="0" fontId="10" fillId="30" borderId="75" xfId="68" applyFont="1" applyFill="1" applyBorder="1" applyAlignment="1">
      <alignment horizontal="left" wrapText="1"/>
    </xf>
    <xf numFmtId="0" fontId="10" fillId="30" borderId="0" xfId="68" applyFont="1" applyFill="1" applyBorder="1" applyAlignment="1">
      <alignment horizontal="left" wrapText="1"/>
    </xf>
    <xf numFmtId="0" fontId="1" fillId="0" borderId="10" xfId="68" applyBorder="1" applyAlignment="1">
      <alignment horizontal="center"/>
    </xf>
    <xf numFmtId="0" fontId="1" fillId="0" borderId="15" xfId="68" applyBorder="1" applyAlignment="1">
      <alignment horizontal="center"/>
    </xf>
    <xf numFmtId="0" fontId="8" fillId="26" borderId="52" xfId="68" applyFont="1" applyFill="1" applyBorder="1" applyAlignment="1">
      <alignment horizontal="center"/>
    </xf>
    <xf numFmtId="0" fontId="5" fillId="0" borderId="0" xfId="68" applyFont="1" applyAlignment="1">
      <alignment horizontal="left" wrapText="1"/>
    </xf>
    <xf numFmtId="3" fontId="8" fillId="26" borderId="252" xfId="0" applyNumberFormat="1" applyFont="1" applyFill="1" applyBorder="1" applyAlignment="1">
      <alignment horizontal="center" vertical="center" wrapText="1"/>
    </xf>
    <xf numFmtId="3" fontId="8" fillId="26" borderId="253" xfId="0" applyNumberFormat="1" applyFont="1" applyFill="1" applyBorder="1" applyAlignment="1">
      <alignment horizontal="center" vertical="center" wrapText="1"/>
    </xf>
    <xf numFmtId="3" fontId="8" fillId="26" borderId="52" xfId="0" applyNumberFormat="1" applyFont="1" applyFill="1" applyBorder="1" applyAlignment="1">
      <alignment horizontal="center" vertical="center" wrapText="1"/>
    </xf>
    <xf numFmtId="3" fontId="8" fillId="26" borderId="84" xfId="0" applyNumberFormat="1" applyFont="1" applyFill="1" applyBorder="1" applyAlignment="1">
      <alignment horizontal="center" vertical="center" wrapText="1"/>
    </xf>
    <xf numFmtId="3" fontId="8" fillId="26" borderId="254" xfId="0" applyNumberFormat="1" applyFont="1" applyFill="1" applyBorder="1" applyAlignment="1">
      <alignment horizontal="center" vertical="center" wrapText="1"/>
    </xf>
    <xf numFmtId="3" fontId="8" fillId="26" borderId="255" xfId="0" applyNumberFormat="1" applyFont="1" applyFill="1" applyBorder="1" applyAlignment="1">
      <alignment horizontal="center" vertical="center" wrapText="1"/>
    </xf>
    <xf numFmtId="3" fontId="8" fillId="26" borderId="251" xfId="0" applyNumberFormat="1" applyFont="1" applyFill="1" applyBorder="1" applyAlignment="1">
      <alignment horizontal="center" vertical="center" wrapText="1"/>
    </xf>
    <xf numFmtId="3" fontId="8" fillId="26" borderId="213" xfId="0" applyNumberFormat="1" applyFont="1" applyFill="1" applyBorder="1" applyAlignment="1">
      <alignment horizontal="center" vertical="center" wrapText="1"/>
    </xf>
    <xf numFmtId="3" fontId="8" fillId="26" borderId="249" xfId="0" applyNumberFormat="1" applyFont="1" applyFill="1" applyBorder="1" applyAlignment="1">
      <alignment horizontal="center" vertical="center" wrapText="1"/>
    </xf>
    <xf numFmtId="3" fontId="8" fillId="26" borderId="144" xfId="0" applyNumberFormat="1" applyFont="1" applyFill="1" applyBorder="1" applyAlignment="1">
      <alignment horizontal="center" vertical="center" wrapText="1"/>
    </xf>
    <xf numFmtId="3" fontId="8" fillId="26" borderId="150" xfId="0" applyNumberFormat="1" applyFont="1" applyFill="1" applyBorder="1" applyAlignment="1">
      <alignment horizontal="center" vertical="center" wrapText="1"/>
    </xf>
    <xf numFmtId="3" fontId="8" fillId="26" borderId="181" xfId="0" applyNumberFormat="1" applyFont="1" applyFill="1" applyBorder="1" applyAlignment="1">
      <alignment horizontal="center" vertical="center" wrapText="1"/>
    </xf>
    <xf numFmtId="3" fontId="10" fillId="26" borderId="144" xfId="0" applyNumberFormat="1" applyFont="1" applyFill="1" applyBorder="1" applyAlignment="1">
      <alignment horizontal="center" vertical="center" wrapText="1"/>
    </xf>
    <xf numFmtId="3" fontId="10" fillId="26" borderId="150" xfId="0" applyNumberFormat="1" applyFont="1" applyFill="1" applyBorder="1" applyAlignment="1">
      <alignment horizontal="center" vertical="center" wrapText="1"/>
    </xf>
    <xf numFmtId="3" fontId="10" fillId="26" borderId="250" xfId="0" applyNumberFormat="1" applyFont="1" applyFill="1" applyBorder="1" applyAlignment="1">
      <alignment horizontal="center" vertical="center" wrapText="1"/>
    </xf>
    <xf numFmtId="3" fontId="10" fillId="26" borderId="252" xfId="0" applyNumberFormat="1" applyFont="1" applyFill="1" applyBorder="1" applyAlignment="1">
      <alignment horizontal="center" vertical="center" wrapText="1"/>
    </xf>
    <xf numFmtId="3" fontId="10" fillId="26" borderId="253" xfId="0" applyNumberFormat="1" applyFont="1" applyFill="1" applyBorder="1" applyAlignment="1">
      <alignment horizontal="center" vertical="center" wrapText="1"/>
    </xf>
    <xf numFmtId="3" fontId="10" fillId="26" borderId="52" xfId="0" applyNumberFormat="1" applyFont="1" applyFill="1" applyBorder="1" applyAlignment="1">
      <alignment horizontal="center" vertical="center" wrapText="1"/>
    </xf>
    <xf numFmtId="3" fontId="10" fillId="26" borderId="84" xfId="0" applyNumberFormat="1" applyFont="1" applyFill="1" applyBorder="1" applyAlignment="1">
      <alignment horizontal="center" vertical="center" wrapText="1"/>
    </xf>
    <xf numFmtId="3" fontId="10" fillId="26" borderId="24" xfId="0" applyNumberFormat="1" applyFont="1" applyFill="1" applyBorder="1" applyAlignment="1">
      <alignment horizontal="center" vertical="center" wrapText="1"/>
    </xf>
    <xf numFmtId="3" fontId="10" fillId="26" borderId="35" xfId="0" applyNumberFormat="1" applyFont="1" applyFill="1" applyBorder="1" applyAlignment="1">
      <alignment horizontal="center" vertical="center" wrapText="1"/>
    </xf>
    <xf numFmtId="3" fontId="8" fillId="26" borderId="43" xfId="0" applyNumberFormat="1" applyFont="1" applyFill="1" applyBorder="1" applyAlignment="1">
      <alignment horizontal="center" vertical="center" wrapText="1"/>
    </xf>
    <xf numFmtId="3" fontId="8" fillId="26" borderId="64" xfId="0" applyNumberFormat="1" applyFont="1" applyFill="1" applyBorder="1" applyAlignment="1">
      <alignment horizontal="center" vertical="center" wrapText="1"/>
    </xf>
    <xf numFmtId="0" fontId="10" fillId="28" borderId="0" xfId="68" applyFont="1" applyFill="1" applyBorder="1" applyAlignment="1">
      <alignment horizontal="left" vertical="center" wrapText="1"/>
    </xf>
    <xf numFmtId="0" fontId="8" fillId="28" borderId="0" xfId="68" applyFont="1" applyFill="1" applyBorder="1" applyAlignment="1">
      <alignment horizontal="left" vertical="center" wrapText="1"/>
    </xf>
    <xf numFmtId="3" fontId="8" fillId="26" borderId="36" xfId="0" applyNumberFormat="1" applyFont="1" applyFill="1" applyBorder="1" applyAlignment="1">
      <alignment horizontal="center" vertical="center" wrapText="1"/>
    </xf>
    <xf numFmtId="3" fontId="8" fillId="26" borderId="37" xfId="0" applyNumberFormat="1" applyFont="1" applyFill="1" applyBorder="1" applyAlignment="1">
      <alignment horizontal="center" vertical="center" wrapText="1"/>
    </xf>
    <xf numFmtId="3" fontId="8" fillId="26" borderId="79" xfId="0" applyNumberFormat="1" applyFont="1" applyFill="1" applyBorder="1" applyAlignment="1">
      <alignment horizontal="center" vertical="center" wrapText="1"/>
    </xf>
    <xf numFmtId="3" fontId="8" fillId="26" borderId="0" xfId="0" applyNumberFormat="1" applyFont="1" applyFill="1" applyBorder="1" applyAlignment="1">
      <alignment horizontal="center" vertical="center" wrapText="1"/>
    </xf>
    <xf numFmtId="3" fontId="8" fillId="26" borderId="247" xfId="0" applyNumberFormat="1" applyFont="1" applyFill="1" applyBorder="1" applyAlignment="1">
      <alignment horizontal="center" vertical="center" wrapText="1"/>
    </xf>
    <xf numFmtId="3" fontId="8" fillId="26" borderId="248" xfId="0" applyNumberFormat="1" applyFont="1" applyFill="1" applyBorder="1" applyAlignment="1">
      <alignment horizontal="center" vertical="center" wrapText="1"/>
    </xf>
    <xf numFmtId="0" fontId="8" fillId="0" borderId="112" xfId="83" applyFont="1" applyBorder="1" applyAlignment="1">
      <alignment horizontal="left" wrapText="1"/>
    </xf>
    <xf numFmtId="0" fontId="8" fillId="0" borderId="70" xfId="83" applyFont="1" applyBorder="1" applyAlignment="1">
      <alignment horizontal="left" wrapText="1"/>
    </xf>
    <xf numFmtId="0" fontId="8" fillId="0" borderId="112" xfId="83" applyFont="1" applyBorder="1" applyAlignment="1">
      <alignment horizontal="left" vertical="center" wrapText="1"/>
    </xf>
    <xf numFmtId="0" fontId="8" fillId="0" borderId="105" xfId="83" applyFont="1" applyBorder="1" applyAlignment="1">
      <alignment horizontal="left" wrapText="1"/>
    </xf>
    <xf numFmtId="0" fontId="8" fillId="0" borderId="118" xfId="83" applyFont="1" applyBorder="1" applyAlignment="1">
      <alignment horizontal="left" wrapText="1"/>
    </xf>
    <xf numFmtId="0" fontId="8" fillId="0" borderId="28" xfId="83" applyFont="1" applyBorder="1" applyAlignment="1">
      <alignment horizontal="left" vertical="center" wrapText="1"/>
    </xf>
    <xf numFmtId="0" fontId="8" fillId="0" borderId="51" xfId="83" applyFont="1" applyBorder="1" applyAlignment="1">
      <alignment horizontal="left" vertical="center" wrapText="1"/>
    </xf>
    <xf numFmtId="0" fontId="8" fillId="0" borderId="133" xfId="83" applyFont="1" applyBorder="1" applyAlignment="1">
      <alignment horizontal="left" vertical="center" wrapText="1"/>
    </xf>
    <xf numFmtId="0" fontId="10" fillId="0" borderId="68" xfId="83" applyFont="1" applyBorder="1" applyAlignment="1">
      <alignment horizontal="left"/>
    </xf>
    <xf numFmtId="0" fontId="10" fillId="0" borderId="25" xfId="83" applyFont="1" applyBorder="1" applyAlignment="1">
      <alignment horizontal="left"/>
    </xf>
    <xf numFmtId="0" fontId="77" fillId="0" borderId="248" xfId="64" applyFont="1" applyBorder="1" applyAlignment="1">
      <alignment horizontal="center" vertical="top" wrapText="1"/>
    </xf>
    <xf numFmtId="0" fontId="77" fillId="0" borderId="213" xfId="64" applyFont="1" applyBorder="1" applyAlignment="1">
      <alignment horizontal="center" vertical="top" wrapText="1"/>
    </xf>
    <xf numFmtId="0" fontId="77" fillId="0" borderId="183" xfId="64" applyFont="1" applyBorder="1" applyAlignment="1">
      <alignment horizontal="center" vertical="top" wrapText="1"/>
    </xf>
    <xf numFmtId="0" fontId="4" fillId="28" borderId="0" xfId="66" applyFont="1" applyFill="1" applyAlignment="1">
      <alignment horizontal="left" wrapText="1"/>
    </xf>
    <xf numFmtId="0" fontId="77" fillId="0" borderId="16" xfId="66" applyFont="1" applyBorder="1" applyAlignment="1">
      <alignment horizontal="left" vertical="top" wrapText="1"/>
    </xf>
    <xf numFmtId="0" fontId="77" fillId="0" borderId="15" xfId="66" applyFont="1" applyBorder="1" applyAlignment="1">
      <alignment horizontal="left" vertical="top" wrapText="1"/>
    </xf>
    <xf numFmtId="0" fontId="77" fillId="0" borderId="256" xfId="66" applyFont="1" applyBorder="1" applyAlignment="1">
      <alignment horizontal="center" vertical="top" wrapText="1"/>
    </xf>
    <xf numFmtId="0" fontId="77" fillId="0" borderId="257" xfId="66" applyFont="1" applyBorder="1" applyAlignment="1">
      <alignment horizontal="center" vertical="top" wrapText="1"/>
    </xf>
    <xf numFmtId="0" fontId="77" fillId="0" borderId="258" xfId="66" applyFont="1" applyBorder="1" applyAlignment="1">
      <alignment horizontal="center" vertical="top" wrapText="1"/>
    </xf>
    <xf numFmtId="0" fontId="77" fillId="0" borderId="259" xfId="66" applyFont="1" applyBorder="1" applyAlignment="1">
      <alignment horizontal="center" vertical="top" wrapText="1"/>
    </xf>
    <xf numFmtId="0" fontId="77" fillId="0" borderId="260" xfId="66" applyFont="1" applyBorder="1" applyAlignment="1">
      <alignment horizontal="center" vertical="top" wrapText="1"/>
    </xf>
    <xf numFmtId="0" fontId="8" fillId="28" borderId="43" xfId="0" applyFont="1" applyFill="1" applyBorder="1" applyAlignment="1">
      <alignment horizontal="center" wrapText="1"/>
    </xf>
    <xf numFmtId="0" fontId="8" fillId="28" borderId="13" xfId="0" applyFont="1" applyFill="1" applyBorder="1" applyAlignment="1">
      <alignment horizontal="center" wrapText="1"/>
    </xf>
    <xf numFmtId="3" fontId="11" fillId="28" borderId="3" xfId="0" applyNumberFormat="1" applyFont="1" applyFill="1" applyBorder="1" applyAlignment="1">
      <alignment horizontal="center" wrapText="1"/>
    </xf>
    <xf numFmtId="0" fontId="11" fillId="28" borderId="15" xfId="0" applyFont="1" applyFill="1" applyBorder="1" applyAlignment="1">
      <alignment horizontal="center" wrapText="1"/>
    </xf>
    <xf numFmtId="0" fontId="8" fillId="28" borderId="3" xfId="0" applyFont="1" applyFill="1" applyBorder="1" applyAlignment="1">
      <alignment horizontal="center" wrapText="1"/>
    </xf>
    <xf numFmtId="0" fontId="11" fillId="28" borderId="3" xfId="0" applyFont="1" applyFill="1" applyBorder="1" applyAlignment="1">
      <alignment horizontal="center" wrapText="1"/>
    </xf>
    <xf numFmtId="0" fontId="11" fillId="26" borderId="36" xfId="0" applyFont="1" applyFill="1" applyBorder="1" applyAlignment="1">
      <alignment horizontal="center" vertical="center" wrapText="1"/>
    </xf>
    <xf numFmtId="0" fontId="11" fillId="26" borderId="79" xfId="0" applyFont="1" applyFill="1" applyBorder="1" applyAlignment="1">
      <alignment horizontal="center" vertical="center" wrapText="1"/>
    </xf>
    <xf numFmtId="0" fontId="11" fillId="26" borderId="52" xfId="0" applyFont="1" applyFill="1" applyBorder="1" applyAlignment="1">
      <alignment horizontal="center" vertical="center" wrapText="1"/>
    </xf>
    <xf numFmtId="0" fontId="11" fillId="26" borderId="84" xfId="0" applyFont="1" applyFill="1" applyBorder="1" applyAlignment="1">
      <alignment horizontal="center" vertical="center" wrapText="1"/>
    </xf>
    <xf numFmtId="0" fontId="11" fillId="26" borderId="24" xfId="0" applyFont="1" applyFill="1" applyBorder="1" applyAlignment="1">
      <alignment horizontal="center" vertical="center" wrapText="1"/>
    </xf>
    <xf numFmtId="0" fontId="11" fillId="26" borderId="35" xfId="0" applyFont="1" applyFill="1" applyBorder="1" applyAlignment="1">
      <alignment horizontal="center" vertical="center" wrapText="1"/>
    </xf>
    <xf numFmtId="0" fontId="10" fillId="26" borderId="16" xfId="68" applyFont="1" applyFill="1" applyBorder="1" applyAlignment="1">
      <alignment horizontal="center" vertical="center" wrapText="1"/>
    </xf>
    <xf numFmtId="0" fontId="10" fillId="26" borderId="10" xfId="68" applyFont="1" applyFill="1" applyBorder="1" applyAlignment="1">
      <alignment horizontal="center" vertical="center" wrapText="1"/>
    </xf>
    <xf numFmtId="0" fontId="10" fillId="26" borderId="15" xfId="68" applyFont="1" applyFill="1" applyBorder="1" applyAlignment="1">
      <alignment horizontal="center" vertical="center" wrapText="1"/>
    </xf>
    <xf numFmtId="0" fontId="8" fillId="26" borderId="36" xfId="68" applyFont="1" applyFill="1" applyBorder="1" applyAlignment="1">
      <alignment horizontal="center" vertical="center" wrapText="1"/>
    </xf>
    <xf numFmtId="0" fontId="8" fillId="26" borderId="79" xfId="68" applyFont="1" applyFill="1" applyBorder="1" applyAlignment="1">
      <alignment horizontal="center" vertical="center" wrapText="1"/>
    </xf>
    <xf numFmtId="0" fontId="8" fillId="26" borderId="52" xfId="68" applyFont="1" applyFill="1" applyBorder="1" applyAlignment="1">
      <alignment horizontal="center" vertical="center" wrapText="1"/>
    </xf>
    <xf numFmtId="0" fontId="8" fillId="26" borderId="84" xfId="68" applyFont="1" applyFill="1" applyBorder="1" applyAlignment="1">
      <alignment horizontal="center" vertical="center" wrapText="1"/>
    </xf>
    <xf numFmtId="0" fontId="8" fillId="26" borderId="24" xfId="68" applyFont="1" applyFill="1" applyBorder="1" applyAlignment="1">
      <alignment horizontal="center" vertical="center" wrapText="1"/>
    </xf>
    <xf numFmtId="0" fontId="8" fillId="26" borderId="35" xfId="68"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79"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35" xfId="0" applyFont="1" applyFill="1" applyBorder="1" applyAlignment="1">
      <alignment horizontal="center" vertical="center" wrapText="1"/>
    </xf>
    <xf numFmtId="3" fontId="11" fillId="28" borderId="16" xfId="0" applyNumberFormat="1" applyFont="1" applyFill="1" applyBorder="1"/>
    <xf numFmtId="49" fontId="4" fillId="28" borderId="0" xfId="0" applyNumberFormat="1" applyFont="1" applyFill="1" applyAlignment="1">
      <alignment horizontal="left"/>
    </xf>
    <xf numFmtId="0" fontId="10" fillId="26" borderId="36" xfId="0" applyFont="1" applyFill="1" applyBorder="1" applyAlignment="1">
      <alignment horizontal="center" vertical="center" wrapText="1"/>
    </xf>
    <xf numFmtId="0" fontId="10" fillId="26" borderId="79" xfId="0" applyFont="1" applyFill="1" applyBorder="1" applyAlignment="1">
      <alignment horizontal="center" vertical="center" wrapText="1"/>
    </xf>
    <xf numFmtId="0" fontId="10" fillId="26" borderId="24" xfId="68" applyFont="1" applyFill="1" applyBorder="1" applyAlignment="1">
      <alignment horizontal="center" vertical="top" wrapText="1"/>
    </xf>
    <xf numFmtId="0" fontId="10" fillId="26" borderId="12" xfId="68" applyFont="1" applyFill="1" applyBorder="1" applyAlignment="1">
      <alignment horizontal="center" vertical="top" wrapText="1"/>
    </xf>
    <xf numFmtId="0" fontId="10" fillId="26" borderId="35" xfId="68" applyFont="1" applyFill="1" applyBorder="1" applyAlignment="1">
      <alignment horizontal="center" vertical="top" wrapText="1"/>
    </xf>
    <xf numFmtId="0" fontId="8" fillId="26" borderId="79" xfId="0" applyFont="1" applyFill="1" applyBorder="1" applyAlignment="1">
      <alignment horizontal="center" vertical="center" wrapText="1"/>
    </xf>
    <xf numFmtId="0" fontId="8" fillId="26" borderId="84" xfId="0" applyFont="1" applyFill="1" applyBorder="1" applyAlignment="1">
      <alignment horizontal="center" vertical="center" wrapText="1"/>
    </xf>
    <xf numFmtId="0" fontId="8" fillId="26" borderId="24" xfId="0" applyFont="1" applyFill="1" applyBorder="1" applyAlignment="1">
      <alignment horizontal="center" vertical="center" wrapText="1"/>
    </xf>
    <xf numFmtId="0" fontId="8" fillId="26" borderId="35" xfId="0" applyFont="1" applyFill="1" applyBorder="1" applyAlignment="1">
      <alignment horizontal="center" vertical="center" wrapText="1"/>
    </xf>
    <xf numFmtId="0" fontId="8" fillId="26" borderId="13" xfId="0" applyFont="1" applyFill="1" applyBorder="1" applyAlignment="1">
      <alignment horizontal="center" vertical="center" wrapText="1"/>
    </xf>
    <xf numFmtId="0" fontId="77" fillId="28" borderId="0" xfId="68" applyFont="1" applyFill="1" applyAlignment="1">
      <alignment horizontal="left" wrapText="1"/>
    </xf>
    <xf numFmtId="0" fontId="92" fillId="0" borderId="43" xfId="68" applyFont="1" applyBorder="1" applyAlignment="1">
      <alignment horizontal="center" vertical="center" wrapText="1"/>
    </xf>
    <xf numFmtId="0" fontId="92" fillId="0" borderId="11" xfId="68" applyFont="1" applyBorder="1" applyAlignment="1">
      <alignment horizontal="center" vertical="center" wrapText="1"/>
    </xf>
    <xf numFmtId="0" fontId="92" fillId="0" borderId="13" xfId="68" applyFont="1" applyBorder="1" applyAlignment="1">
      <alignment horizontal="center" vertical="center" wrapText="1"/>
    </xf>
    <xf numFmtId="0" fontId="4" fillId="28" borderId="0" xfId="68" applyFont="1" applyFill="1" applyAlignment="1">
      <alignment horizontal="left" vertical="center"/>
    </xf>
    <xf numFmtId="0" fontId="92" fillId="0" borderId="52" xfId="68" applyFont="1" applyBorder="1" applyAlignment="1">
      <alignment vertical="center" wrapText="1"/>
    </xf>
    <xf numFmtId="0" fontId="91" fillId="34" borderId="16" xfId="68" applyFont="1" applyFill="1" applyBorder="1" applyAlignment="1">
      <alignment vertical="center" wrapText="1"/>
    </xf>
    <xf numFmtId="0" fontId="91" fillId="34" borderId="10" xfId="68" applyFont="1" applyFill="1" applyBorder="1" applyAlignment="1">
      <alignment vertical="center" wrapText="1"/>
    </xf>
    <xf numFmtId="0" fontId="4" fillId="28" borderId="0" xfId="68" applyFont="1" applyFill="1" applyAlignment="1">
      <alignment horizontal="left" vertical="center" wrapText="1"/>
    </xf>
    <xf numFmtId="0" fontId="8" fillId="26" borderId="112" xfId="0" applyFont="1" applyFill="1" applyBorder="1" applyAlignment="1">
      <alignment horizontal="center" vertical="center" wrapText="1"/>
    </xf>
    <xf numFmtId="0" fontId="11" fillId="26" borderId="47" xfId="0" applyFont="1" applyFill="1" applyBorder="1" applyAlignment="1">
      <alignment horizontal="center" vertical="center" wrapText="1"/>
    </xf>
    <xf numFmtId="0" fontId="11" fillId="26" borderId="70" xfId="0" applyFont="1" applyFill="1" applyBorder="1" applyAlignment="1">
      <alignment horizontal="center" vertical="center" wrapText="1"/>
    </xf>
    <xf numFmtId="0" fontId="10" fillId="26" borderId="112" xfId="0" applyFont="1" applyFill="1" applyBorder="1" applyAlignment="1">
      <alignment horizontal="center" vertical="center" wrapText="1"/>
    </xf>
    <xf numFmtId="0" fontId="10" fillId="26" borderId="47" xfId="0" applyFont="1" applyFill="1" applyBorder="1" applyAlignment="1">
      <alignment horizontal="center" vertical="center" wrapText="1"/>
    </xf>
    <xf numFmtId="0" fontId="10" fillId="26" borderId="70" xfId="0" applyFont="1" applyFill="1" applyBorder="1" applyAlignment="1">
      <alignment horizontal="center" vertical="center" wrapText="1"/>
    </xf>
    <xf numFmtId="0" fontId="8" fillId="26" borderId="47" xfId="0" applyFont="1" applyFill="1" applyBorder="1" applyAlignment="1">
      <alignment horizontal="center" vertical="center" wrapText="1"/>
    </xf>
    <xf numFmtId="0" fontId="11" fillId="26" borderId="112" xfId="0" applyFont="1" applyFill="1" applyBorder="1" applyAlignment="1">
      <alignment horizontal="center" vertical="center" wrapText="1"/>
    </xf>
    <xf numFmtId="0" fontId="10" fillId="26" borderId="48" xfId="0" applyFont="1" applyFill="1" applyBorder="1" applyAlignment="1">
      <alignment horizontal="center" vertical="center" wrapText="1"/>
    </xf>
    <xf numFmtId="0" fontId="11" fillId="28" borderId="3" xfId="0" applyFont="1" applyFill="1" applyBorder="1"/>
    <xf numFmtId="0" fontId="11" fillId="28" borderId="3" xfId="0" applyFont="1" applyFill="1" applyBorder="1" applyAlignment="1">
      <alignment horizontal="center"/>
    </xf>
    <xf numFmtId="0" fontId="8" fillId="26" borderId="37" xfId="0" applyFont="1" applyFill="1" applyBorder="1" applyAlignment="1">
      <alignment horizontal="center" vertical="center" wrapText="1"/>
    </xf>
    <xf numFmtId="0" fontId="8" fillId="26" borderId="12" xfId="0" applyFont="1" applyFill="1" applyBorder="1" applyAlignment="1">
      <alignment horizontal="center" vertical="center" wrapText="1"/>
    </xf>
    <xf numFmtId="0" fontId="0" fillId="28" borderId="0" xfId="0" applyFill="1" applyAlignment="1">
      <alignment horizontal="left" wrapText="1"/>
    </xf>
    <xf numFmtId="0" fontId="10" fillId="26" borderId="43" xfId="0" applyFont="1" applyFill="1" applyBorder="1" applyAlignment="1">
      <alignment horizontal="center" vertical="center" wrapText="1"/>
    </xf>
    <xf numFmtId="0" fontId="10" fillId="26" borderId="11" xfId="0" applyFont="1" applyFill="1" applyBorder="1" applyAlignment="1">
      <alignment horizontal="center" vertical="center" wrapText="1"/>
    </xf>
    <xf numFmtId="0" fontId="10" fillId="26" borderId="13" xfId="0" applyFont="1" applyFill="1" applyBorder="1" applyAlignment="1">
      <alignment horizontal="center" vertical="center" wrapText="1"/>
    </xf>
    <xf numFmtId="0" fontId="10" fillId="26" borderId="40" xfId="0" applyFont="1" applyFill="1" applyBorder="1" applyAlignment="1">
      <alignment horizontal="center" vertical="center" wrapText="1"/>
    </xf>
    <xf numFmtId="0" fontId="8" fillId="26" borderId="189" xfId="68" applyFont="1" applyFill="1" applyBorder="1" applyAlignment="1">
      <alignment horizontal="center" vertical="center" wrapText="1"/>
    </xf>
    <xf numFmtId="0" fontId="8" fillId="26" borderId="11" xfId="68" applyFont="1" applyFill="1" applyBorder="1" applyAlignment="1">
      <alignment horizontal="center" vertical="center" wrapText="1"/>
    </xf>
    <xf numFmtId="0" fontId="8" fillId="26" borderId="64" xfId="68" applyFont="1" applyFill="1" applyBorder="1" applyAlignment="1">
      <alignment horizontal="center" vertical="center" wrapText="1"/>
    </xf>
    <xf numFmtId="0" fontId="4" fillId="28" borderId="37" xfId="0" applyFont="1" applyFill="1" applyBorder="1" applyAlignment="1">
      <alignment horizontal="left" wrapText="1"/>
    </xf>
    <xf numFmtId="0" fontId="0" fillId="28" borderId="37" xfId="0" applyFill="1" applyBorder="1" applyAlignment="1">
      <alignment horizontal="left" wrapText="1"/>
    </xf>
    <xf numFmtId="0" fontId="8" fillId="26" borderId="43" xfId="68" applyFont="1" applyFill="1" applyBorder="1" applyAlignment="1">
      <alignment horizontal="center" wrapText="1"/>
    </xf>
    <xf numFmtId="0" fontId="8" fillId="26" borderId="13" xfId="68" applyFont="1" applyFill="1" applyBorder="1" applyAlignment="1">
      <alignment horizontal="center" wrapText="1"/>
    </xf>
    <xf numFmtId="0" fontId="8" fillId="26" borderId="47" xfId="68" applyFont="1" applyFill="1" applyBorder="1" applyAlignment="1">
      <alignment horizontal="center" vertical="center" wrapText="1"/>
    </xf>
    <xf numFmtId="0" fontId="8" fillId="26" borderId="48" xfId="68" applyFont="1" applyFill="1" applyBorder="1" applyAlignment="1">
      <alignment horizontal="center" vertical="center" wrapText="1"/>
    </xf>
    <xf numFmtId="0" fontId="10" fillId="26" borderId="28" xfId="68" applyFont="1" applyFill="1" applyBorder="1" applyAlignment="1">
      <alignment horizontal="center" vertical="center" wrapText="1"/>
    </xf>
    <xf numFmtId="0" fontId="10" fillId="26" borderId="12" xfId="68" applyFont="1" applyFill="1" applyBorder="1" applyAlignment="1">
      <alignment horizontal="center" vertical="center" wrapText="1"/>
    </xf>
    <xf numFmtId="0" fontId="8" fillId="26" borderId="43" xfId="68" applyFont="1" applyFill="1" applyBorder="1" applyAlignment="1">
      <alignment horizontal="center"/>
    </xf>
    <xf numFmtId="0" fontId="8" fillId="26" borderId="13" xfId="68" applyFont="1" applyFill="1" applyBorder="1" applyAlignment="1">
      <alignment horizontal="center"/>
    </xf>
    <xf numFmtId="0" fontId="8" fillId="26" borderId="188" xfId="68" applyFont="1" applyFill="1" applyBorder="1" applyAlignment="1">
      <alignment horizontal="center" vertical="center" wrapText="1"/>
    </xf>
    <xf numFmtId="0" fontId="0" fillId="28" borderId="0" xfId="0" applyFill="1" applyBorder="1" applyAlignment="1">
      <alignment horizontal="left" wrapText="1"/>
    </xf>
    <xf numFmtId="0" fontId="8" fillId="26" borderId="43" xfId="68" applyFont="1" applyFill="1" applyBorder="1" applyAlignment="1">
      <alignment horizontal="center" vertical="center" wrapText="1"/>
    </xf>
    <xf numFmtId="0" fontId="8" fillId="26" borderId="13" xfId="68" applyFont="1" applyFill="1" applyBorder="1" applyAlignment="1">
      <alignment horizontal="center" vertical="center" wrapText="1"/>
    </xf>
    <xf numFmtId="0" fontId="10" fillId="26" borderId="40" xfId="68" applyFont="1" applyFill="1" applyBorder="1" applyAlignment="1">
      <alignment horizontal="center" vertical="center" wrapText="1"/>
    </xf>
    <xf numFmtId="0" fontId="10" fillId="26" borderId="64" xfId="68" applyFont="1" applyFill="1" applyBorder="1" applyAlignment="1">
      <alignment horizontal="center" vertical="center" wrapText="1"/>
    </xf>
    <xf numFmtId="3" fontId="8" fillId="26" borderId="43" xfId="68" applyNumberFormat="1" applyFont="1" applyFill="1" applyBorder="1" applyAlignment="1">
      <alignment horizontal="center" wrapText="1"/>
    </xf>
    <xf numFmtId="3" fontId="8" fillId="26" borderId="13" xfId="68" applyNumberFormat="1" applyFont="1" applyFill="1" applyBorder="1" applyAlignment="1">
      <alignment horizontal="center" wrapText="1"/>
    </xf>
    <xf numFmtId="3" fontId="8" fillId="26" borderId="43" xfId="68" applyNumberFormat="1" applyFont="1" applyFill="1" applyBorder="1"/>
    <xf numFmtId="3" fontId="8" fillId="26" borderId="13" xfId="68" applyNumberFormat="1" applyFont="1" applyFill="1" applyBorder="1"/>
    <xf numFmtId="0" fontId="10" fillId="26" borderId="36" xfId="68" applyFont="1" applyFill="1" applyBorder="1" applyAlignment="1">
      <alignment horizontal="center" vertical="top" wrapText="1"/>
    </xf>
    <xf numFmtId="0" fontId="10" fillId="26" borderId="79" xfId="68" applyFont="1" applyFill="1" applyBorder="1" applyAlignment="1">
      <alignment horizontal="center" vertical="top" wrapText="1"/>
    </xf>
    <xf numFmtId="0" fontId="10" fillId="26" borderId="52" xfId="68" applyFont="1" applyFill="1" applyBorder="1" applyAlignment="1">
      <alignment horizontal="center" vertical="top" wrapText="1"/>
    </xf>
    <xf numFmtId="0" fontId="10" fillId="26" borderId="84" xfId="68" applyFont="1" applyFill="1" applyBorder="1" applyAlignment="1">
      <alignment horizontal="center" vertical="top" wrapText="1"/>
    </xf>
    <xf numFmtId="0" fontId="8" fillId="26" borderId="36" xfId="68" applyFont="1" applyFill="1" applyBorder="1" applyAlignment="1">
      <alignment horizontal="center" vertical="center"/>
    </xf>
    <xf numFmtId="0" fontId="8" fillId="26" borderId="79" xfId="68" applyFont="1" applyFill="1" applyBorder="1" applyAlignment="1">
      <alignment horizontal="center" vertical="center"/>
    </xf>
    <xf numFmtId="0" fontId="8" fillId="26" borderId="24" xfId="68" applyFont="1" applyFill="1" applyBorder="1" applyAlignment="1">
      <alignment horizontal="center" vertical="center"/>
    </xf>
    <xf numFmtId="0" fontId="8" fillId="26" borderId="35" xfId="68" applyFont="1" applyFill="1" applyBorder="1" applyAlignment="1">
      <alignment horizontal="center" vertical="center"/>
    </xf>
    <xf numFmtId="0" fontId="10" fillId="26" borderId="48" xfId="68" applyFont="1" applyFill="1" applyBorder="1" applyAlignment="1">
      <alignment horizontal="center" vertical="center" wrapText="1"/>
    </xf>
    <xf numFmtId="0" fontId="8" fillId="26" borderId="28" xfId="68" applyFont="1" applyFill="1" applyBorder="1" applyAlignment="1">
      <alignment horizontal="center" vertical="center" wrapText="1"/>
    </xf>
    <xf numFmtId="0" fontId="10" fillId="26" borderId="16" xfId="68" applyFont="1" applyFill="1" applyBorder="1" applyAlignment="1">
      <alignment horizontal="center" vertical="center"/>
    </xf>
    <xf numFmtId="0" fontId="10" fillId="26" borderId="10" xfId="68" applyFont="1" applyFill="1" applyBorder="1" applyAlignment="1">
      <alignment horizontal="center" vertical="center"/>
    </xf>
    <xf numFmtId="0" fontId="10" fillId="26" borderId="15" xfId="68" applyFont="1" applyFill="1" applyBorder="1" applyAlignment="1">
      <alignment horizontal="center" vertical="center"/>
    </xf>
    <xf numFmtId="0" fontId="8" fillId="26" borderId="3" xfId="68" applyFont="1" applyFill="1" applyBorder="1" applyAlignment="1">
      <alignment horizontal="center" wrapText="1"/>
    </xf>
    <xf numFmtId="0" fontId="10" fillId="26" borderId="109" xfId="68" applyFont="1" applyFill="1" applyBorder="1" applyAlignment="1">
      <alignment horizontal="center" vertical="top" wrapText="1"/>
    </xf>
    <xf numFmtId="0" fontId="10" fillId="26" borderId="111" xfId="68" applyFont="1" applyFill="1" applyBorder="1" applyAlignment="1">
      <alignment horizontal="center" vertical="top" wrapText="1"/>
    </xf>
    <xf numFmtId="0" fontId="10" fillId="26" borderId="134" xfId="68" applyFont="1" applyFill="1" applyBorder="1" applyAlignment="1">
      <alignment horizontal="center" vertical="top" wrapText="1"/>
    </xf>
    <xf numFmtId="0" fontId="10" fillId="26" borderId="135" xfId="68" applyFont="1" applyFill="1" applyBorder="1" applyAlignment="1">
      <alignment horizontal="center" vertical="top" wrapText="1"/>
    </xf>
    <xf numFmtId="3" fontId="8" fillId="26" borderId="3" xfId="68" applyNumberFormat="1" applyFont="1" applyFill="1" applyBorder="1" applyAlignment="1">
      <alignment horizontal="center" wrapText="1"/>
    </xf>
    <xf numFmtId="3" fontId="8" fillId="26" borderId="16" xfId="68" applyNumberFormat="1" applyFont="1" applyFill="1" applyBorder="1"/>
    <xf numFmtId="0" fontId="8" fillId="26" borderId="15" xfId="68" applyFont="1" applyFill="1" applyBorder="1" applyAlignment="1">
      <alignment horizontal="center" wrapText="1"/>
    </xf>
    <xf numFmtId="0" fontId="2" fillId="28" borderId="0" xfId="0" applyFont="1" applyFill="1" applyAlignment="1">
      <alignment horizontal="left" wrapText="1"/>
    </xf>
    <xf numFmtId="0" fontId="8" fillId="26" borderId="43" xfId="0" applyFont="1" applyFill="1" applyBorder="1" applyAlignment="1">
      <alignment horizontal="left" wrapText="1"/>
    </xf>
    <xf numFmtId="0" fontId="8" fillId="26" borderId="13" xfId="0" applyFont="1" applyFill="1" applyBorder="1" applyAlignment="1">
      <alignment horizontal="left" wrapText="1"/>
    </xf>
    <xf numFmtId="0" fontId="8" fillId="26" borderId="40" xfId="0" applyFont="1" applyFill="1" applyBorder="1" applyAlignment="1">
      <alignment horizontal="center" vertical="center" wrapText="1"/>
    </xf>
    <xf numFmtId="0" fontId="9" fillId="26" borderId="15" xfId="0" applyFont="1" applyFill="1" applyBorder="1" applyAlignment="1">
      <alignment horizontal="center" wrapText="1"/>
    </xf>
    <xf numFmtId="0" fontId="5" fillId="26" borderId="112" xfId="0" applyFont="1" applyFill="1" applyBorder="1" applyAlignment="1">
      <alignment horizontal="center" vertical="top" wrapText="1"/>
    </xf>
    <xf numFmtId="0" fontId="5" fillId="26" borderId="47" xfId="0" applyFont="1" applyFill="1" applyBorder="1" applyAlignment="1">
      <alignment horizontal="center" vertical="top" wrapText="1"/>
    </xf>
    <xf numFmtId="0" fontId="5" fillId="26" borderId="70" xfId="0" applyFont="1" applyFill="1" applyBorder="1" applyAlignment="1">
      <alignment horizontal="center" vertical="top" wrapText="1"/>
    </xf>
    <xf numFmtId="0" fontId="9" fillId="26" borderId="27" xfId="0" applyFont="1" applyFill="1" applyBorder="1" applyAlignment="1">
      <alignment horizontal="center" vertical="center" wrapText="1"/>
    </xf>
    <xf numFmtId="0" fontId="9" fillId="26" borderId="60" xfId="0" applyFont="1" applyFill="1" applyBorder="1" applyAlignment="1">
      <alignment horizontal="center" vertical="center" wrapText="1"/>
    </xf>
    <xf numFmtId="0" fontId="9" fillId="26" borderId="23" xfId="0" applyFont="1" applyFill="1" applyBorder="1" applyAlignment="1">
      <alignment horizontal="center" vertical="center" wrapText="1"/>
    </xf>
    <xf numFmtId="0" fontId="7" fillId="26" borderId="27" xfId="0" applyFont="1" applyFill="1" applyBorder="1" applyAlignment="1">
      <alignment horizontal="center" vertical="center" wrapText="1"/>
    </xf>
    <xf numFmtId="0" fontId="7" fillId="26" borderId="60" xfId="0" applyFont="1" applyFill="1" applyBorder="1" applyAlignment="1">
      <alignment horizontal="center" vertical="center" wrapText="1"/>
    </xf>
    <xf numFmtId="0" fontId="7" fillId="26" borderId="23" xfId="0" applyFont="1" applyFill="1" applyBorder="1" applyAlignment="1">
      <alignment horizontal="center" vertical="center" wrapText="1"/>
    </xf>
    <xf numFmtId="3" fontId="9" fillId="26" borderId="3" xfId="0" applyNumberFormat="1" applyFont="1" applyFill="1" applyBorder="1" applyAlignment="1">
      <alignment horizontal="center" wrapText="1"/>
    </xf>
    <xf numFmtId="0" fontId="9" fillId="26" borderId="3" xfId="0" applyFont="1" applyFill="1" applyBorder="1" applyAlignment="1">
      <alignment horizontal="center" wrapText="1"/>
    </xf>
    <xf numFmtId="0" fontId="4" fillId="26" borderId="3" xfId="0" applyFont="1" applyFill="1" applyBorder="1" applyAlignment="1">
      <alignment horizontal="center" wrapText="1"/>
    </xf>
    <xf numFmtId="0" fontId="9" fillId="26" borderId="36" xfId="0" applyFont="1" applyFill="1" applyBorder="1" applyAlignment="1">
      <alignment horizontal="center"/>
    </xf>
    <xf numFmtId="0" fontId="9" fillId="26" borderId="37" xfId="0" applyFont="1" applyFill="1" applyBorder="1" applyAlignment="1">
      <alignment horizontal="center"/>
    </xf>
    <xf numFmtId="0" fontId="9" fillId="26" borderId="79" xfId="0" applyFont="1" applyFill="1" applyBorder="1" applyAlignment="1">
      <alignment horizontal="center"/>
    </xf>
    <xf numFmtId="0" fontId="9" fillId="26" borderId="52" xfId="0" applyFont="1" applyFill="1" applyBorder="1" applyAlignment="1">
      <alignment horizontal="center"/>
    </xf>
    <xf numFmtId="0" fontId="9" fillId="26" borderId="0" xfId="0" applyFont="1" applyFill="1" applyBorder="1" applyAlignment="1">
      <alignment horizontal="center"/>
    </xf>
    <xf numFmtId="0" fontId="9" fillId="26" borderId="84" xfId="0" applyFont="1" applyFill="1" applyBorder="1" applyAlignment="1">
      <alignment horizontal="center"/>
    </xf>
    <xf numFmtId="3" fontId="9" fillId="26" borderId="10" xfId="0" applyNumberFormat="1" applyFont="1" applyFill="1" applyBorder="1"/>
    <xf numFmtId="0" fontId="7" fillId="26" borderId="36" xfId="0" applyFont="1" applyFill="1" applyBorder="1" applyAlignment="1">
      <alignment horizontal="center" vertical="center" wrapText="1"/>
    </xf>
    <xf numFmtId="0" fontId="7" fillId="26" borderId="79" xfId="0" applyFont="1" applyFill="1" applyBorder="1" applyAlignment="1">
      <alignment horizontal="center" vertical="center" wrapText="1"/>
    </xf>
    <xf numFmtId="0" fontId="7" fillId="26" borderId="52" xfId="0" applyFont="1" applyFill="1" applyBorder="1" applyAlignment="1">
      <alignment horizontal="center" vertical="center" wrapText="1"/>
    </xf>
    <xf numFmtId="0" fontId="7" fillId="26" borderId="84" xfId="0" applyFont="1" applyFill="1" applyBorder="1" applyAlignment="1">
      <alignment horizontal="center" vertical="center" wrapText="1"/>
    </xf>
    <xf numFmtId="0" fontId="7" fillId="26" borderId="24" xfId="0" applyFont="1" applyFill="1" applyBorder="1" applyAlignment="1">
      <alignment horizontal="center" vertical="center" wrapText="1"/>
    </xf>
    <xf numFmtId="0" fontId="7" fillId="26" borderId="35" xfId="0" applyFont="1" applyFill="1" applyBorder="1" applyAlignment="1">
      <alignment horizontal="center" vertical="center" wrapText="1"/>
    </xf>
    <xf numFmtId="0" fontId="7" fillId="26" borderId="112" xfId="0" applyFont="1" applyFill="1" applyBorder="1" applyAlignment="1">
      <alignment horizontal="center" vertical="top" wrapText="1"/>
    </xf>
    <xf numFmtId="0" fontId="7" fillId="26" borderId="47" xfId="0" applyFont="1" applyFill="1" applyBorder="1" applyAlignment="1">
      <alignment horizontal="center" vertical="top" wrapText="1"/>
    </xf>
    <xf numFmtId="0" fontId="4" fillId="26" borderId="27" xfId="0" applyFont="1" applyFill="1" applyBorder="1" applyAlignment="1">
      <alignment horizontal="center" vertical="center" wrapText="1"/>
    </xf>
    <xf numFmtId="0" fontId="4" fillId="26" borderId="60" xfId="0" applyFont="1" applyFill="1" applyBorder="1" applyAlignment="1">
      <alignment horizontal="center" vertical="center" wrapText="1"/>
    </xf>
    <xf numFmtId="0" fontId="4" fillId="26" borderId="23" xfId="0" applyFont="1" applyFill="1" applyBorder="1" applyAlignment="1">
      <alignment horizontal="center" vertical="center" wrapText="1"/>
    </xf>
    <xf numFmtId="0" fontId="10" fillId="31" borderId="24" xfId="74" applyFont="1" applyFill="1" applyBorder="1" applyAlignment="1">
      <alignment horizontal="left" vertical="center" wrapText="1"/>
    </xf>
    <xf numFmtId="0" fontId="10" fillId="31" borderId="35" xfId="74" applyFont="1" applyFill="1" applyBorder="1" applyAlignment="1">
      <alignment horizontal="left" vertical="center" wrapText="1"/>
    </xf>
    <xf numFmtId="0" fontId="8" fillId="31" borderId="43" xfId="74" applyFont="1" applyFill="1" applyBorder="1" applyAlignment="1">
      <alignment horizontal="center" vertical="center" wrapText="1"/>
    </xf>
    <xf numFmtId="0" fontId="8" fillId="31" borderId="13" xfId="74" applyFont="1" applyFill="1" applyBorder="1" applyAlignment="1">
      <alignment horizontal="center" vertical="center" wrapText="1"/>
    </xf>
    <xf numFmtId="0" fontId="80" fillId="31" borderId="10" xfId="84" applyFont="1" applyFill="1" applyBorder="1" applyAlignment="1">
      <alignment horizontal="left" wrapText="1"/>
    </xf>
    <xf numFmtId="0" fontId="80" fillId="31" borderId="15" xfId="84" applyFont="1" applyFill="1" applyBorder="1" applyAlignment="1">
      <alignment horizontal="left" wrapText="1"/>
    </xf>
    <xf numFmtId="0" fontId="10" fillId="31" borderId="3" xfId="74" applyFont="1" applyFill="1" applyBorder="1" applyAlignment="1">
      <alignment horizontal="left" vertical="center" wrapText="1"/>
    </xf>
    <xf numFmtId="0" fontId="10" fillId="31" borderId="16" xfId="68" applyFont="1" applyFill="1" applyBorder="1" applyAlignment="1">
      <alignment horizontal="center"/>
    </xf>
    <xf numFmtId="0" fontId="10" fillId="31" borderId="10" xfId="68" applyFont="1" applyFill="1" applyBorder="1" applyAlignment="1">
      <alignment horizontal="center"/>
    </xf>
    <xf numFmtId="0" fontId="10" fillId="31" borderId="15" xfId="68" applyFont="1" applyFill="1" applyBorder="1" applyAlignment="1">
      <alignment horizontal="center"/>
    </xf>
    <xf numFmtId="0" fontId="10" fillId="31" borderId="3" xfId="68" applyFont="1" applyFill="1" applyBorder="1" applyAlignment="1">
      <alignment horizontal="left" vertical="center" wrapText="1"/>
    </xf>
    <xf numFmtId="0" fontId="10" fillId="31" borderId="43" xfId="68" applyFont="1" applyFill="1" applyBorder="1" applyAlignment="1">
      <alignment horizontal="center" vertical="center" wrapText="1"/>
    </xf>
    <xf numFmtId="0" fontId="10" fillId="31" borderId="11" xfId="68" applyFont="1" applyFill="1" applyBorder="1" applyAlignment="1">
      <alignment horizontal="center" vertical="center" wrapText="1"/>
    </xf>
    <xf numFmtId="0" fontId="32" fillId="31" borderId="36" xfId="68" applyFont="1" applyFill="1" applyBorder="1" applyAlignment="1">
      <alignment horizontal="center"/>
    </xf>
    <xf numFmtId="0" fontId="32" fillId="31" borderId="79" xfId="68" applyFont="1" applyFill="1" applyBorder="1" applyAlignment="1">
      <alignment horizontal="center"/>
    </xf>
    <xf numFmtId="0" fontId="32" fillId="31" borderId="24" xfId="68" applyFont="1" applyFill="1" applyBorder="1" applyAlignment="1">
      <alignment horizontal="center"/>
    </xf>
    <xf numFmtId="0" fontId="32" fillId="31" borderId="35" xfId="68" applyFont="1" applyFill="1" applyBorder="1" applyAlignment="1">
      <alignment horizontal="center"/>
    </xf>
    <xf numFmtId="0" fontId="10" fillId="31" borderId="43" xfId="68" applyFont="1" applyFill="1" applyBorder="1" applyAlignment="1">
      <alignment horizontal="left" vertical="center" wrapText="1"/>
    </xf>
    <xf numFmtId="0" fontId="10" fillId="31" borderId="11" xfId="68" applyFont="1" applyFill="1" applyBorder="1" applyAlignment="1">
      <alignment horizontal="left" vertical="center" wrapText="1"/>
    </xf>
    <xf numFmtId="49" fontId="4" fillId="28" borderId="0" xfId="84" applyNumberFormat="1" applyFont="1" applyFill="1" applyAlignment="1">
      <alignment horizontal="left" wrapText="1"/>
    </xf>
  </cellXfs>
  <cellStyles count="11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ommentaire 2" xfId="31"/>
    <cellStyle name="Commentaire 2 2" xfId="32"/>
    <cellStyle name="Currency [0]_B3.1a" xfId="33"/>
    <cellStyle name="Currency_B3.1a" xfId="34"/>
    <cellStyle name="DataEntryCells" xfId="35"/>
    <cellStyle name="Euro" xfId="36"/>
    <cellStyle name="Euro 2" xfId="37"/>
    <cellStyle name="Explanatory Text" xfId="38"/>
    <cellStyle name="formula" xfId="39"/>
    <cellStyle name="gap" xfId="40"/>
    <cellStyle name="Good" xfId="41"/>
    <cellStyle name="GreyBackground" xfId="42"/>
    <cellStyle name="Heading 1" xfId="43"/>
    <cellStyle name="Heading 2" xfId="44"/>
    <cellStyle name="Heading 3" xfId="45"/>
    <cellStyle name="Heading 4" xfId="46"/>
    <cellStyle name="Hyperlink 2" xfId="47"/>
    <cellStyle name="Input" xfId="48"/>
    <cellStyle name="ISC" xfId="49"/>
    <cellStyle name="level1a" xfId="50"/>
    <cellStyle name="level2" xfId="51"/>
    <cellStyle name="level2a" xfId="52"/>
    <cellStyle name="level3" xfId="53"/>
    <cellStyle name="Lien hypertexte 2" xfId="54"/>
    <cellStyle name="Lien hypertexte 3" xfId="55"/>
    <cellStyle name="Lien hypertexte 4" xfId="56"/>
    <cellStyle name="Linked Cell" xfId="57"/>
    <cellStyle name="Migliaia (0)_conti99" xfId="58"/>
    <cellStyle name="Milliers 2" xfId="59"/>
    <cellStyle name="Milliers 3" xfId="60"/>
    <cellStyle name="Neutral" xfId="61"/>
    <cellStyle name="Normaali_Y8_Fin02" xfId="62"/>
    <cellStyle name="Normal" xfId="0" builtinId="0"/>
    <cellStyle name="Normal 10" xfId="63"/>
    <cellStyle name="Normal 11" xfId="64"/>
    <cellStyle name="Normal 11 2" xfId="65"/>
    <cellStyle name="Normal 12" xfId="66"/>
    <cellStyle name="Normal 2" xfId="67"/>
    <cellStyle name="Normal 2 2" xfId="68"/>
    <cellStyle name="Normal 2 2 2" xfId="69"/>
    <cellStyle name="Normal 2 3" xfId="70"/>
    <cellStyle name="Normal 2 4" xfId="71"/>
    <cellStyle name="Normal 2_TC_A1" xfId="72"/>
    <cellStyle name="Normal 3" xfId="73"/>
    <cellStyle name="Normal 3 2" xfId="74"/>
    <cellStyle name="Normal 3 2 2" xfId="75"/>
    <cellStyle name="Normal 3 3" xfId="76"/>
    <cellStyle name="Normal 3 4" xfId="77"/>
    <cellStyle name="Normal 3 5" xfId="78"/>
    <cellStyle name="Normal 3 6" xfId="79"/>
    <cellStyle name="Normal 4" xfId="80"/>
    <cellStyle name="Normal 4 2" xfId="81"/>
    <cellStyle name="Normal 5" xfId="82"/>
    <cellStyle name="Normal 5 2" xfId="83"/>
    <cellStyle name="Normal 6" xfId="84"/>
    <cellStyle name="Normal 6 2" xfId="85"/>
    <cellStyle name="Normal 7" xfId="86"/>
    <cellStyle name="Normal 7 2" xfId="87"/>
    <cellStyle name="Normal 8" xfId="88"/>
    <cellStyle name="Normal 9" xfId="89"/>
    <cellStyle name="Normal_TAB7" xfId="90"/>
    <cellStyle name="Normal_TAB7EPS" xfId="91"/>
    <cellStyle name="Note" xfId="92"/>
    <cellStyle name="Output" xfId="93"/>
    <cellStyle name="Percent 2" xfId="94"/>
    <cellStyle name="Percent_1 SubOverv.USd" xfId="95"/>
    <cellStyle name="Pourcentage" xfId="96" builtinId="5"/>
    <cellStyle name="Pourcentage 2" xfId="97"/>
    <cellStyle name="Pourcentage 3" xfId="98"/>
    <cellStyle name="Pourcentage 3 2" xfId="99"/>
    <cellStyle name="Prozent_SubCatperStud" xfId="100"/>
    <cellStyle name="row" xfId="101"/>
    <cellStyle name="RowCodes" xfId="102"/>
    <cellStyle name="Row-Col Headings" xfId="103"/>
    <cellStyle name="RowTitles_CENTRAL_GOVT" xfId="104"/>
    <cellStyle name="RowTitles-Col2" xfId="105"/>
    <cellStyle name="RowTitles-Detail" xfId="106"/>
    <cellStyle name="Standard_Info" xfId="107"/>
    <cellStyle name="temp" xfId="108"/>
    <cellStyle name="Title" xfId="109"/>
    <cellStyle name="title1" xfId="110"/>
    <cellStyle name="Warning Text" xfId="1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2.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externalLink" Target="externalLinks/externalLink8.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7.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3.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4.xml"/><Relationship Id="rId75"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5.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1.xml"/></Relationships>
</file>

<file path=xl/charts/_rels/chart26.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2.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39.xml"/><Relationship Id="rId1" Type="http://schemas.openxmlformats.org/officeDocument/2006/relationships/themeOverride" Target="../theme/themeOverride3.xml"/></Relationships>
</file>

<file path=xl/charts/_rels/chart28.xml.rels><?xml version="1.0" encoding="UTF-8" standalone="yes"?>
<Relationships xmlns="http://schemas.openxmlformats.org/package/2006/relationships"><Relationship Id="rId2" Type="http://schemas.openxmlformats.org/officeDocument/2006/relationships/chartUserShapes" Target="../drawings/drawing41.xml"/><Relationship Id="rId1" Type="http://schemas.openxmlformats.org/officeDocument/2006/relationships/themeOverride" Target="../theme/themeOverride4.xml"/></Relationships>
</file>

<file path=xl/charts/_rels/chart29.xml.rels><?xml version="1.0" encoding="UTF-8" standalone="yes"?>
<Relationships xmlns="http://schemas.openxmlformats.org/package/2006/relationships"><Relationship Id="rId2" Type="http://schemas.openxmlformats.org/officeDocument/2006/relationships/chartUserShapes" Target="../drawings/drawing43.xml"/><Relationship Id="rId1" Type="http://schemas.openxmlformats.org/officeDocument/2006/relationships/themeOverride" Target="../theme/themeOverride5.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45.xml"/><Relationship Id="rId1" Type="http://schemas.openxmlformats.org/officeDocument/2006/relationships/themeOverride" Target="../theme/themeOverride6.xml"/></Relationships>
</file>

<file path=xl/charts/_rels/chart31.xml.rels><?xml version="1.0" encoding="UTF-8" standalone="yes"?>
<Relationships xmlns="http://schemas.openxmlformats.org/package/2006/relationships"><Relationship Id="rId2" Type="http://schemas.openxmlformats.org/officeDocument/2006/relationships/chartUserShapes" Target="../drawings/drawing47.xml"/><Relationship Id="rId1" Type="http://schemas.openxmlformats.org/officeDocument/2006/relationships/themeOverride" Target="../theme/themeOverride7.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36.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themeOverride" Target="../theme/themeOverride8.xml"/></Relationships>
</file>

<file path=xl/charts/_rels/chart37.xml.rels><?xml version="1.0" encoding="UTF-8" standalone="yes"?>
<Relationships xmlns="http://schemas.openxmlformats.org/package/2006/relationships"><Relationship Id="rId2" Type="http://schemas.openxmlformats.org/officeDocument/2006/relationships/chartUserShapes" Target="../drawings/drawing63.xml"/><Relationship Id="rId1" Type="http://schemas.openxmlformats.org/officeDocument/2006/relationships/themeOverride" Target="../theme/themeOverride9.xml"/></Relationships>
</file>

<file path=xl/charts/_rels/chart38.xml.rels><?xml version="1.0" encoding="UTF-8" standalone="yes"?>
<Relationships xmlns="http://schemas.openxmlformats.org/package/2006/relationships"><Relationship Id="rId2" Type="http://schemas.openxmlformats.org/officeDocument/2006/relationships/chartUserShapes" Target="../drawings/drawing65.xml"/><Relationship Id="rId1" Type="http://schemas.openxmlformats.org/officeDocument/2006/relationships/themeOverride" Target="../theme/themeOverride10.xml"/></Relationships>
</file>

<file path=xl/charts/_rels/chart39.xml.rels><?xml version="1.0" encoding="UTF-8" standalone="yes"?>
<Relationships xmlns="http://schemas.openxmlformats.org/package/2006/relationships"><Relationship Id="rId2" Type="http://schemas.openxmlformats.org/officeDocument/2006/relationships/chartUserShapes" Target="../drawings/drawing67.xml"/><Relationship Id="rId1" Type="http://schemas.openxmlformats.org/officeDocument/2006/relationships/themeOverride" Target="../theme/themeOverride11.xml"/></Relationships>
</file>

<file path=xl/charts/_rels/chart40.xml.rels><?xml version="1.0" encoding="UTF-8" standalone="yes"?>
<Relationships xmlns="http://schemas.openxmlformats.org/package/2006/relationships"><Relationship Id="rId2" Type="http://schemas.openxmlformats.org/officeDocument/2006/relationships/chartUserShapes" Target="../drawings/drawing69.xml"/><Relationship Id="rId1" Type="http://schemas.openxmlformats.org/officeDocument/2006/relationships/themeOverride" Target="../theme/themeOverride12.xml"/></Relationships>
</file>

<file path=xl/charts/_rels/chart41.xml.rels><?xml version="1.0" encoding="UTF-8" standalone="yes"?>
<Relationships xmlns="http://schemas.openxmlformats.org/package/2006/relationships"><Relationship Id="rId2" Type="http://schemas.openxmlformats.org/officeDocument/2006/relationships/chartUserShapes" Target="../drawings/drawing71.xml"/><Relationship Id="rId1" Type="http://schemas.openxmlformats.org/officeDocument/2006/relationships/themeOverride" Target="../theme/themeOverride13.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3.xml"/><Relationship Id="rId1" Type="http://schemas.openxmlformats.org/officeDocument/2006/relationships/themeOverride" Target="../theme/themeOverride14.xml"/></Relationships>
</file>

<file path=xl/charts/_rels/chart43.xml.rels><?xml version="1.0" encoding="UTF-8" standalone="yes"?>
<Relationships xmlns="http://schemas.openxmlformats.org/package/2006/relationships"><Relationship Id="rId2" Type="http://schemas.openxmlformats.org/officeDocument/2006/relationships/chartUserShapes" Target="../drawings/drawing74.xml"/><Relationship Id="rId1" Type="http://schemas.openxmlformats.org/officeDocument/2006/relationships/themeOverride" Target="../theme/themeOverride1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842169728783902"/>
          <c:y val="5.0925925925925923E-2"/>
          <c:w val="0.69932874015748037"/>
          <c:h val="0.72661271507728198"/>
        </c:manualLayout>
      </c:layout>
      <c:barChart>
        <c:barDir val="bar"/>
        <c:grouping val="percentStacked"/>
        <c:varyColors val="0"/>
        <c:ser>
          <c:idx val="1"/>
          <c:order val="0"/>
          <c:tx>
            <c:strRef>
              <c:f>'Fig1.1'!$F$2</c:f>
              <c:strCache>
                <c:ptCount val="1"/>
                <c:pt idx="0">
                  <c:v>Titulaires </c:v>
                </c:pt>
              </c:strCache>
            </c:strRef>
          </c:tx>
          <c:spPr>
            <a:solidFill>
              <a:schemeClr val="bg2">
                <a:lumMod val="50000"/>
              </a:schemeClr>
            </a:solidFill>
          </c:spPr>
          <c:invertIfNegative val="0"/>
          <c:dLbls>
            <c:spPr>
              <a:noFill/>
              <a:ln w="25400">
                <a:noFill/>
              </a:ln>
            </c:spPr>
            <c:txPr>
              <a:bodyPr/>
              <a:lstStyle/>
              <a:p>
                <a:pPr>
                  <a:defRPr sz="1000" b="1"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multiLvlStrRef>
              <c:f>'Fig1.1'!$A$3:$B$8</c:f>
              <c:multiLvlStrCache>
                <c:ptCount val="6"/>
                <c:lvl>
                  <c:pt idx="0">
                    <c:v>Femmes</c:v>
                  </c:pt>
                  <c:pt idx="1">
                    <c:v>Hommes</c:v>
                  </c:pt>
                  <c:pt idx="2">
                    <c:v>Femmes</c:v>
                  </c:pt>
                  <c:pt idx="3">
                    <c:v>Hommes</c:v>
                  </c:pt>
                  <c:pt idx="4">
                    <c:v>Femmes</c:v>
                  </c:pt>
                  <c:pt idx="5">
                    <c:v>Hommes</c:v>
                  </c:pt>
                </c:lvl>
                <c:lvl>
                  <c:pt idx="0">
                    <c:v>Non enseignant</c:v>
                  </c:pt>
                  <c:pt idx="2">
                    <c:v>Enseignant</c:v>
                  </c:pt>
                  <c:pt idx="4">
                    <c:v>Ensemble</c:v>
                  </c:pt>
                </c:lvl>
              </c:multiLvlStrCache>
            </c:multiLvlStrRef>
          </c:cat>
          <c:val>
            <c:numRef>
              <c:f>'Fig1.1'!$F$3:$F$8</c:f>
              <c:numCache>
                <c:formatCode>0.0%</c:formatCode>
                <c:ptCount val="6"/>
                <c:pt idx="0">
                  <c:v>0.37505752848246909</c:v>
                </c:pt>
                <c:pt idx="1">
                  <c:v>0.42960264453889224</c:v>
                </c:pt>
                <c:pt idx="2">
                  <c:v>0.93993149489827199</c:v>
                </c:pt>
                <c:pt idx="3">
                  <c:v>0.9028303886244966</c:v>
                </c:pt>
                <c:pt idx="4">
                  <c:v>0.79827110040690386</c:v>
                </c:pt>
                <c:pt idx="5">
                  <c:v>0.81481632512225644</c:v>
                </c:pt>
              </c:numCache>
            </c:numRef>
          </c:val>
        </c:ser>
        <c:ser>
          <c:idx val="0"/>
          <c:order val="1"/>
          <c:tx>
            <c:strRef>
              <c:f>'Fig1.1'!$E$2</c:f>
              <c:strCache>
                <c:ptCount val="1"/>
                <c:pt idx="0">
                  <c:v>Non titulaires </c:v>
                </c:pt>
              </c:strCache>
            </c:strRef>
          </c:tx>
          <c:spPr>
            <a:solidFill>
              <a:schemeClr val="accent5">
                <a:lumMod val="75000"/>
              </a:schemeClr>
            </a:solidFill>
          </c:spPr>
          <c:invertIfNegative val="0"/>
          <c:dLbls>
            <c:spPr>
              <a:noFill/>
              <a:ln w="25400">
                <a:noFill/>
              </a:ln>
            </c:spPr>
            <c:txPr>
              <a:bodyPr/>
              <a:lstStyle/>
              <a:p>
                <a:pPr>
                  <a:defRPr sz="1000" b="1"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multiLvlStrRef>
              <c:f>'Fig1.1'!$A$3:$B$8</c:f>
              <c:multiLvlStrCache>
                <c:ptCount val="6"/>
                <c:lvl>
                  <c:pt idx="0">
                    <c:v>Femmes</c:v>
                  </c:pt>
                  <c:pt idx="1">
                    <c:v>Hommes</c:v>
                  </c:pt>
                  <c:pt idx="2">
                    <c:v>Femmes</c:v>
                  </c:pt>
                  <c:pt idx="3">
                    <c:v>Hommes</c:v>
                  </c:pt>
                  <c:pt idx="4">
                    <c:v>Femmes</c:v>
                  </c:pt>
                  <c:pt idx="5">
                    <c:v>Hommes</c:v>
                  </c:pt>
                </c:lvl>
                <c:lvl>
                  <c:pt idx="0">
                    <c:v>Non enseignant</c:v>
                  </c:pt>
                  <c:pt idx="2">
                    <c:v>Enseignant</c:v>
                  </c:pt>
                  <c:pt idx="4">
                    <c:v>Ensemble</c:v>
                  </c:pt>
                </c:lvl>
              </c:multiLvlStrCache>
            </c:multiLvlStrRef>
          </c:cat>
          <c:val>
            <c:numRef>
              <c:f>'Fig1.1'!$E$3:$E$8</c:f>
              <c:numCache>
                <c:formatCode>0.0%</c:formatCode>
                <c:ptCount val="6"/>
                <c:pt idx="0">
                  <c:v>0.62494247151753091</c:v>
                </c:pt>
                <c:pt idx="1">
                  <c:v>0.5703973554611077</c:v>
                </c:pt>
                <c:pt idx="2">
                  <c:v>6.006850510172803E-2</c:v>
                </c:pt>
                <c:pt idx="3">
                  <c:v>9.7169611375503367E-2</c:v>
                </c:pt>
                <c:pt idx="4">
                  <c:v>0.20172889959309617</c:v>
                </c:pt>
                <c:pt idx="5">
                  <c:v>0.18518367487774351</c:v>
                </c:pt>
              </c:numCache>
            </c:numRef>
          </c:val>
        </c:ser>
        <c:dLbls>
          <c:showLegendKey val="0"/>
          <c:showVal val="0"/>
          <c:showCatName val="0"/>
          <c:showSerName val="0"/>
          <c:showPercent val="0"/>
          <c:showBubbleSize val="0"/>
        </c:dLbls>
        <c:gapWidth val="150"/>
        <c:overlap val="100"/>
        <c:axId val="143395072"/>
        <c:axId val="143400960"/>
      </c:barChart>
      <c:catAx>
        <c:axId val="143395072"/>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43400960"/>
        <c:crosses val="autoZero"/>
        <c:auto val="1"/>
        <c:lblAlgn val="ctr"/>
        <c:lblOffset val="100"/>
        <c:noMultiLvlLbl val="0"/>
      </c:catAx>
      <c:valAx>
        <c:axId val="143400960"/>
        <c:scaling>
          <c:orientation val="minMax"/>
        </c:scaling>
        <c:delete val="0"/>
        <c:axPos val="b"/>
        <c:majorGridlines/>
        <c:numFmt formatCode="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43395072"/>
        <c:crosses val="autoZero"/>
        <c:crossBetween val="between"/>
      </c:valAx>
    </c:plotArea>
    <c:legend>
      <c:legendPos val="r"/>
      <c:layout>
        <c:manualLayout>
          <c:xMode val="edge"/>
          <c:yMode val="edge"/>
          <c:wMode val="edge"/>
          <c:hMode val="edge"/>
          <c:x val="0.10902280334224276"/>
          <c:y val="0.92096544632951804"/>
          <c:w val="0.97368528016566724"/>
          <c:h val="0.98969432944593261"/>
        </c:manualLayout>
      </c:layout>
      <c:overlay val="0"/>
      <c:txPr>
        <a:bodyPr/>
        <a:lstStyle/>
        <a:p>
          <a:pPr>
            <a:defRPr sz="77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Personnels ASS</a:t>
            </a:r>
          </a:p>
        </c:rich>
      </c:tx>
      <c:overlay val="1"/>
    </c:title>
    <c:autoTitleDeleted val="0"/>
    <c:plotArea>
      <c:layout>
        <c:manualLayout>
          <c:layoutTarget val="inner"/>
          <c:xMode val="edge"/>
          <c:yMode val="edge"/>
          <c:x val="7.1988407699037624E-2"/>
          <c:y val="0.14116922015516931"/>
          <c:w val="0.89494977095555739"/>
          <c:h val="0.6057530101077172"/>
        </c:manualLayout>
      </c:layout>
      <c:lineChart>
        <c:grouping val="standard"/>
        <c:varyColors val="0"/>
        <c:ser>
          <c:idx val="0"/>
          <c:order val="0"/>
          <c:tx>
            <c:strRef>
              <c:f>'Fig1.6'!$A$20:$B$20</c:f>
              <c:strCache>
                <c:ptCount val="1"/>
                <c:pt idx="0">
                  <c:v>ASS  Cat. A</c:v>
                </c:pt>
              </c:strCache>
            </c:strRef>
          </c:tx>
          <c:marker>
            <c:symbol val="none"/>
          </c:marker>
          <c:dLbls>
            <c:dLbl>
              <c:idx val="0"/>
              <c:layout>
                <c:manualLayout>
                  <c:x val="-3.3707875109226182E-2"/>
                  <c:y val="-4.311260391398429E-2"/>
                </c:manualLayout>
              </c:layout>
              <c:tx>
                <c:rich>
                  <a:bodyPr/>
                  <a:lstStyle/>
                  <a:p>
                    <a:pPr>
                      <a:defRPr sz="900"/>
                    </a:pPr>
                    <a:r>
                      <a:rPr lang="en-US"/>
                      <a:t>12,8%</a:t>
                    </a:r>
                  </a:p>
                </c:rich>
              </c:tx>
              <c:numFmt formatCode="#,##0.0" sourceLinked="0"/>
              <c:spPr>
                <a:noFill/>
                <a:ln w="25400">
                  <a:noFill/>
                </a:ln>
              </c:spPr>
              <c:dLblPos val="r"/>
              <c:showLegendKey val="0"/>
              <c:showVal val="0"/>
              <c:showCatName val="0"/>
              <c:showSerName val="0"/>
              <c:showPercent val="0"/>
              <c:showBubbleSize val="0"/>
            </c:dLbl>
            <c:dLbl>
              <c:idx val="11"/>
              <c:layout>
                <c:manualLayout>
                  <c:x val="-3.3707875109226196E-2"/>
                  <c:y val="-6.1589434162834704E-3"/>
                </c:manualLayout>
              </c:layout>
              <c:tx>
                <c:rich>
                  <a:bodyPr/>
                  <a:lstStyle/>
                  <a:p>
                    <a:pPr>
                      <a:defRPr sz="900"/>
                    </a:pPr>
                    <a:r>
                      <a:rPr lang="en-US"/>
                      <a:t>34,9%</a:t>
                    </a:r>
                  </a:p>
                </c:rich>
              </c:tx>
              <c:numFmt formatCode="#,##0.0" sourceLinked="0"/>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'Fig1.6'!$C$19:$N$19</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'Fig1.6'!$C$20:$N$20</c:f>
              <c:numCache>
                <c:formatCode>0</c:formatCode>
                <c:ptCount val="12"/>
                <c:pt idx="0">
                  <c:v>12.763887011758346</c:v>
                </c:pt>
                <c:pt idx="1">
                  <c:v>14.633731624750745</c:v>
                </c:pt>
                <c:pt idx="2">
                  <c:v>14.507934026420699</c:v>
                </c:pt>
                <c:pt idx="3">
                  <c:v>15.952442491599896</c:v>
                </c:pt>
                <c:pt idx="4">
                  <c:v>29.098310746159601</c:v>
                </c:pt>
                <c:pt idx="5">
                  <c:v>29.052821733164269</c:v>
                </c:pt>
                <c:pt idx="6">
                  <c:v>29.234071514580389</c:v>
                </c:pt>
                <c:pt idx="7">
                  <c:v>29.38958613346367</c:v>
                </c:pt>
                <c:pt idx="8">
                  <c:v>29.534058945823649</c:v>
                </c:pt>
                <c:pt idx="9">
                  <c:v>29.606049947238834</c:v>
                </c:pt>
                <c:pt idx="10">
                  <c:v>29.702618730581449</c:v>
                </c:pt>
                <c:pt idx="11">
                  <c:v>34.857944833294347</c:v>
                </c:pt>
              </c:numCache>
            </c:numRef>
          </c:val>
          <c:smooth val="0"/>
        </c:ser>
        <c:ser>
          <c:idx val="1"/>
          <c:order val="1"/>
          <c:tx>
            <c:strRef>
              <c:f>'Fig1.6'!$A$21:$B$21</c:f>
              <c:strCache>
                <c:ptCount val="1"/>
                <c:pt idx="0">
                  <c:v>ASS  Cat. B</c:v>
                </c:pt>
              </c:strCache>
            </c:strRef>
          </c:tx>
          <c:marker>
            <c:symbol val="none"/>
          </c:marker>
          <c:dLbls>
            <c:dLbl>
              <c:idx val="0"/>
              <c:tx>
                <c:rich>
                  <a:bodyPr/>
                  <a:lstStyle/>
                  <a:p>
                    <a:pPr>
                      <a:defRPr sz="900"/>
                    </a:pPr>
                    <a:r>
                      <a:rPr lang="en-US"/>
                      <a:t>31,6%</a:t>
                    </a:r>
                  </a:p>
                </c:rich>
              </c:tx>
              <c:numFmt formatCode="#,##0.0" sourceLinked="0"/>
              <c:spPr>
                <a:noFill/>
                <a:ln w="25400">
                  <a:noFill/>
                </a:ln>
              </c:spPr>
              <c:showLegendKey val="0"/>
              <c:showVal val="0"/>
              <c:showCatName val="0"/>
              <c:showSerName val="0"/>
              <c:showPercent val="0"/>
              <c:showBubbleSize val="0"/>
            </c:dLbl>
            <c:dLbl>
              <c:idx val="11"/>
              <c:layout>
                <c:manualLayout>
                  <c:x val="-6.7415750218452392E-2"/>
                  <c:y val="3.6953660497700824E-2"/>
                </c:manualLayout>
              </c:layout>
              <c:tx>
                <c:rich>
                  <a:bodyPr/>
                  <a:lstStyle/>
                  <a:p>
                    <a:pPr>
                      <a:defRPr sz="900"/>
                    </a:pPr>
                    <a:r>
                      <a:rPr lang="en-US"/>
                      <a:t>25,5%</a:t>
                    </a:r>
                  </a:p>
                </c:rich>
              </c:tx>
              <c:numFmt formatCode="#,##0.0" sourceLinked="0"/>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'Fig1.6'!$C$19:$N$19</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'Fig1.6'!$C$21:$N$21</c:f>
              <c:numCache>
                <c:formatCode>0</c:formatCode>
                <c:ptCount val="12"/>
                <c:pt idx="0">
                  <c:v>31.648871469117445</c:v>
                </c:pt>
                <c:pt idx="1">
                  <c:v>36.74740698375404</c:v>
                </c:pt>
                <c:pt idx="2">
                  <c:v>37.298522629563038</c:v>
                </c:pt>
                <c:pt idx="3">
                  <c:v>40.806409925045237</c:v>
                </c:pt>
                <c:pt idx="4">
                  <c:v>28.350237469772622</c:v>
                </c:pt>
                <c:pt idx="5">
                  <c:v>28.430980875788158</c:v>
                </c:pt>
                <c:pt idx="6">
                  <c:v>28.633753904682131</c:v>
                </c:pt>
                <c:pt idx="7">
                  <c:v>28.860688788423605</c:v>
                </c:pt>
                <c:pt idx="8">
                  <c:v>29.258023375670433</c:v>
                </c:pt>
                <c:pt idx="9">
                  <c:v>29.78543791769258</c:v>
                </c:pt>
                <c:pt idx="10">
                  <c:v>30.109187749667111</c:v>
                </c:pt>
                <c:pt idx="11">
                  <c:v>25.476366122676648</c:v>
                </c:pt>
              </c:numCache>
            </c:numRef>
          </c:val>
          <c:smooth val="0"/>
        </c:ser>
        <c:ser>
          <c:idx val="2"/>
          <c:order val="2"/>
          <c:tx>
            <c:strRef>
              <c:f>'Fig1.6'!$A$22:$B$22</c:f>
              <c:strCache>
                <c:ptCount val="1"/>
                <c:pt idx="0">
                  <c:v>ASS  Cat. C</c:v>
                </c:pt>
              </c:strCache>
            </c:strRef>
          </c:tx>
          <c:marker>
            <c:symbol val="none"/>
          </c:marker>
          <c:dLbls>
            <c:dLbl>
              <c:idx val="0"/>
              <c:tx>
                <c:rich>
                  <a:bodyPr/>
                  <a:lstStyle/>
                  <a:p>
                    <a:pPr>
                      <a:defRPr sz="900"/>
                    </a:pPr>
                    <a:r>
                      <a:rPr lang="en-US" sz="900"/>
                      <a:t>55,6%</a:t>
                    </a:r>
                    <a:endParaRPr lang="en-US"/>
                  </a:p>
                </c:rich>
              </c:tx>
              <c:numFmt formatCode="#,##0.0" sourceLinked="0"/>
              <c:spPr/>
              <c:showLegendKey val="0"/>
              <c:showVal val="0"/>
              <c:showCatName val="0"/>
              <c:showSerName val="0"/>
              <c:showPercent val="0"/>
              <c:showBubbleSize val="0"/>
            </c:dLbl>
            <c:dLbl>
              <c:idx val="11"/>
              <c:layout>
                <c:manualLayout>
                  <c:x val="-5.6179791848710324E-2"/>
                  <c:y val="-5.5430490746551181E-2"/>
                </c:manualLayout>
              </c:layout>
              <c:tx>
                <c:rich>
                  <a:bodyPr/>
                  <a:lstStyle/>
                  <a:p>
                    <a:pPr>
                      <a:defRPr sz="900"/>
                    </a:pPr>
                    <a:r>
                      <a:rPr lang="en-US" sz="900"/>
                      <a:t>39,7%</a:t>
                    </a:r>
                    <a:endParaRPr lang="en-US"/>
                  </a:p>
                </c:rich>
              </c:tx>
              <c:numFmt formatCode="#,##0.0" sourceLinked="0"/>
              <c:spPr/>
              <c:dLblPos val="r"/>
              <c:showLegendKey val="0"/>
              <c:showVal val="0"/>
              <c:showCatName val="0"/>
              <c:showSerName val="0"/>
              <c:showPercent val="0"/>
              <c:showBubbleSize val="0"/>
            </c:dLbl>
            <c:showLegendKey val="0"/>
            <c:showVal val="0"/>
            <c:showCatName val="0"/>
            <c:showSerName val="0"/>
            <c:showPercent val="0"/>
            <c:showBubbleSize val="0"/>
          </c:dLbls>
          <c:cat>
            <c:numRef>
              <c:f>'Fig1.6'!$C$19:$N$19</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'Fig1.6'!$C$22:$N$22</c:f>
              <c:numCache>
                <c:formatCode>0</c:formatCode>
                <c:ptCount val="12"/>
                <c:pt idx="0">
                  <c:v>55.587241519124206</c:v>
                </c:pt>
                <c:pt idx="1">
                  <c:v>48.618861391495216</c:v>
                </c:pt>
                <c:pt idx="2">
                  <c:v>48.193543344016263</c:v>
                </c:pt>
                <c:pt idx="3">
                  <c:v>43.241147583354874</c:v>
                </c:pt>
                <c:pt idx="4">
                  <c:v>42.55145178406778</c:v>
                </c:pt>
                <c:pt idx="5">
                  <c:v>42.516197391047577</c:v>
                </c:pt>
                <c:pt idx="6">
                  <c:v>42.132174580737484</c:v>
                </c:pt>
                <c:pt idx="7">
                  <c:v>41.749725078112725</c:v>
                </c:pt>
                <c:pt idx="8">
                  <c:v>41.207917678505915</c:v>
                </c:pt>
                <c:pt idx="9">
                  <c:v>40.608512135068594</c:v>
                </c:pt>
                <c:pt idx="10">
                  <c:v>40.188193519751444</c:v>
                </c:pt>
                <c:pt idx="11">
                  <c:v>39.665689044029008</c:v>
                </c:pt>
              </c:numCache>
            </c:numRef>
          </c:val>
          <c:smooth val="0"/>
        </c:ser>
        <c:dLbls>
          <c:showLegendKey val="0"/>
          <c:showVal val="0"/>
          <c:showCatName val="0"/>
          <c:showSerName val="0"/>
          <c:showPercent val="0"/>
          <c:showBubbleSize val="0"/>
        </c:dLbls>
        <c:marker val="1"/>
        <c:smooth val="0"/>
        <c:axId val="145920768"/>
        <c:axId val="145922304"/>
      </c:lineChart>
      <c:catAx>
        <c:axId val="145920768"/>
        <c:scaling>
          <c:orientation val="minMax"/>
        </c:scaling>
        <c:delete val="0"/>
        <c:axPos val="b"/>
        <c:numFmt formatCode="General" sourceLinked="1"/>
        <c:majorTickMark val="out"/>
        <c:minorTickMark val="none"/>
        <c:tickLblPos val="nextTo"/>
        <c:txPr>
          <a:bodyPr rot="-1500000" vert="horz"/>
          <a:lstStyle/>
          <a:p>
            <a:pPr>
              <a:defRPr sz="800" b="0" i="0" u="none" strike="noStrike" baseline="0">
                <a:solidFill>
                  <a:srgbClr val="000000"/>
                </a:solidFill>
                <a:latin typeface="Calibri"/>
                <a:ea typeface="Calibri"/>
                <a:cs typeface="Calibri"/>
              </a:defRPr>
            </a:pPr>
            <a:endParaRPr lang="fr-FR"/>
          </a:p>
        </c:txPr>
        <c:crossAx val="145922304"/>
        <c:crosses val="autoZero"/>
        <c:auto val="1"/>
        <c:lblAlgn val="ctr"/>
        <c:lblOffset val="100"/>
        <c:noMultiLvlLbl val="0"/>
      </c:catAx>
      <c:valAx>
        <c:axId val="145922304"/>
        <c:scaling>
          <c:orientation val="minMax"/>
          <c:max val="80"/>
        </c:scaling>
        <c:delete val="0"/>
        <c:axPos val="l"/>
        <c:majorGridlines/>
        <c:title>
          <c:tx>
            <c:rich>
              <a:bodyPr rot="0" vert="horz"/>
              <a:lstStyle/>
              <a:p>
                <a:pPr>
                  <a:defRPr/>
                </a:pPr>
                <a:r>
                  <a:rPr lang="fr-FR"/>
                  <a:t>%</a:t>
                </a:r>
              </a:p>
            </c:rich>
          </c:tx>
          <c:layout>
            <c:manualLayout>
              <c:xMode val="edge"/>
              <c:yMode val="edge"/>
              <c:x val="1.3908696806157656E-2"/>
              <c:y val="2.0171089724895499E-3"/>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fr-FR"/>
          </a:p>
        </c:txPr>
        <c:crossAx val="145920768"/>
        <c:crosses val="autoZero"/>
        <c:crossBetween val="between"/>
      </c:valAx>
    </c:plotArea>
    <c:legend>
      <c:legendPos val="r"/>
      <c:layout>
        <c:manualLayout>
          <c:xMode val="edge"/>
          <c:yMode val="edge"/>
          <c:wMode val="edge"/>
          <c:hMode val="edge"/>
          <c:x val="3.4722640007077761E-2"/>
          <c:y val="0.89370078740157477"/>
          <c:w val="0.97569819222035448"/>
          <c:h val="0.9724409448818897"/>
        </c:manualLayout>
      </c:layout>
      <c:overlay val="0"/>
      <c:txPr>
        <a:bodyPr/>
        <a:lstStyle/>
        <a:p>
          <a:pPr>
            <a:defRPr sz="75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Personnels ITRF</a:t>
            </a:r>
          </a:p>
        </c:rich>
      </c:tx>
      <c:overlay val="1"/>
    </c:title>
    <c:autoTitleDeleted val="0"/>
    <c:plotArea>
      <c:layout>
        <c:manualLayout>
          <c:layoutTarget val="inner"/>
          <c:xMode val="edge"/>
          <c:yMode val="edge"/>
          <c:x val="7.1988407699037624E-2"/>
          <c:y val="0.13017415168380825"/>
          <c:w val="0.88167825553425494"/>
          <c:h val="0.61495703916489264"/>
        </c:manualLayout>
      </c:layout>
      <c:lineChart>
        <c:grouping val="standard"/>
        <c:varyColors val="0"/>
        <c:ser>
          <c:idx val="0"/>
          <c:order val="0"/>
          <c:tx>
            <c:strRef>
              <c:f>'Fig1.6'!$A$24:$B$24</c:f>
              <c:strCache>
                <c:ptCount val="1"/>
                <c:pt idx="0">
                  <c:v>ITRF Cat. A</c:v>
                </c:pt>
              </c:strCache>
            </c:strRef>
          </c:tx>
          <c:marker>
            <c:symbol val="none"/>
          </c:marker>
          <c:dLbls>
            <c:dLbl>
              <c:idx val="0"/>
              <c:layout>
                <c:manualLayout>
                  <c:x val="-7.4815376857424107E-3"/>
                  <c:y val="7.3922449335959151E-2"/>
                </c:manualLayout>
              </c:layout>
              <c:tx>
                <c:rich>
                  <a:bodyPr/>
                  <a:lstStyle/>
                  <a:p>
                    <a:pPr>
                      <a:defRPr sz="900"/>
                    </a:pPr>
                    <a:r>
                      <a:rPr lang="en-US" sz="900"/>
                      <a:t>38,4%</a:t>
                    </a:r>
                    <a:endParaRPr lang="en-US"/>
                  </a:p>
                </c:rich>
              </c:tx>
              <c:numFmt formatCode="#,##0.0" sourceLinked="0"/>
              <c:spPr>
                <a:noFill/>
                <a:ln w="25400">
                  <a:noFill/>
                </a:ln>
              </c:spPr>
              <c:dLblPos val="r"/>
              <c:showLegendKey val="0"/>
              <c:showVal val="0"/>
              <c:showCatName val="0"/>
              <c:showSerName val="0"/>
              <c:showPercent val="0"/>
              <c:showBubbleSize val="0"/>
            </c:dLbl>
            <c:dLbl>
              <c:idx val="11"/>
              <c:layout>
                <c:manualLayout>
                  <c:x val="-7.8556145700295496E-2"/>
                  <c:y val="4.9281632890639401E-2"/>
                </c:manualLayout>
              </c:layout>
              <c:tx>
                <c:rich>
                  <a:bodyPr/>
                  <a:lstStyle/>
                  <a:p>
                    <a:pPr>
                      <a:defRPr sz="900"/>
                    </a:pPr>
                    <a:r>
                      <a:rPr lang="en-US" sz="900"/>
                      <a:t>17,4%</a:t>
                    </a:r>
                    <a:endParaRPr lang="en-US"/>
                  </a:p>
                </c:rich>
              </c:tx>
              <c:numFmt formatCode="#,##0.0" sourceLinked="0"/>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'Fig1.6'!$C$23:$N$23</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'Fig1.6'!$C$24:$N$24</c:f>
              <c:numCache>
                <c:formatCode>0</c:formatCode>
                <c:ptCount val="12"/>
                <c:pt idx="0">
                  <c:v>38.416801292407108</c:v>
                </c:pt>
                <c:pt idx="1">
                  <c:v>35.693557748113761</c:v>
                </c:pt>
                <c:pt idx="2">
                  <c:v>35.239398084815321</c:v>
                </c:pt>
                <c:pt idx="3">
                  <c:v>14.97742663656885</c:v>
                </c:pt>
                <c:pt idx="4">
                  <c:v>15.524239007891772</c:v>
                </c:pt>
                <c:pt idx="5">
                  <c:v>16.347669443818962</c:v>
                </c:pt>
                <c:pt idx="6">
                  <c:v>15.901369863013699</c:v>
                </c:pt>
                <c:pt idx="7">
                  <c:v>16.742621527777779</c:v>
                </c:pt>
                <c:pt idx="8">
                  <c:v>17.120328364657595</c:v>
                </c:pt>
                <c:pt idx="9">
                  <c:v>17.119332763045339</c:v>
                </c:pt>
                <c:pt idx="10">
                  <c:v>17.091181506849313</c:v>
                </c:pt>
                <c:pt idx="11">
                  <c:v>17.431391691072783</c:v>
                </c:pt>
              </c:numCache>
            </c:numRef>
          </c:val>
          <c:smooth val="0"/>
        </c:ser>
        <c:ser>
          <c:idx val="1"/>
          <c:order val="1"/>
          <c:tx>
            <c:strRef>
              <c:f>'Fig1.6'!$A$25:$B$25</c:f>
              <c:strCache>
                <c:ptCount val="1"/>
                <c:pt idx="0">
                  <c:v>ITRF Cat. B</c:v>
                </c:pt>
              </c:strCache>
            </c:strRef>
          </c:tx>
          <c:marker>
            <c:symbol val="none"/>
          </c:marker>
          <c:dLbls>
            <c:dLbl>
              <c:idx val="0"/>
              <c:layout>
                <c:manualLayout>
                  <c:x val="-3.3666919585840907E-2"/>
                  <c:y val="-5.5441837001969328E-2"/>
                </c:manualLayout>
              </c:layout>
              <c:tx>
                <c:rich>
                  <a:bodyPr/>
                  <a:lstStyle/>
                  <a:p>
                    <a:pPr>
                      <a:defRPr sz="900"/>
                    </a:pPr>
                    <a:r>
                      <a:rPr lang="en-US" sz="900"/>
                      <a:t>43,0%</a:t>
                    </a:r>
                    <a:endParaRPr lang="en-US"/>
                  </a:p>
                </c:rich>
              </c:tx>
              <c:numFmt formatCode="#,##0.0" sourceLinked="0"/>
              <c:spPr>
                <a:noFill/>
                <a:ln w="25400">
                  <a:noFill/>
                </a:ln>
              </c:spPr>
              <c:dLblPos val="r"/>
              <c:showLegendKey val="0"/>
              <c:showVal val="0"/>
              <c:showCatName val="0"/>
              <c:showSerName val="0"/>
              <c:showPercent val="0"/>
              <c:showBubbleSize val="0"/>
            </c:dLbl>
            <c:dLbl>
              <c:idx val="11"/>
              <c:layout>
                <c:manualLayout>
                  <c:x val="-5.2370763800196993E-2"/>
                  <c:y val="-6.1602041113299304E-2"/>
                </c:manualLayout>
              </c:layout>
              <c:tx>
                <c:rich>
                  <a:bodyPr/>
                  <a:lstStyle/>
                  <a:p>
                    <a:pPr>
                      <a:defRPr sz="900"/>
                    </a:pPr>
                    <a:r>
                      <a:rPr lang="en-US" sz="900"/>
                      <a:t>19,0%</a:t>
                    </a:r>
                    <a:endParaRPr lang="en-US"/>
                  </a:p>
                </c:rich>
              </c:tx>
              <c:numFmt formatCode="#,##0.0" sourceLinked="0"/>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'Fig1.6'!$C$23:$N$23</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'Fig1.6'!$C$25:$N$25</c:f>
              <c:numCache>
                <c:formatCode>0</c:formatCode>
                <c:ptCount val="12"/>
                <c:pt idx="0">
                  <c:v>43.004846526655896</c:v>
                </c:pt>
                <c:pt idx="1">
                  <c:v>42.774230992455017</c:v>
                </c:pt>
                <c:pt idx="2">
                  <c:v>41.887824897400819</c:v>
                </c:pt>
                <c:pt idx="3">
                  <c:v>17.832957110609481</c:v>
                </c:pt>
                <c:pt idx="4">
                  <c:v>17.767756482525364</c:v>
                </c:pt>
                <c:pt idx="5">
                  <c:v>17.845079936951137</c:v>
                </c:pt>
                <c:pt idx="6">
                  <c:v>17.676712328767124</c:v>
                </c:pt>
                <c:pt idx="7">
                  <c:v>17.513020833333336</c:v>
                </c:pt>
                <c:pt idx="8">
                  <c:v>17.563188593648739</c:v>
                </c:pt>
                <c:pt idx="9">
                  <c:v>18.060307955517533</c:v>
                </c:pt>
                <c:pt idx="10">
                  <c:v>18.461044520547944</c:v>
                </c:pt>
                <c:pt idx="11">
                  <c:v>19.025924720685541</c:v>
                </c:pt>
              </c:numCache>
            </c:numRef>
          </c:val>
          <c:smooth val="0"/>
        </c:ser>
        <c:ser>
          <c:idx val="2"/>
          <c:order val="2"/>
          <c:tx>
            <c:strRef>
              <c:f>'Fig1.6'!$A$26:$B$26</c:f>
              <c:strCache>
                <c:ptCount val="1"/>
                <c:pt idx="0">
                  <c:v>ITRF Cat. C</c:v>
                </c:pt>
              </c:strCache>
            </c:strRef>
          </c:tx>
          <c:marker>
            <c:symbol val="none"/>
          </c:marker>
          <c:dLbls>
            <c:dLbl>
              <c:idx val="0"/>
              <c:layout>
                <c:manualLayout>
                  <c:x val="-1.1222306528613625E-2"/>
                  <c:y val="4.3121428779309474E-2"/>
                </c:manualLayout>
              </c:layout>
              <c:tx>
                <c:rich>
                  <a:bodyPr/>
                  <a:lstStyle/>
                  <a:p>
                    <a:pPr>
                      <a:defRPr sz="900"/>
                    </a:pPr>
                    <a:r>
                      <a:rPr lang="en-US" sz="900"/>
                      <a:t>18,6%</a:t>
                    </a:r>
                    <a:endParaRPr lang="en-US"/>
                  </a:p>
                </c:rich>
              </c:tx>
              <c:numFmt formatCode="#,##0.0" sourceLinked="0"/>
              <c:spPr>
                <a:noFill/>
                <a:ln w="25400">
                  <a:noFill/>
                </a:ln>
              </c:spPr>
              <c:dLblPos val="r"/>
              <c:showLegendKey val="0"/>
              <c:showVal val="0"/>
              <c:showCatName val="0"/>
              <c:showSerName val="0"/>
              <c:showPercent val="0"/>
              <c:showBubbleSize val="0"/>
            </c:dLbl>
            <c:dLbl>
              <c:idx val="11"/>
              <c:layout>
                <c:manualLayout>
                  <c:x val="-4.1148457271583352E-2"/>
                  <c:y val="-6.1602041113299248E-2"/>
                </c:manualLayout>
              </c:layout>
              <c:tx>
                <c:rich>
                  <a:bodyPr/>
                  <a:lstStyle/>
                  <a:p>
                    <a:pPr>
                      <a:defRPr sz="900"/>
                    </a:pPr>
                    <a:r>
                      <a:rPr lang="en-US" sz="900"/>
                      <a:t>63,5%</a:t>
                    </a:r>
                    <a:endParaRPr lang="en-US"/>
                  </a:p>
                </c:rich>
              </c:tx>
              <c:numFmt formatCode="#,##0.0" sourceLinked="0"/>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'Fig1.6'!$C$23:$N$23</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'Fig1.6'!$C$26:$N$26</c:f>
              <c:numCache>
                <c:formatCode>0</c:formatCode>
                <c:ptCount val="12"/>
                <c:pt idx="0">
                  <c:v>18.578352180936992</c:v>
                </c:pt>
                <c:pt idx="1">
                  <c:v>21.532211259431225</c:v>
                </c:pt>
                <c:pt idx="2">
                  <c:v>22.872777017783857</c:v>
                </c:pt>
                <c:pt idx="3">
                  <c:v>67.189616252821665</c:v>
                </c:pt>
                <c:pt idx="4">
                  <c:v>66.708004509582864</c:v>
                </c:pt>
                <c:pt idx="5">
                  <c:v>65.807250619229904</c:v>
                </c:pt>
                <c:pt idx="6">
                  <c:v>66.421917808219177</c:v>
                </c:pt>
                <c:pt idx="7">
                  <c:v>65.744357638888886</c:v>
                </c:pt>
                <c:pt idx="8">
                  <c:v>65.316483041693672</c:v>
                </c:pt>
                <c:pt idx="9">
                  <c:v>64.820359281437121</c:v>
                </c:pt>
                <c:pt idx="10">
                  <c:v>64.447773972602747</c:v>
                </c:pt>
                <c:pt idx="11">
                  <c:v>63.54268358824168</c:v>
                </c:pt>
              </c:numCache>
            </c:numRef>
          </c:val>
          <c:smooth val="0"/>
        </c:ser>
        <c:dLbls>
          <c:showLegendKey val="0"/>
          <c:showVal val="0"/>
          <c:showCatName val="0"/>
          <c:showSerName val="0"/>
          <c:showPercent val="0"/>
          <c:showBubbleSize val="0"/>
        </c:dLbls>
        <c:marker val="1"/>
        <c:smooth val="0"/>
        <c:axId val="145949056"/>
        <c:axId val="145950592"/>
      </c:lineChart>
      <c:catAx>
        <c:axId val="145949056"/>
        <c:scaling>
          <c:orientation val="minMax"/>
        </c:scaling>
        <c:delete val="0"/>
        <c:axPos val="b"/>
        <c:numFmt formatCode="General" sourceLinked="1"/>
        <c:majorTickMark val="out"/>
        <c:minorTickMark val="none"/>
        <c:tickLblPos val="nextTo"/>
        <c:txPr>
          <a:bodyPr rot="-1500000" vert="horz"/>
          <a:lstStyle/>
          <a:p>
            <a:pPr>
              <a:defRPr sz="800" b="0" i="0" u="none" strike="noStrike" baseline="0">
                <a:solidFill>
                  <a:srgbClr val="000000"/>
                </a:solidFill>
                <a:latin typeface="Calibri"/>
                <a:ea typeface="Calibri"/>
                <a:cs typeface="Calibri"/>
              </a:defRPr>
            </a:pPr>
            <a:endParaRPr lang="fr-FR"/>
          </a:p>
        </c:txPr>
        <c:crossAx val="145950592"/>
        <c:crosses val="autoZero"/>
        <c:auto val="1"/>
        <c:lblAlgn val="ctr"/>
        <c:lblOffset val="100"/>
        <c:noMultiLvlLbl val="0"/>
      </c:catAx>
      <c:valAx>
        <c:axId val="145950592"/>
        <c:scaling>
          <c:orientation val="minMax"/>
        </c:scaling>
        <c:delete val="0"/>
        <c:axPos val="l"/>
        <c:majorGridlines/>
        <c:title>
          <c:tx>
            <c:rich>
              <a:bodyPr rot="0" vert="horz"/>
              <a:lstStyle/>
              <a:p>
                <a:pPr>
                  <a:defRPr/>
                </a:pPr>
                <a:r>
                  <a:rPr lang="fr-FR"/>
                  <a:t>%</a:t>
                </a:r>
              </a:p>
            </c:rich>
          </c:tx>
          <c:layout>
            <c:manualLayout>
              <c:xMode val="edge"/>
              <c:yMode val="edge"/>
              <c:x val="0"/>
              <c:y val="4.7803052396228245E-3"/>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fr-FR"/>
          </a:p>
        </c:txPr>
        <c:crossAx val="145949056"/>
        <c:crosses val="autoZero"/>
        <c:crossBetween val="between"/>
      </c:valAx>
    </c:plotArea>
    <c:legend>
      <c:legendPos val="r"/>
      <c:layout>
        <c:manualLayout>
          <c:xMode val="edge"/>
          <c:yMode val="edge"/>
          <c:wMode val="edge"/>
          <c:hMode val="edge"/>
          <c:x val="3.4482585744197707E-2"/>
          <c:y val="0.88932973656070757"/>
          <c:w val="0.97241351853490221"/>
          <c:h val="0.94466559735588596"/>
        </c:manualLayout>
      </c:layout>
      <c:overlay val="0"/>
      <c:txPr>
        <a:bodyPr/>
        <a:lstStyle/>
        <a:p>
          <a:pPr>
            <a:defRPr sz="75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Ensemble des non-enseignants</a:t>
            </a:r>
          </a:p>
        </c:rich>
      </c:tx>
      <c:overlay val="0"/>
    </c:title>
    <c:autoTitleDeleted val="0"/>
    <c:plotArea>
      <c:layout>
        <c:manualLayout>
          <c:layoutTarget val="inner"/>
          <c:xMode val="edge"/>
          <c:yMode val="edge"/>
          <c:x val="9.0875395784704466E-2"/>
          <c:y val="0.17120622568093385"/>
          <c:w val="0.84847657248938513"/>
          <c:h val="0.55382579754850236"/>
        </c:manualLayout>
      </c:layout>
      <c:lineChart>
        <c:grouping val="standard"/>
        <c:varyColors val="0"/>
        <c:ser>
          <c:idx val="0"/>
          <c:order val="0"/>
          <c:tx>
            <c:strRef>
              <c:f>'Fig1.6'!$B$28</c:f>
              <c:strCache>
                <c:ptCount val="1"/>
                <c:pt idx="0">
                  <c:v>Cat. A</c:v>
                </c:pt>
              </c:strCache>
            </c:strRef>
          </c:tx>
          <c:marker>
            <c:symbol val="none"/>
          </c:marker>
          <c:dLbls>
            <c:dLbl>
              <c:idx val="0"/>
              <c:layout>
                <c:manualLayout>
                  <c:x val="-1.4881872209832055E-2"/>
                  <c:y val="-7.441860465116279E-2"/>
                </c:manualLayout>
              </c:layout>
              <c:tx>
                <c:rich>
                  <a:bodyPr/>
                  <a:lstStyle/>
                  <a:p>
                    <a:pPr>
                      <a:defRPr sz="900"/>
                    </a:pPr>
                    <a:r>
                      <a:rPr lang="en-US"/>
                      <a:t>41,1%</a:t>
                    </a:r>
                  </a:p>
                </c:rich>
              </c:tx>
              <c:numFmt formatCode="#,##0.0" sourceLinked="0"/>
              <c:spPr>
                <a:noFill/>
                <a:ln w="25400">
                  <a:noFill/>
                </a:ln>
              </c:spPr>
              <c:dLblPos val="r"/>
              <c:showLegendKey val="0"/>
              <c:showVal val="0"/>
              <c:showCatName val="0"/>
              <c:showSerName val="0"/>
              <c:showPercent val="0"/>
              <c:showBubbleSize val="0"/>
            </c:dLbl>
            <c:dLbl>
              <c:idx val="11"/>
              <c:layout>
                <c:manualLayout>
                  <c:x val="-4.8366084681954177E-2"/>
                  <c:y val="-4.9612403100775193E-2"/>
                </c:manualLayout>
              </c:layout>
              <c:tx>
                <c:rich>
                  <a:bodyPr/>
                  <a:lstStyle/>
                  <a:p>
                    <a:pPr>
                      <a:defRPr sz="900"/>
                    </a:pPr>
                    <a:r>
                      <a:rPr lang="en-US"/>
                      <a:t>56,8%</a:t>
                    </a:r>
                  </a:p>
                </c:rich>
              </c:tx>
              <c:numFmt formatCode="#,##0.0" sourceLinked="0"/>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'Fig1.6'!$C$27:$N$27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'Fig1.6'!$C$28:$N$28</c:f>
              <c:numCache>
                <c:formatCode>0</c:formatCode>
                <c:ptCount val="12"/>
                <c:pt idx="0">
                  <c:v>41.140482715940237</c:v>
                </c:pt>
                <c:pt idx="1">
                  <c:v>44.723265666881233</c:v>
                </c:pt>
                <c:pt idx="2">
                  <c:v>44.733608738136468</c:v>
                </c:pt>
                <c:pt idx="3">
                  <c:v>45.012972319216587</c:v>
                </c:pt>
                <c:pt idx="4">
                  <c:v>52.700228160711319</c:v>
                </c:pt>
                <c:pt idx="5">
                  <c:v>52.821734334273749</c:v>
                </c:pt>
                <c:pt idx="6">
                  <c:v>53.060450460963935</c:v>
                </c:pt>
                <c:pt idx="7">
                  <c:v>53.155063568183806</c:v>
                </c:pt>
                <c:pt idx="8">
                  <c:v>53.451701379129879</c:v>
                </c:pt>
                <c:pt idx="9">
                  <c:v>53.736833952912022</c:v>
                </c:pt>
                <c:pt idx="10">
                  <c:v>53.895446223364885</c:v>
                </c:pt>
                <c:pt idx="11">
                  <c:v>56.785545210667507</c:v>
                </c:pt>
              </c:numCache>
            </c:numRef>
          </c:val>
          <c:smooth val="0"/>
        </c:ser>
        <c:ser>
          <c:idx val="1"/>
          <c:order val="1"/>
          <c:tx>
            <c:strRef>
              <c:f>'Fig1.6'!$B$29</c:f>
              <c:strCache>
                <c:ptCount val="1"/>
                <c:pt idx="0">
                  <c:v>Cat. B</c:v>
                </c:pt>
              </c:strCache>
            </c:strRef>
          </c:tx>
          <c:marker>
            <c:symbol val="none"/>
          </c:marker>
          <c:dLbls>
            <c:dLbl>
              <c:idx val="0"/>
              <c:layout>
                <c:manualLayout>
                  <c:x val="0"/>
                  <c:y val="4.9612403100775193E-2"/>
                </c:manualLayout>
              </c:layout>
              <c:tx>
                <c:rich>
                  <a:bodyPr/>
                  <a:lstStyle/>
                  <a:p>
                    <a:pPr>
                      <a:defRPr sz="900"/>
                    </a:pPr>
                    <a:r>
                      <a:rPr lang="en-US"/>
                      <a:t>22,0%</a:t>
                    </a:r>
                  </a:p>
                </c:rich>
              </c:tx>
              <c:numFmt formatCode="#,##0.0" sourceLinked="0"/>
              <c:spPr>
                <a:noFill/>
                <a:ln w="25400">
                  <a:noFill/>
                </a:ln>
              </c:spPr>
              <c:dLblPos val="r"/>
              <c:showLegendKey val="0"/>
              <c:showVal val="0"/>
              <c:showCatName val="0"/>
              <c:showSerName val="0"/>
              <c:showPercent val="0"/>
              <c:showBubbleSize val="0"/>
            </c:dLbl>
            <c:dLbl>
              <c:idx val="11"/>
              <c:layout>
                <c:manualLayout>
                  <c:x val="-2.9763744419664111E-2"/>
                  <c:y val="4.3410852713178294E-2"/>
                </c:manualLayout>
              </c:layout>
              <c:tx>
                <c:rich>
                  <a:bodyPr/>
                  <a:lstStyle/>
                  <a:p>
                    <a:pPr>
                      <a:defRPr sz="900"/>
                    </a:pPr>
                    <a:r>
                      <a:rPr lang="en-US"/>
                      <a:t>15,7%</a:t>
                    </a:r>
                  </a:p>
                </c:rich>
              </c:tx>
              <c:numFmt formatCode="#,##0.0" sourceLinked="0"/>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'Fig1.6'!$C$27:$N$27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'Fig1.6'!$C$29:$N$29</c:f>
              <c:numCache>
                <c:formatCode>0</c:formatCode>
                <c:ptCount val="12"/>
                <c:pt idx="0">
                  <c:v>21.989214039430642</c:v>
                </c:pt>
                <c:pt idx="1">
                  <c:v>24.346472730067539</c:v>
                </c:pt>
                <c:pt idx="2">
                  <c:v>24.633572941961823</c:v>
                </c:pt>
                <c:pt idx="3">
                  <c:v>24.703977527651521</c:v>
                </c:pt>
                <c:pt idx="4">
                  <c:v>17.55466554381567</c:v>
                </c:pt>
                <c:pt idx="5">
                  <c:v>17.577633081796616</c:v>
                </c:pt>
                <c:pt idx="6">
                  <c:v>17.566227097677675</c:v>
                </c:pt>
                <c:pt idx="7">
                  <c:v>17.685281557931191</c:v>
                </c:pt>
                <c:pt idx="8">
                  <c:v>17.827894670530426</c:v>
                </c:pt>
                <c:pt idx="9">
                  <c:v>18.04135687732342</c:v>
                </c:pt>
                <c:pt idx="10">
                  <c:v>18.195629309337384</c:v>
                </c:pt>
                <c:pt idx="11">
                  <c:v>15.694532112987217</c:v>
                </c:pt>
              </c:numCache>
            </c:numRef>
          </c:val>
          <c:smooth val="0"/>
        </c:ser>
        <c:ser>
          <c:idx val="2"/>
          <c:order val="2"/>
          <c:tx>
            <c:strRef>
              <c:f>'Fig1.6'!$B$30</c:f>
              <c:strCache>
                <c:ptCount val="1"/>
                <c:pt idx="0">
                  <c:v>Cat. C</c:v>
                </c:pt>
              </c:strCache>
            </c:strRef>
          </c:tx>
          <c:marker>
            <c:symbol val="none"/>
          </c:marker>
          <c:dLbls>
            <c:dLbl>
              <c:idx val="0"/>
              <c:tx>
                <c:rich>
                  <a:bodyPr/>
                  <a:lstStyle/>
                  <a:p>
                    <a:pPr>
                      <a:defRPr sz="900"/>
                    </a:pPr>
                    <a:r>
                      <a:rPr lang="en-US"/>
                      <a:t>36,9%</a:t>
                    </a:r>
                  </a:p>
                </c:rich>
              </c:tx>
              <c:numFmt formatCode="#,##0.0" sourceLinked="0"/>
              <c:spPr>
                <a:noFill/>
                <a:ln w="25400">
                  <a:noFill/>
                </a:ln>
              </c:spPr>
              <c:showLegendKey val="0"/>
              <c:showVal val="0"/>
              <c:showCatName val="0"/>
              <c:showSerName val="0"/>
              <c:showPercent val="0"/>
              <c:showBubbleSize val="0"/>
            </c:dLbl>
            <c:dLbl>
              <c:idx val="11"/>
              <c:layout>
                <c:manualLayout>
                  <c:x val="-4.4645616629496163E-2"/>
                  <c:y val="-7.4418604651162845E-2"/>
                </c:manualLayout>
              </c:layout>
              <c:tx>
                <c:rich>
                  <a:bodyPr/>
                  <a:lstStyle/>
                  <a:p>
                    <a:pPr>
                      <a:defRPr sz="900"/>
                    </a:pPr>
                    <a:r>
                      <a:rPr lang="en-US"/>
                      <a:t>27,5%</a:t>
                    </a:r>
                  </a:p>
                </c:rich>
              </c:tx>
              <c:numFmt formatCode="#,##0.0" sourceLinked="0"/>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'Fig1.6'!$C$27:$N$27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'Fig1.6'!$C$30:$N$30</c:f>
              <c:numCache>
                <c:formatCode>0</c:formatCode>
                <c:ptCount val="12"/>
                <c:pt idx="0">
                  <c:v>36.87030324462912</c:v>
                </c:pt>
                <c:pt idx="1">
                  <c:v>30.930261603051235</c:v>
                </c:pt>
                <c:pt idx="2">
                  <c:v>30.632818319901705</c:v>
                </c:pt>
                <c:pt idx="3">
                  <c:v>30.283050153131892</c:v>
                </c:pt>
                <c:pt idx="4">
                  <c:v>29.745106295473018</c:v>
                </c:pt>
                <c:pt idx="5">
                  <c:v>29.600632583929638</c:v>
                </c:pt>
                <c:pt idx="6">
                  <c:v>29.373322441358386</c:v>
                </c:pt>
                <c:pt idx="7">
                  <c:v>29.159654873885003</c:v>
                </c:pt>
                <c:pt idx="8">
                  <c:v>28.720403950339694</c:v>
                </c:pt>
                <c:pt idx="9">
                  <c:v>28.221809169764562</c:v>
                </c:pt>
                <c:pt idx="10">
                  <c:v>27.90892446729773</c:v>
                </c:pt>
                <c:pt idx="11">
                  <c:v>27.519922676345278</c:v>
                </c:pt>
              </c:numCache>
            </c:numRef>
          </c:val>
          <c:smooth val="0"/>
        </c:ser>
        <c:dLbls>
          <c:showLegendKey val="0"/>
          <c:showVal val="0"/>
          <c:showCatName val="0"/>
          <c:showSerName val="0"/>
          <c:showPercent val="0"/>
          <c:showBubbleSize val="0"/>
        </c:dLbls>
        <c:marker val="1"/>
        <c:smooth val="0"/>
        <c:axId val="146010496"/>
        <c:axId val="146012032"/>
      </c:lineChart>
      <c:catAx>
        <c:axId val="146010496"/>
        <c:scaling>
          <c:orientation val="minMax"/>
        </c:scaling>
        <c:delete val="0"/>
        <c:axPos val="b"/>
        <c:numFmt formatCode="General" sourceLinked="1"/>
        <c:majorTickMark val="out"/>
        <c:minorTickMark val="none"/>
        <c:tickLblPos val="nextTo"/>
        <c:txPr>
          <a:bodyPr rot="-1500000"/>
          <a:lstStyle/>
          <a:p>
            <a:pPr>
              <a:defRPr sz="800"/>
            </a:pPr>
            <a:endParaRPr lang="fr-FR"/>
          </a:p>
        </c:txPr>
        <c:crossAx val="146012032"/>
        <c:crosses val="autoZero"/>
        <c:auto val="1"/>
        <c:lblAlgn val="ctr"/>
        <c:lblOffset val="100"/>
        <c:noMultiLvlLbl val="0"/>
      </c:catAx>
      <c:valAx>
        <c:axId val="146012032"/>
        <c:scaling>
          <c:orientation val="minMax"/>
          <c:max val="80"/>
        </c:scaling>
        <c:delete val="0"/>
        <c:axPos val="l"/>
        <c:majorGridlines/>
        <c:numFmt formatCode="0" sourceLinked="1"/>
        <c:majorTickMark val="out"/>
        <c:minorTickMark val="none"/>
        <c:tickLblPos val="nextTo"/>
        <c:txPr>
          <a:bodyPr/>
          <a:lstStyle/>
          <a:p>
            <a:pPr>
              <a:defRPr sz="800"/>
            </a:pPr>
            <a:endParaRPr lang="fr-FR"/>
          </a:p>
        </c:txPr>
        <c:crossAx val="146010496"/>
        <c:crosses val="autoZero"/>
        <c:crossBetween val="between"/>
      </c:valAx>
    </c:plotArea>
    <c:legend>
      <c:legendPos val="r"/>
      <c:layout>
        <c:manualLayout>
          <c:xMode val="edge"/>
          <c:yMode val="edge"/>
          <c:wMode val="edge"/>
          <c:hMode val="edge"/>
          <c:x val="0.18181820847813018"/>
          <c:y val="0.87649392663126413"/>
          <c:w val="0.97402601211161455"/>
          <c:h val="0.97569822376854054"/>
        </c:manualLayout>
      </c:layout>
      <c:overlay val="0"/>
      <c:txPr>
        <a:bodyPr/>
        <a:lstStyle/>
        <a:p>
          <a:pPr>
            <a:defRPr sz="800"/>
          </a:pPr>
          <a:endParaRPr lang="fr-FR"/>
        </a:p>
      </c:txPr>
    </c:legend>
    <c:plotVisOnly val="1"/>
    <c:dispBlanksAs val="gap"/>
    <c:showDLblsOverMax val="0"/>
  </c:chart>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43285214348206"/>
          <c:y val="0.16714129483814524"/>
          <c:w val="0.81581561679790027"/>
          <c:h val="0.60222477398658492"/>
        </c:manualLayout>
      </c:layout>
      <c:lineChart>
        <c:grouping val="standard"/>
        <c:varyColors val="0"/>
        <c:ser>
          <c:idx val="0"/>
          <c:order val="0"/>
          <c:tx>
            <c:strRef>
              <c:f>'Fig1.7'!$A$15:$B$15</c:f>
              <c:strCache>
                <c:ptCount val="1"/>
                <c:pt idx="0">
                  <c:v>Enseignants</c:v>
                </c:pt>
              </c:strCache>
            </c:strRef>
          </c:tx>
          <c:marker>
            <c:symbol val="none"/>
          </c:marker>
          <c:dLbls>
            <c:dLbl>
              <c:idx val="0"/>
              <c:layout>
                <c:manualLayout>
                  <c:x val="-1.680672268907563E-2"/>
                  <c:y val="-2.2130013831258646E-2"/>
                </c:manualLayout>
              </c:layout>
              <c:tx>
                <c:rich>
                  <a:bodyPr/>
                  <a:lstStyle/>
                  <a:p>
                    <a:pPr>
                      <a:defRPr sz="900"/>
                    </a:pPr>
                    <a:r>
                      <a:rPr lang="en-US"/>
                      <a:t>4,1%</a:t>
                    </a:r>
                  </a:p>
                </c:rich>
              </c:tx>
              <c:spPr>
                <a:noFill/>
                <a:ln w="25400">
                  <a:noFill/>
                </a:ln>
              </c:spPr>
              <c:dLblPos val="r"/>
              <c:showLegendKey val="0"/>
              <c:showVal val="0"/>
              <c:showCatName val="0"/>
              <c:showSerName val="0"/>
              <c:showPercent val="0"/>
              <c:showBubbleSize val="0"/>
            </c:dLbl>
            <c:dLbl>
              <c:idx val="11"/>
              <c:tx>
                <c:rich>
                  <a:bodyPr/>
                  <a:lstStyle/>
                  <a:p>
                    <a:pPr>
                      <a:defRPr sz="900"/>
                    </a:pPr>
                    <a:r>
                      <a:rPr lang="en-US"/>
                      <a:t>7,1%</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'Fig1.7'!$C$14:$N$14</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'Fig1.7'!$C$15:$N$15</c:f>
              <c:numCache>
                <c:formatCode>0.0</c:formatCode>
                <c:ptCount val="12"/>
                <c:pt idx="0">
                  <c:v>4.0770834422692621</c:v>
                </c:pt>
                <c:pt idx="1">
                  <c:v>4.5577618877123225</c:v>
                </c:pt>
                <c:pt idx="2">
                  <c:v>4.979178276039872</c:v>
                </c:pt>
                <c:pt idx="3">
                  <c:v>5.9253460459662781</c:v>
                </c:pt>
                <c:pt idx="4">
                  <c:v>6.0294372784857186</c:v>
                </c:pt>
                <c:pt idx="5">
                  <c:v>7.9290294621358361</c:v>
                </c:pt>
                <c:pt idx="6">
                  <c:v>6.4112539976980676</c:v>
                </c:pt>
                <c:pt idx="7">
                  <c:v>6.3298924191243113</c:v>
                </c:pt>
                <c:pt idx="8">
                  <c:v>6.7710207781913265</c:v>
                </c:pt>
                <c:pt idx="9">
                  <c:v>7.3116796169686156</c:v>
                </c:pt>
                <c:pt idx="10">
                  <c:v>7.3790819400850793</c:v>
                </c:pt>
                <c:pt idx="11">
                  <c:v>7.1410753207642577</c:v>
                </c:pt>
              </c:numCache>
            </c:numRef>
          </c:val>
          <c:smooth val="0"/>
        </c:ser>
        <c:ser>
          <c:idx val="1"/>
          <c:order val="1"/>
          <c:tx>
            <c:strRef>
              <c:f>'Fig1.7'!$A$16:$B$16</c:f>
              <c:strCache>
                <c:ptCount val="1"/>
                <c:pt idx="0">
                  <c:v>Non enseignants</c:v>
                </c:pt>
              </c:strCache>
            </c:strRef>
          </c:tx>
          <c:marker>
            <c:symbol val="none"/>
          </c:marker>
          <c:dLbls>
            <c:dLbl>
              <c:idx val="0"/>
              <c:layout>
                <c:manualLayout>
                  <c:x val="-2.8011204481792717E-3"/>
                  <c:y val="4.426002766251734E-2"/>
                </c:manualLayout>
              </c:layout>
              <c:tx>
                <c:rich>
                  <a:bodyPr/>
                  <a:lstStyle/>
                  <a:p>
                    <a:pPr>
                      <a:defRPr sz="900"/>
                    </a:pPr>
                    <a:r>
                      <a:rPr lang="en-US"/>
                      <a:t>43,9%</a:t>
                    </a:r>
                  </a:p>
                </c:rich>
              </c:tx>
              <c:spPr>
                <a:noFill/>
                <a:ln w="25400">
                  <a:noFill/>
                </a:ln>
              </c:spPr>
              <c:dLblPos val="r"/>
              <c:showLegendKey val="0"/>
              <c:showVal val="0"/>
              <c:showCatName val="0"/>
              <c:showSerName val="0"/>
              <c:showPercent val="0"/>
              <c:showBubbleSize val="0"/>
            </c:dLbl>
            <c:dLbl>
              <c:idx val="11"/>
              <c:tx>
                <c:rich>
                  <a:bodyPr/>
                  <a:lstStyle/>
                  <a:p>
                    <a:pPr>
                      <a:defRPr sz="900"/>
                    </a:pPr>
                    <a:r>
                      <a:rPr lang="en-US"/>
                      <a:t>62,1%</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'Fig1.7'!$C$14:$N$14</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'Fig1.7'!$C$16:$N$16</c:f>
              <c:numCache>
                <c:formatCode>0.0</c:formatCode>
                <c:ptCount val="12"/>
                <c:pt idx="0">
                  <c:v>43.862383181048905</c:v>
                </c:pt>
                <c:pt idx="1">
                  <c:v>46.416860138888168</c:v>
                </c:pt>
                <c:pt idx="2">
                  <c:v>46.070165186630632</c:v>
                </c:pt>
                <c:pt idx="3">
                  <c:v>46.945069730135316</c:v>
                </c:pt>
                <c:pt idx="4">
                  <c:v>49.037348291280743</c:v>
                </c:pt>
                <c:pt idx="5">
                  <c:v>49.414576574174205</c:v>
                </c:pt>
                <c:pt idx="6">
                  <c:v>48.680684137765823</c:v>
                </c:pt>
                <c:pt idx="7">
                  <c:v>48.391031948432698</c:v>
                </c:pt>
                <c:pt idx="8">
                  <c:v>51.380400620108283</c:v>
                </c:pt>
                <c:pt idx="9">
                  <c:v>54.506377281375521</c:v>
                </c:pt>
                <c:pt idx="10">
                  <c:v>58.196000521104743</c:v>
                </c:pt>
                <c:pt idx="11">
                  <c:v>62.123493132006679</c:v>
                </c:pt>
              </c:numCache>
            </c:numRef>
          </c:val>
          <c:smooth val="0"/>
        </c:ser>
        <c:ser>
          <c:idx val="2"/>
          <c:order val="2"/>
          <c:tx>
            <c:strRef>
              <c:f>'Fig1.7'!$A$17:$B$17</c:f>
              <c:strCache>
                <c:ptCount val="1"/>
                <c:pt idx="0">
                  <c:v>Ensemble personnels</c:v>
                </c:pt>
              </c:strCache>
            </c:strRef>
          </c:tx>
          <c:marker>
            <c:symbol val="none"/>
          </c:marker>
          <c:dLbls>
            <c:dLbl>
              <c:idx val="0"/>
              <c:layout>
                <c:manualLayout>
                  <c:x val="-2.2408963585434174E-2"/>
                  <c:y val="-4.9792531120331947E-2"/>
                </c:manualLayout>
              </c:layout>
              <c:tx>
                <c:rich>
                  <a:bodyPr/>
                  <a:lstStyle/>
                  <a:p>
                    <a:pPr>
                      <a:defRPr sz="900"/>
                    </a:pPr>
                    <a:r>
                      <a:rPr lang="en-US"/>
                      <a:t>11,5%</a:t>
                    </a:r>
                  </a:p>
                </c:rich>
              </c:tx>
              <c:spPr>
                <a:noFill/>
                <a:ln w="25400">
                  <a:noFill/>
                </a:ln>
              </c:spPr>
              <c:dLblPos val="r"/>
              <c:showLegendKey val="0"/>
              <c:showVal val="0"/>
              <c:showCatName val="0"/>
              <c:showSerName val="0"/>
              <c:showPercent val="0"/>
              <c:showBubbleSize val="0"/>
            </c:dLbl>
            <c:dLbl>
              <c:idx val="11"/>
              <c:tx>
                <c:rich>
                  <a:bodyPr/>
                  <a:lstStyle/>
                  <a:p>
                    <a:pPr>
                      <a:defRPr sz="900"/>
                    </a:pPr>
                    <a:r>
                      <a:rPr lang="en-US"/>
                      <a:t>19,9%</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'Fig1.7'!$C$14:$N$14</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'Fig1.7'!$C$17:$N$17</c:f>
              <c:numCache>
                <c:formatCode>0.0</c:formatCode>
                <c:ptCount val="12"/>
                <c:pt idx="0">
                  <c:v>11.491210302540953</c:v>
                </c:pt>
                <c:pt idx="1">
                  <c:v>12.168190045841765</c:v>
                </c:pt>
                <c:pt idx="2">
                  <c:v>12.432710216690138</c:v>
                </c:pt>
                <c:pt idx="3">
                  <c:v>13.490382009261062</c:v>
                </c:pt>
                <c:pt idx="4">
                  <c:v>14.255347783715782</c:v>
                </c:pt>
                <c:pt idx="5">
                  <c:v>15.813475062153392</c:v>
                </c:pt>
                <c:pt idx="6">
                  <c:v>14.3713621637777</c:v>
                </c:pt>
                <c:pt idx="7">
                  <c:v>14.17871927439851</c:v>
                </c:pt>
                <c:pt idx="8">
                  <c:v>15.454337830438144</c:v>
                </c:pt>
                <c:pt idx="9">
                  <c:v>16.928386942763758</c:v>
                </c:pt>
                <c:pt idx="10">
                  <c:v>18.375118925966383</c:v>
                </c:pt>
                <c:pt idx="11">
                  <c:v>19.899412459193737</c:v>
                </c:pt>
              </c:numCache>
            </c:numRef>
          </c:val>
          <c:smooth val="0"/>
        </c:ser>
        <c:dLbls>
          <c:showLegendKey val="0"/>
          <c:showVal val="0"/>
          <c:showCatName val="0"/>
          <c:showSerName val="0"/>
          <c:showPercent val="0"/>
          <c:showBubbleSize val="0"/>
        </c:dLbls>
        <c:marker val="1"/>
        <c:smooth val="0"/>
        <c:axId val="146051072"/>
        <c:axId val="146052608"/>
      </c:lineChart>
      <c:catAx>
        <c:axId val="146051072"/>
        <c:scaling>
          <c:orientation val="minMax"/>
        </c:scaling>
        <c:delete val="0"/>
        <c:axPos val="b"/>
        <c:numFmt formatCode="General" sourceLinked="1"/>
        <c:majorTickMark val="out"/>
        <c:minorTickMark val="none"/>
        <c:tickLblPos val="nextTo"/>
        <c:txPr>
          <a:bodyPr/>
          <a:lstStyle/>
          <a:p>
            <a:pPr>
              <a:defRPr sz="900"/>
            </a:pPr>
            <a:endParaRPr lang="fr-FR"/>
          </a:p>
        </c:txPr>
        <c:crossAx val="146052608"/>
        <c:crosses val="autoZero"/>
        <c:auto val="1"/>
        <c:lblAlgn val="ctr"/>
        <c:lblOffset val="100"/>
        <c:noMultiLvlLbl val="0"/>
      </c:catAx>
      <c:valAx>
        <c:axId val="146052608"/>
        <c:scaling>
          <c:orientation val="minMax"/>
        </c:scaling>
        <c:delete val="0"/>
        <c:axPos val="l"/>
        <c:majorGridlines/>
        <c:numFmt formatCode="0" sourceLinked="0"/>
        <c:majorTickMark val="out"/>
        <c:minorTickMark val="none"/>
        <c:tickLblPos val="nextTo"/>
        <c:txPr>
          <a:bodyPr/>
          <a:lstStyle/>
          <a:p>
            <a:pPr>
              <a:defRPr sz="900"/>
            </a:pPr>
            <a:endParaRPr lang="fr-FR"/>
          </a:p>
        </c:txPr>
        <c:crossAx val="146051072"/>
        <c:crosses val="autoZero"/>
        <c:crossBetween val="between"/>
      </c:valAx>
    </c:plotArea>
    <c:legend>
      <c:legendPos val="r"/>
      <c:layout>
        <c:manualLayout>
          <c:xMode val="edge"/>
          <c:yMode val="edge"/>
          <c:wMode val="edge"/>
          <c:hMode val="edge"/>
          <c:x val="1.050420168067227E-2"/>
          <c:y val="0.86307228193986119"/>
          <c:w val="0.98529411764705888"/>
          <c:h val="0.97925529018416257"/>
        </c:manualLayout>
      </c:layout>
      <c:overlay val="0"/>
    </c:legend>
    <c:plotVisOnly val="1"/>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anose="020B0604020202020204" pitchFamily="34" charset="0"/>
                <a:cs typeface="Arial" panose="020B0604020202020204" pitchFamily="34" charset="0"/>
              </a:defRPr>
            </a:pPr>
            <a:r>
              <a:rPr lang="fr-FR" sz="900" baseline="0">
                <a:latin typeface="Arial" panose="020B0604020202020204" pitchFamily="34" charset="0"/>
                <a:cs typeface="Arial" panose="020B0604020202020204" pitchFamily="34" charset="0"/>
              </a:rPr>
              <a:t>Enseignement public   </a:t>
            </a:r>
            <a:endParaRPr lang="fr-FR" sz="900">
              <a:latin typeface="Arial" panose="020B0604020202020204" pitchFamily="34" charset="0"/>
              <a:cs typeface="Arial" panose="020B0604020202020204" pitchFamily="34" charset="0"/>
            </a:endParaRPr>
          </a:p>
        </c:rich>
      </c:tx>
      <c:overlay val="0"/>
    </c:title>
    <c:autoTitleDeleted val="0"/>
    <c:plotArea>
      <c:layout>
        <c:manualLayout>
          <c:layoutTarget val="inner"/>
          <c:xMode val="edge"/>
          <c:yMode val="edge"/>
          <c:x val="5.3605098525864189E-2"/>
          <c:y val="0.20016866744116002"/>
          <c:w val="0.92293362911226051"/>
          <c:h val="0.54558008117837731"/>
        </c:manualLayout>
      </c:layout>
      <c:lineChart>
        <c:grouping val="standard"/>
        <c:varyColors val="0"/>
        <c:ser>
          <c:idx val="0"/>
          <c:order val="0"/>
          <c:tx>
            <c:strRef>
              <c:f>'Figure 1.8'!$B$28:$C$28</c:f>
              <c:strCache>
                <c:ptCount val="1"/>
                <c:pt idx="0">
                  <c:v>Enseignants du premier degré public</c:v>
                </c:pt>
              </c:strCache>
            </c:strRef>
          </c:tx>
          <c:spPr>
            <a:ln>
              <a:solidFill>
                <a:schemeClr val="accent5">
                  <a:lumMod val="75000"/>
                </a:schemeClr>
              </a:solidFill>
            </a:ln>
          </c:spPr>
          <c:marker>
            <c:symbol val="none"/>
          </c:marker>
          <c:dLbls>
            <c:dLbl>
              <c:idx val="0"/>
              <c:layout>
                <c:manualLayout>
                  <c:x val="-3.8146999010130432E-2"/>
                  <c:y val="-5.12891815596642E-2"/>
                </c:manualLayout>
              </c:layout>
              <c:tx>
                <c:rich>
                  <a:bodyPr/>
                  <a:lstStyle/>
                  <a:p>
                    <a:pPr>
                      <a:defRPr sz="900"/>
                    </a:pPr>
                    <a:r>
                      <a:rPr lang="en-US" sz="900"/>
                      <a:t>80,2%</a:t>
                    </a:r>
                    <a:endParaRPr lang="en-US"/>
                  </a:p>
                </c:rich>
              </c:tx>
              <c:spPr>
                <a:noFill/>
                <a:ln w="25400">
                  <a:noFill/>
                </a:ln>
              </c:spPr>
              <c:dLblPos val="r"/>
              <c:showLegendKey val="0"/>
              <c:showVal val="0"/>
              <c:showCatName val="0"/>
              <c:showSerName val="0"/>
              <c:showPercent val="0"/>
              <c:showBubbleSize val="0"/>
            </c:dLbl>
            <c:dLbl>
              <c:idx val="11"/>
              <c:tx>
                <c:rich>
                  <a:bodyPr/>
                  <a:lstStyle/>
                  <a:p>
                    <a:pPr>
                      <a:defRPr sz="900"/>
                    </a:pPr>
                    <a:r>
                      <a:rPr lang="en-US"/>
                      <a:t>83,7%</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'Figure 1.8'!$D$27:$O$27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1.8'!$D$28:$O$28</c:f>
              <c:numCache>
                <c:formatCode>0.0</c:formatCode>
                <c:ptCount val="12"/>
                <c:pt idx="0">
                  <c:v>80.167609944973009</c:v>
                </c:pt>
                <c:pt idx="1">
                  <c:v>80.345453433121932</c:v>
                </c:pt>
                <c:pt idx="2">
                  <c:v>80.602341689235629</c:v>
                </c:pt>
                <c:pt idx="3">
                  <c:v>80.705693520171678</c:v>
                </c:pt>
                <c:pt idx="4">
                  <c:v>81.022431606717092</c:v>
                </c:pt>
                <c:pt idx="5">
                  <c:v>81.462691941057898</c:v>
                </c:pt>
                <c:pt idx="6">
                  <c:v>81.863960517615936</c:v>
                </c:pt>
                <c:pt idx="7">
                  <c:v>82.247893948987908</c:v>
                </c:pt>
                <c:pt idx="8">
                  <c:v>82.656751079775134</c:v>
                </c:pt>
                <c:pt idx="9">
                  <c:v>83.091383901334808</c:v>
                </c:pt>
                <c:pt idx="10">
                  <c:v>83.442304644159137</c:v>
                </c:pt>
                <c:pt idx="11">
                  <c:v>83.717745973639467</c:v>
                </c:pt>
              </c:numCache>
            </c:numRef>
          </c:val>
          <c:smooth val="0"/>
        </c:ser>
        <c:ser>
          <c:idx val="1"/>
          <c:order val="1"/>
          <c:tx>
            <c:strRef>
              <c:f>'Figure 1.8'!$B$29:$C$29</c:f>
              <c:strCache>
                <c:ptCount val="1"/>
                <c:pt idx="0">
                  <c:v>Enseignants du second degré public</c:v>
                </c:pt>
              </c:strCache>
            </c:strRef>
          </c:tx>
          <c:spPr>
            <a:ln>
              <a:solidFill>
                <a:srgbClr val="C00000"/>
              </a:solidFill>
            </a:ln>
          </c:spPr>
          <c:marker>
            <c:symbol val="none"/>
          </c:marker>
          <c:dLbls>
            <c:dLbl>
              <c:idx val="0"/>
              <c:layout>
                <c:manualLayout>
                  <c:x val="-3.6239649059623909E-2"/>
                  <c:y val="-2.9308103748379544E-2"/>
                </c:manualLayout>
              </c:layout>
              <c:tx>
                <c:rich>
                  <a:bodyPr/>
                  <a:lstStyle/>
                  <a:p>
                    <a:pPr>
                      <a:defRPr sz="900"/>
                    </a:pPr>
                    <a:r>
                      <a:rPr lang="en-US" sz="900"/>
                      <a:t>57,7%</a:t>
                    </a:r>
                    <a:endParaRPr lang="en-US"/>
                  </a:p>
                </c:rich>
              </c:tx>
              <c:spPr>
                <a:noFill/>
                <a:ln w="25400">
                  <a:noFill/>
                </a:ln>
              </c:spPr>
              <c:dLblPos val="r"/>
              <c:showLegendKey val="0"/>
              <c:showVal val="0"/>
              <c:showCatName val="0"/>
              <c:showSerName val="0"/>
              <c:showPercent val="0"/>
              <c:showBubbleSize val="0"/>
            </c:dLbl>
            <c:dLbl>
              <c:idx val="11"/>
              <c:tx>
                <c:rich>
                  <a:bodyPr/>
                  <a:lstStyle/>
                  <a:p>
                    <a:pPr>
                      <a:defRPr sz="900"/>
                    </a:pPr>
                    <a:r>
                      <a:rPr lang="en-US"/>
                      <a:t>58,4%</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'Figure 1.8'!$D$27:$O$27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1.8'!$D$29:$O$29</c:f>
              <c:numCache>
                <c:formatCode>0.0</c:formatCode>
                <c:ptCount val="12"/>
                <c:pt idx="0">
                  <c:v>57.660363798321711</c:v>
                </c:pt>
                <c:pt idx="1">
                  <c:v>57.774426541789026</c:v>
                </c:pt>
                <c:pt idx="2">
                  <c:v>57.859288060253064</c:v>
                </c:pt>
                <c:pt idx="3">
                  <c:v>57.782236888516138</c:v>
                </c:pt>
                <c:pt idx="4">
                  <c:v>57.985774842427809</c:v>
                </c:pt>
                <c:pt idx="5">
                  <c:v>58.177321582282929</c:v>
                </c:pt>
                <c:pt idx="6">
                  <c:v>58.207408484798115</c:v>
                </c:pt>
                <c:pt idx="7">
                  <c:v>58.187977081912187</c:v>
                </c:pt>
                <c:pt idx="8">
                  <c:v>58.236775560240247</c:v>
                </c:pt>
                <c:pt idx="9">
                  <c:v>58.242048036351832</c:v>
                </c:pt>
                <c:pt idx="10">
                  <c:v>58.304219942693706</c:v>
                </c:pt>
                <c:pt idx="11">
                  <c:v>58.385748519515822</c:v>
                </c:pt>
              </c:numCache>
            </c:numRef>
          </c:val>
          <c:smooth val="0"/>
        </c:ser>
        <c:ser>
          <c:idx val="2"/>
          <c:order val="2"/>
          <c:tx>
            <c:strRef>
              <c:f>'Figure 1.8'!$B$30:$C$30</c:f>
              <c:strCache>
                <c:ptCount val="1"/>
                <c:pt idx="0">
                  <c:v>Total Enseignants du secteur public</c:v>
                </c:pt>
              </c:strCache>
            </c:strRef>
          </c:tx>
          <c:spPr>
            <a:ln>
              <a:solidFill>
                <a:schemeClr val="accent3">
                  <a:lumMod val="50000"/>
                </a:schemeClr>
              </a:solidFill>
            </a:ln>
          </c:spPr>
          <c:marker>
            <c:symbol val="none"/>
          </c:marker>
          <c:dLbls>
            <c:dLbl>
              <c:idx val="0"/>
              <c:layout>
                <c:manualLayout>
                  <c:x val="-2.8610249257597822E-2"/>
                  <c:y val="-4.3962155622569318E-2"/>
                </c:manualLayout>
              </c:layout>
              <c:tx>
                <c:rich>
                  <a:bodyPr/>
                  <a:lstStyle/>
                  <a:p>
                    <a:pPr>
                      <a:defRPr sz="900"/>
                    </a:pPr>
                    <a:r>
                      <a:rPr lang="en-US" sz="900"/>
                      <a:t>68,1%</a:t>
                    </a:r>
                    <a:endParaRPr lang="en-US"/>
                  </a:p>
                </c:rich>
              </c:tx>
              <c:spPr>
                <a:noFill/>
                <a:ln w="25400">
                  <a:noFill/>
                </a:ln>
              </c:spPr>
              <c:dLblPos val="r"/>
              <c:showLegendKey val="0"/>
              <c:showVal val="0"/>
              <c:showCatName val="0"/>
              <c:showSerName val="0"/>
              <c:showPercent val="0"/>
              <c:showBubbleSize val="0"/>
            </c:dLbl>
            <c:dLbl>
              <c:idx val="11"/>
              <c:tx>
                <c:rich>
                  <a:bodyPr/>
                  <a:lstStyle/>
                  <a:p>
                    <a:pPr>
                      <a:defRPr sz="900"/>
                    </a:pPr>
                    <a:r>
                      <a:rPr lang="en-US"/>
                      <a:t>70,4%</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'Figure 1.8'!$D$27:$O$27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1.8'!$D$30:$O$30</c:f>
              <c:numCache>
                <c:formatCode>0.0</c:formatCode>
                <c:ptCount val="12"/>
                <c:pt idx="0">
                  <c:v>68.13523689184052</c:v>
                </c:pt>
                <c:pt idx="1">
                  <c:v>68.332361261767062</c:v>
                </c:pt>
                <c:pt idx="2">
                  <c:v>68.54339270633821</c:v>
                </c:pt>
                <c:pt idx="3">
                  <c:v>68.442239712844426</c:v>
                </c:pt>
                <c:pt idx="4">
                  <c:v>68.740292224327376</c:v>
                </c:pt>
                <c:pt idx="5">
                  <c:v>69.084595243954027</c:v>
                </c:pt>
                <c:pt idx="6">
                  <c:v>69.280134622451996</c:v>
                </c:pt>
                <c:pt idx="7">
                  <c:v>69.510195674562297</c:v>
                </c:pt>
                <c:pt idx="8">
                  <c:v>69.736697490450965</c:v>
                </c:pt>
                <c:pt idx="9">
                  <c:v>69.939607853663119</c:v>
                </c:pt>
                <c:pt idx="10">
                  <c:v>70.177333645265875</c:v>
                </c:pt>
                <c:pt idx="11">
                  <c:v>70.406586576346911</c:v>
                </c:pt>
              </c:numCache>
            </c:numRef>
          </c:val>
          <c:smooth val="0"/>
        </c:ser>
        <c:dLbls>
          <c:showLegendKey val="0"/>
          <c:showVal val="0"/>
          <c:showCatName val="0"/>
          <c:showSerName val="0"/>
          <c:showPercent val="0"/>
          <c:showBubbleSize val="0"/>
        </c:dLbls>
        <c:marker val="1"/>
        <c:smooth val="0"/>
        <c:axId val="146200064"/>
        <c:axId val="146201600"/>
      </c:lineChart>
      <c:catAx>
        <c:axId val="146200064"/>
        <c:scaling>
          <c:orientation val="minMax"/>
        </c:scaling>
        <c:delete val="0"/>
        <c:axPos val="b"/>
        <c:numFmt formatCode="General" sourceLinked="1"/>
        <c:majorTickMark val="out"/>
        <c:minorTickMark val="none"/>
        <c:tickLblPos val="nextTo"/>
        <c:txPr>
          <a:bodyPr/>
          <a:lstStyle/>
          <a:p>
            <a:pPr>
              <a:defRPr sz="900"/>
            </a:pPr>
            <a:endParaRPr lang="fr-FR"/>
          </a:p>
        </c:txPr>
        <c:crossAx val="146201600"/>
        <c:crosses val="autoZero"/>
        <c:auto val="1"/>
        <c:lblAlgn val="ctr"/>
        <c:lblOffset val="100"/>
        <c:noMultiLvlLbl val="0"/>
      </c:catAx>
      <c:valAx>
        <c:axId val="146201600"/>
        <c:scaling>
          <c:orientation val="minMax"/>
          <c:max val="100"/>
          <c:min val="50"/>
        </c:scaling>
        <c:delete val="0"/>
        <c:axPos val="l"/>
        <c:majorGridlines/>
        <c:numFmt formatCode="0" sourceLinked="0"/>
        <c:majorTickMark val="out"/>
        <c:minorTickMark val="none"/>
        <c:tickLblPos val="nextTo"/>
        <c:txPr>
          <a:bodyPr/>
          <a:lstStyle/>
          <a:p>
            <a:pPr>
              <a:defRPr sz="900"/>
            </a:pPr>
            <a:endParaRPr lang="fr-FR"/>
          </a:p>
        </c:txPr>
        <c:crossAx val="146200064"/>
        <c:crosses val="autoZero"/>
        <c:crossBetween val="between"/>
      </c:valAx>
    </c:plotArea>
    <c:legend>
      <c:legendPos val="r"/>
      <c:layout>
        <c:manualLayout>
          <c:xMode val="edge"/>
          <c:yMode val="edge"/>
          <c:wMode val="edge"/>
          <c:hMode val="edge"/>
          <c:x val="5.4123363334947938E-2"/>
          <c:y val="0.8460706776293847"/>
          <c:w val="0.98333307049065211"/>
          <c:h val="0.99999941996200747"/>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anose="020B0604020202020204" pitchFamily="34" charset="0"/>
                <a:cs typeface="Arial" panose="020B0604020202020204" pitchFamily="34" charset="0"/>
              </a:defRPr>
            </a:pPr>
            <a:r>
              <a:rPr lang="fr-FR" sz="900">
                <a:latin typeface="Arial" panose="020B0604020202020204" pitchFamily="34" charset="0"/>
                <a:cs typeface="Arial" panose="020B0604020202020204" pitchFamily="34" charset="0"/>
              </a:rPr>
              <a:t>Enseignement</a:t>
            </a:r>
            <a:r>
              <a:rPr lang="fr-FR" sz="900" baseline="0">
                <a:latin typeface="Arial" panose="020B0604020202020204" pitchFamily="34" charset="0"/>
                <a:cs typeface="Arial" panose="020B0604020202020204" pitchFamily="34" charset="0"/>
              </a:rPr>
              <a:t> privé</a:t>
            </a:r>
            <a:endParaRPr lang="fr-FR" sz="900">
              <a:latin typeface="Arial" panose="020B0604020202020204" pitchFamily="34" charset="0"/>
              <a:cs typeface="Arial" panose="020B0604020202020204" pitchFamily="34" charset="0"/>
            </a:endParaRPr>
          </a:p>
        </c:rich>
      </c:tx>
      <c:overlay val="0"/>
    </c:title>
    <c:autoTitleDeleted val="0"/>
    <c:plotArea>
      <c:layout>
        <c:manualLayout>
          <c:layoutTarget val="inner"/>
          <c:xMode val="edge"/>
          <c:yMode val="edge"/>
          <c:x val="5.2804954302252877E-2"/>
          <c:y val="0.21083589263344144"/>
          <c:w val="0.9263550758009742"/>
          <c:h val="0.52644973616376245"/>
        </c:manualLayout>
      </c:layout>
      <c:lineChart>
        <c:grouping val="standard"/>
        <c:varyColors val="0"/>
        <c:ser>
          <c:idx val="0"/>
          <c:order val="0"/>
          <c:tx>
            <c:strRef>
              <c:f>'Figure 1.8'!$A$32:$C$32</c:f>
              <c:strCache>
                <c:ptCount val="1"/>
                <c:pt idx="0">
                  <c:v>Enseignants du secteur privé Enseignants du premier degré privé</c:v>
                </c:pt>
              </c:strCache>
            </c:strRef>
          </c:tx>
          <c:spPr>
            <a:ln>
              <a:solidFill>
                <a:schemeClr val="tx1">
                  <a:lumMod val="75000"/>
                  <a:lumOff val="25000"/>
                </a:schemeClr>
              </a:solidFill>
            </a:ln>
          </c:spPr>
          <c:marker>
            <c:symbol val="none"/>
          </c:marker>
          <c:dLbls>
            <c:dLbl>
              <c:idx val="0"/>
              <c:layout>
                <c:manualLayout>
                  <c:x val="-3.4334763948497854E-2"/>
                  <c:y val="-5.1935730555794105E-2"/>
                </c:manualLayout>
              </c:layout>
              <c:tx>
                <c:rich>
                  <a:bodyPr/>
                  <a:lstStyle/>
                  <a:p>
                    <a:pPr>
                      <a:defRPr sz="900"/>
                    </a:pPr>
                    <a:r>
                      <a:rPr lang="en-US" sz="900"/>
                      <a:t>90,4%</a:t>
                    </a:r>
                  </a:p>
                </c:rich>
              </c:tx>
              <c:spPr>
                <a:noFill/>
                <a:ln w="25400">
                  <a:noFill/>
                </a:ln>
              </c:spPr>
              <c:dLblPos val="r"/>
              <c:showLegendKey val="0"/>
              <c:showVal val="0"/>
              <c:showCatName val="0"/>
              <c:showSerName val="0"/>
              <c:showPercent val="0"/>
              <c:showBubbleSize val="0"/>
            </c:dLbl>
            <c:dLbl>
              <c:idx val="11"/>
              <c:tx>
                <c:rich>
                  <a:bodyPr/>
                  <a:lstStyle/>
                  <a:p>
                    <a:pPr>
                      <a:defRPr sz="900"/>
                    </a:pPr>
                    <a:r>
                      <a:rPr lang="en-US"/>
                      <a:t>91,5%</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'Figure 1.8'!$D$31:$O$31</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1.8'!$D$32:$O$32</c:f>
              <c:numCache>
                <c:formatCode>0.0</c:formatCode>
                <c:ptCount val="12"/>
                <c:pt idx="0">
                  <c:v>90.393952158201614</c:v>
                </c:pt>
                <c:pt idx="1">
                  <c:v>90.571737261041164</c:v>
                </c:pt>
                <c:pt idx="2">
                  <c:v>90.708311552535278</c:v>
                </c:pt>
                <c:pt idx="3">
                  <c:v>90.824882567276873</c:v>
                </c:pt>
                <c:pt idx="4">
                  <c:v>91.066866355387191</c:v>
                </c:pt>
                <c:pt idx="5">
                  <c:v>91.171131765992342</c:v>
                </c:pt>
                <c:pt idx="6">
                  <c:v>91.259252789484023</c:v>
                </c:pt>
                <c:pt idx="7">
                  <c:v>91.273764672575624</c:v>
                </c:pt>
                <c:pt idx="8">
                  <c:v>91.338224790598005</c:v>
                </c:pt>
                <c:pt idx="9">
                  <c:v>91.473467284904686</c:v>
                </c:pt>
                <c:pt idx="10">
                  <c:v>91.427953734731375</c:v>
                </c:pt>
                <c:pt idx="11">
                  <c:v>91.535587033979311</c:v>
                </c:pt>
              </c:numCache>
            </c:numRef>
          </c:val>
          <c:smooth val="0"/>
        </c:ser>
        <c:ser>
          <c:idx val="1"/>
          <c:order val="1"/>
          <c:tx>
            <c:strRef>
              <c:f>'Figure 1.8'!$A$33:$C$33</c:f>
              <c:strCache>
                <c:ptCount val="1"/>
                <c:pt idx="0">
                  <c:v>Enseignants du secteur privé Enseignants du second degré privé</c:v>
                </c:pt>
              </c:strCache>
            </c:strRef>
          </c:tx>
          <c:spPr>
            <a:ln>
              <a:solidFill>
                <a:schemeClr val="accent4"/>
              </a:solidFill>
            </a:ln>
          </c:spPr>
          <c:marker>
            <c:symbol val="none"/>
          </c:marker>
          <c:dLbls>
            <c:dLbl>
              <c:idx val="0"/>
              <c:layout>
                <c:manualLayout>
                  <c:x val="-4.7687172150691466E-2"/>
                  <c:y val="0"/>
                </c:manualLayout>
              </c:layout>
              <c:tx>
                <c:rich>
                  <a:bodyPr/>
                  <a:lstStyle/>
                  <a:p>
                    <a:pPr>
                      <a:defRPr/>
                    </a:pPr>
                    <a:r>
                      <a:rPr lang="en-US" sz="900"/>
                      <a:t>66,0</a:t>
                    </a:r>
                    <a:r>
                      <a:rPr lang="en-US"/>
                      <a:t>%</a:t>
                    </a:r>
                  </a:p>
                </c:rich>
              </c:tx>
              <c:spPr>
                <a:noFill/>
                <a:ln w="25400">
                  <a:noFill/>
                </a:ln>
              </c:spPr>
              <c:dLblPos val="r"/>
              <c:showLegendKey val="0"/>
              <c:showVal val="0"/>
              <c:showCatName val="0"/>
              <c:showSerName val="0"/>
              <c:showPercent val="0"/>
              <c:showBubbleSize val="0"/>
            </c:dLbl>
            <c:dLbl>
              <c:idx val="11"/>
              <c:tx>
                <c:rich>
                  <a:bodyPr/>
                  <a:lstStyle/>
                  <a:p>
                    <a:pPr>
                      <a:defRPr/>
                    </a:pPr>
                    <a:r>
                      <a:rPr lang="en-US" sz="900"/>
                      <a:t>65,9%</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'Figure 1.8'!$D$31:$O$31</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1.8'!$D$33:$O$33</c:f>
              <c:numCache>
                <c:formatCode>0.0</c:formatCode>
                <c:ptCount val="12"/>
                <c:pt idx="0">
                  <c:v>65.956956348624246</c:v>
                </c:pt>
                <c:pt idx="1">
                  <c:v>66.081877499473791</c:v>
                </c:pt>
                <c:pt idx="2">
                  <c:v>66.179556196087574</c:v>
                </c:pt>
                <c:pt idx="3">
                  <c:v>66.104664828942035</c:v>
                </c:pt>
                <c:pt idx="4">
                  <c:v>66.242880171950574</c:v>
                </c:pt>
                <c:pt idx="5">
                  <c:v>66.385892425484784</c:v>
                </c:pt>
                <c:pt idx="6">
                  <c:v>66.417791391468043</c:v>
                </c:pt>
                <c:pt idx="7">
                  <c:v>66.388617333276656</c:v>
                </c:pt>
                <c:pt idx="8">
                  <c:v>66.266025641025635</c:v>
                </c:pt>
                <c:pt idx="9">
                  <c:v>66.127884091955949</c:v>
                </c:pt>
                <c:pt idx="10">
                  <c:v>66.007685200739118</c:v>
                </c:pt>
                <c:pt idx="11">
                  <c:v>65.937848706234078</c:v>
                </c:pt>
              </c:numCache>
            </c:numRef>
          </c:val>
          <c:smooth val="0"/>
        </c:ser>
        <c:ser>
          <c:idx val="2"/>
          <c:order val="2"/>
          <c:tx>
            <c:strRef>
              <c:f>'Figure 1.8'!$A$34:$C$34</c:f>
              <c:strCache>
                <c:ptCount val="1"/>
                <c:pt idx="0">
                  <c:v>Enseignants du secteur privé Total Enseignants du secteur privé</c:v>
                </c:pt>
              </c:strCache>
            </c:strRef>
          </c:tx>
          <c:spPr>
            <a:ln>
              <a:solidFill>
                <a:schemeClr val="accent6"/>
              </a:solidFill>
            </a:ln>
          </c:spPr>
          <c:marker>
            <c:symbol val="none"/>
          </c:marker>
          <c:dLbls>
            <c:dLbl>
              <c:idx val="0"/>
              <c:layout>
                <c:manualLayout>
                  <c:x val="-3.8149737720553169E-2"/>
                  <c:y val="-5.1935730555794105E-2"/>
                </c:manualLayout>
              </c:layout>
              <c:tx>
                <c:rich>
                  <a:bodyPr/>
                  <a:lstStyle/>
                  <a:p>
                    <a:pPr>
                      <a:defRPr sz="900"/>
                    </a:pPr>
                    <a:r>
                      <a:rPr lang="en-US" sz="900"/>
                      <a:t>73,8%</a:t>
                    </a:r>
                  </a:p>
                </c:rich>
              </c:tx>
              <c:spPr/>
              <c:dLblPos val="r"/>
              <c:showLegendKey val="0"/>
              <c:showVal val="0"/>
              <c:showCatName val="0"/>
              <c:showSerName val="0"/>
              <c:showPercent val="0"/>
              <c:showBubbleSize val="0"/>
            </c:dLbl>
            <c:dLbl>
              <c:idx val="11"/>
              <c:layout>
                <c:manualLayout>
                  <c:x val="0"/>
                  <c:y val="-3.4623820370529405E-2"/>
                </c:manualLayout>
              </c:layout>
              <c:tx>
                <c:rich>
                  <a:bodyPr/>
                  <a:lstStyle/>
                  <a:p>
                    <a:pPr>
                      <a:defRPr/>
                    </a:pPr>
                    <a:r>
                      <a:rPr lang="en-US" sz="900"/>
                      <a:t>74,3%</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'Figure 1.8'!$D$31:$O$31</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1.8'!$D$34:$O$34</c:f>
              <c:numCache>
                <c:formatCode>0.0</c:formatCode>
                <c:ptCount val="12"/>
                <c:pt idx="0">
                  <c:v>73.799850581664245</c:v>
                </c:pt>
                <c:pt idx="1">
                  <c:v>73.994286650566707</c:v>
                </c:pt>
                <c:pt idx="2">
                  <c:v>74.207644819572565</c:v>
                </c:pt>
                <c:pt idx="3">
                  <c:v>74.197999310106937</c:v>
                </c:pt>
                <c:pt idx="4">
                  <c:v>74.383549771043093</c:v>
                </c:pt>
                <c:pt idx="5">
                  <c:v>74.502263091554937</c:v>
                </c:pt>
                <c:pt idx="6">
                  <c:v>74.554427120583611</c:v>
                </c:pt>
                <c:pt idx="7">
                  <c:v>74.549194083998088</c:v>
                </c:pt>
                <c:pt idx="8">
                  <c:v>74.478734642079814</c:v>
                </c:pt>
                <c:pt idx="9">
                  <c:v>74.436344188926725</c:v>
                </c:pt>
                <c:pt idx="10">
                  <c:v>74.317152286523964</c:v>
                </c:pt>
                <c:pt idx="11">
                  <c:v>74.292663556040907</c:v>
                </c:pt>
              </c:numCache>
            </c:numRef>
          </c:val>
          <c:smooth val="0"/>
        </c:ser>
        <c:dLbls>
          <c:showLegendKey val="0"/>
          <c:showVal val="0"/>
          <c:showCatName val="0"/>
          <c:showSerName val="0"/>
          <c:showPercent val="0"/>
          <c:showBubbleSize val="0"/>
        </c:dLbls>
        <c:marker val="1"/>
        <c:smooth val="0"/>
        <c:axId val="146248448"/>
        <c:axId val="146249984"/>
      </c:lineChart>
      <c:catAx>
        <c:axId val="146248448"/>
        <c:scaling>
          <c:orientation val="minMax"/>
        </c:scaling>
        <c:delete val="0"/>
        <c:axPos val="b"/>
        <c:numFmt formatCode="General" sourceLinked="1"/>
        <c:majorTickMark val="out"/>
        <c:minorTickMark val="none"/>
        <c:tickLblPos val="nextTo"/>
        <c:txPr>
          <a:bodyPr/>
          <a:lstStyle/>
          <a:p>
            <a:pPr>
              <a:defRPr sz="900"/>
            </a:pPr>
            <a:endParaRPr lang="fr-FR"/>
          </a:p>
        </c:txPr>
        <c:crossAx val="146249984"/>
        <c:crosses val="autoZero"/>
        <c:auto val="1"/>
        <c:lblAlgn val="ctr"/>
        <c:lblOffset val="100"/>
        <c:noMultiLvlLbl val="0"/>
      </c:catAx>
      <c:valAx>
        <c:axId val="146249984"/>
        <c:scaling>
          <c:orientation val="minMax"/>
          <c:max val="100"/>
          <c:min val="50"/>
        </c:scaling>
        <c:delete val="0"/>
        <c:axPos val="l"/>
        <c:majorGridlines/>
        <c:numFmt formatCode="0" sourceLinked="0"/>
        <c:majorTickMark val="out"/>
        <c:minorTickMark val="none"/>
        <c:tickLblPos val="nextTo"/>
        <c:txPr>
          <a:bodyPr/>
          <a:lstStyle/>
          <a:p>
            <a:pPr>
              <a:defRPr sz="900"/>
            </a:pPr>
            <a:endParaRPr lang="fr-FR"/>
          </a:p>
        </c:txPr>
        <c:crossAx val="146248448"/>
        <c:crosses val="autoZero"/>
        <c:crossBetween val="between"/>
        <c:majorUnit val="10"/>
      </c:valAx>
    </c:plotArea>
    <c:legend>
      <c:legendPos val="r"/>
      <c:layout>
        <c:manualLayout>
          <c:xMode val="edge"/>
          <c:yMode val="edge"/>
          <c:wMode val="edge"/>
          <c:hMode val="edge"/>
          <c:x val="4.176958539208387E-2"/>
          <c:y val="0.87937956142578955"/>
          <c:w val="0.9701331889387752"/>
          <c:h val="0.98283566167132341"/>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627121609798776"/>
          <c:y val="5.0925925925925923E-2"/>
          <c:w val="0.65479811898512685"/>
          <c:h val="0.72661271507728198"/>
        </c:manualLayout>
      </c:layout>
      <c:barChart>
        <c:barDir val="bar"/>
        <c:grouping val="stacked"/>
        <c:varyColors val="0"/>
        <c:ser>
          <c:idx val="1"/>
          <c:order val="0"/>
          <c:tx>
            <c:strRef>
              <c:f>'Fig1.9'!$E$2</c:f>
              <c:strCache>
                <c:ptCount val="1"/>
                <c:pt idx="0">
                  <c:v>Titulaires ou assimilés</c:v>
                </c:pt>
              </c:strCache>
            </c:strRef>
          </c:tx>
          <c:spPr>
            <a:solidFill>
              <a:schemeClr val="accent3">
                <a:lumMod val="75000"/>
              </a:schemeClr>
            </a:solidFill>
          </c:spPr>
          <c:invertIfNegative val="0"/>
          <c:dLbls>
            <c:dLbl>
              <c:idx val="0"/>
              <c:tx>
                <c:rich>
                  <a:bodyPr/>
                  <a:lstStyle/>
                  <a:p>
                    <a:pPr>
                      <a:defRPr sz="1000" b="0" i="0" u="none" strike="noStrike" baseline="0">
                        <a:solidFill>
                          <a:srgbClr val="000000"/>
                        </a:solidFill>
                        <a:latin typeface="Calibri"/>
                        <a:ea typeface="Calibri"/>
                        <a:cs typeface="Calibri"/>
                      </a:defRPr>
                    </a:pPr>
                    <a:r>
                      <a:rPr lang="fr-FR"/>
                      <a:t>81,7%</a:t>
                    </a:r>
                  </a:p>
                </c:rich>
              </c:tx>
              <c:spPr/>
              <c:showLegendKey val="0"/>
              <c:showVal val="0"/>
              <c:showCatName val="0"/>
              <c:showSerName val="0"/>
              <c:showPercent val="0"/>
              <c:showBubbleSize val="0"/>
            </c:dLbl>
            <c:dLbl>
              <c:idx val="1"/>
              <c:layout>
                <c:manualLayout>
                  <c:x val="1.5686274509803921E-2"/>
                  <c:y val="0"/>
                </c:manualLayout>
              </c:layout>
              <c:tx>
                <c:rich>
                  <a:bodyPr/>
                  <a:lstStyle/>
                  <a:p>
                    <a:pPr>
                      <a:defRPr sz="1000" b="0" i="0" u="none" strike="noStrike" baseline="0">
                        <a:solidFill>
                          <a:srgbClr val="000000"/>
                        </a:solidFill>
                        <a:latin typeface="Calibri"/>
                        <a:ea typeface="Calibri"/>
                        <a:cs typeface="Calibri"/>
                      </a:defRPr>
                    </a:pPr>
                    <a:r>
                      <a:rPr lang="fr-FR"/>
                      <a:t>77,7 %</a:t>
                    </a:r>
                  </a:p>
                </c:rich>
              </c:tx>
              <c:spPr/>
              <c:dLblPos val="ctr"/>
              <c:showLegendKey val="0"/>
              <c:showVal val="0"/>
              <c:showCatName val="0"/>
              <c:showSerName val="0"/>
              <c:showPercent val="0"/>
              <c:showBubbleSize val="0"/>
            </c:dLbl>
            <c:dLbl>
              <c:idx val="2"/>
              <c:tx>
                <c:rich>
                  <a:bodyPr/>
                  <a:lstStyle/>
                  <a:p>
                    <a:pPr>
                      <a:defRPr sz="1000" b="0" i="0" u="none" strike="noStrike" baseline="0">
                        <a:solidFill>
                          <a:srgbClr val="000000"/>
                        </a:solidFill>
                        <a:latin typeface="Calibri"/>
                        <a:ea typeface="Calibri"/>
                        <a:cs typeface="Calibri"/>
                      </a:defRPr>
                    </a:pPr>
                    <a:r>
                      <a:rPr lang="fr-FR"/>
                      <a:t>86,4%</a:t>
                    </a:r>
                  </a:p>
                </c:rich>
              </c:tx>
              <c:spPr/>
              <c:showLegendKey val="0"/>
              <c:showVal val="0"/>
              <c:showCatName val="0"/>
              <c:showSerName val="0"/>
              <c:showPercent val="0"/>
              <c:showBubbleSize val="0"/>
            </c:dLbl>
            <c:dLbl>
              <c:idx val="3"/>
              <c:layout>
                <c:manualLayout>
                  <c:x val="4.4444444444444446E-2"/>
                  <c:y val="4.5819014891179842E-3"/>
                </c:manualLayout>
              </c:layout>
              <c:tx>
                <c:rich>
                  <a:bodyPr/>
                  <a:lstStyle/>
                  <a:p>
                    <a:pPr>
                      <a:defRPr sz="1000" b="0" i="0" u="none" strike="noStrike" baseline="0">
                        <a:solidFill>
                          <a:srgbClr val="000000"/>
                        </a:solidFill>
                        <a:latin typeface="Calibri"/>
                        <a:ea typeface="Calibri"/>
                        <a:cs typeface="Calibri"/>
                      </a:defRPr>
                    </a:pPr>
                    <a:r>
                      <a:rPr lang="fr-FR"/>
                      <a:t>86,4%</a:t>
                    </a:r>
                  </a:p>
                </c:rich>
              </c:tx>
              <c:spPr/>
              <c:dLblPos val="ctr"/>
              <c:showLegendKey val="0"/>
              <c:showVal val="0"/>
              <c:showCatName val="0"/>
              <c:showSerName val="0"/>
              <c:showPercent val="0"/>
              <c:showBubbleSize val="0"/>
            </c:dLbl>
            <c:dLbl>
              <c:idx val="4"/>
              <c:tx>
                <c:rich>
                  <a:bodyPr/>
                  <a:lstStyle/>
                  <a:p>
                    <a:pPr>
                      <a:defRPr sz="1000" b="0" i="0" u="none" strike="noStrike" baseline="0">
                        <a:solidFill>
                          <a:srgbClr val="000000"/>
                        </a:solidFill>
                        <a:latin typeface="Calibri"/>
                        <a:ea typeface="Calibri"/>
                        <a:cs typeface="Calibri"/>
                      </a:defRPr>
                    </a:pPr>
                    <a:r>
                      <a:rPr lang="fr-FR"/>
                      <a:t>92,0%</a:t>
                    </a:r>
                  </a:p>
                </c:rich>
              </c:tx>
              <c:spPr/>
              <c:showLegendKey val="0"/>
              <c:showVal val="0"/>
              <c:showCatName val="0"/>
              <c:showSerName val="0"/>
              <c:showPercent val="0"/>
              <c:showBubbleSize val="0"/>
            </c:dLbl>
            <c:dLbl>
              <c:idx val="5"/>
              <c:tx>
                <c:rich>
                  <a:bodyPr/>
                  <a:lstStyle/>
                  <a:p>
                    <a:pPr>
                      <a:defRPr sz="1000" b="0" i="0" u="none" strike="noStrike" baseline="0">
                        <a:solidFill>
                          <a:srgbClr val="000000"/>
                        </a:solidFill>
                        <a:latin typeface="Calibri"/>
                        <a:ea typeface="Calibri"/>
                        <a:cs typeface="Calibri"/>
                      </a:defRPr>
                    </a:pPr>
                    <a:r>
                      <a:rPr lang="fr-FR"/>
                      <a:t>89,8%</a:t>
                    </a:r>
                  </a:p>
                </c:rich>
              </c:tx>
              <c:spPr/>
              <c:showLegendKey val="0"/>
              <c:showVal val="0"/>
              <c:showCatName val="0"/>
              <c:showSerName val="0"/>
              <c:showPercent val="0"/>
              <c:showBubbleSize val="0"/>
            </c:dLbl>
            <c:dLbl>
              <c:idx val="6"/>
              <c:tx>
                <c:rich>
                  <a:bodyPr/>
                  <a:lstStyle/>
                  <a:p>
                    <a:pPr>
                      <a:defRPr sz="1000" b="0" i="0" u="none" strike="noStrike" baseline="0">
                        <a:solidFill>
                          <a:srgbClr val="000000"/>
                        </a:solidFill>
                        <a:latin typeface="Calibri"/>
                        <a:ea typeface="Calibri"/>
                        <a:cs typeface="Calibri"/>
                      </a:defRPr>
                    </a:pPr>
                    <a:r>
                      <a:rPr lang="fr-FR"/>
                      <a:t>99,2%</a:t>
                    </a:r>
                  </a:p>
                </c:rich>
              </c:tx>
              <c:spPr/>
              <c:showLegendKey val="0"/>
              <c:showVal val="0"/>
              <c:showCatName val="0"/>
              <c:showSerName val="0"/>
              <c:showPercent val="0"/>
              <c:showBubbleSize val="0"/>
            </c:dLbl>
            <c:dLbl>
              <c:idx val="7"/>
              <c:tx>
                <c:rich>
                  <a:bodyPr/>
                  <a:lstStyle/>
                  <a:p>
                    <a:pPr>
                      <a:defRPr sz="1000" b="0" i="0" u="none" strike="noStrike" baseline="0">
                        <a:solidFill>
                          <a:srgbClr val="000000"/>
                        </a:solidFill>
                        <a:latin typeface="Calibri"/>
                        <a:ea typeface="Calibri"/>
                        <a:cs typeface="Calibri"/>
                      </a:defRPr>
                    </a:pPr>
                    <a:r>
                      <a:rPr lang="fr-FR"/>
                      <a:t>99,0%</a:t>
                    </a:r>
                  </a:p>
                </c:rich>
              </c:tx>
              <c:spPr/>
              <c:showLegendKey val="0"/>
              <c:showVal val="0"/>
              <c:showCatName val="0"/>
              <c:showSerName val="0"/>
              <c:showPercent val="0"/>
              <c:showBubbleSize val="0"/>
            </c:dLbl>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multiLvlStrRef>
              <c:f>'Fig1.9'!$A$3:$C$10</c:f>
              <c:multiLvlStrCache>
                <c:ptCount val="8"/>
                <c:lvl>
                  <c:pt idx="0">
                    <c:v>Femmes</c:v>
                  </c:pt>
                  <c:pt idx="1">
                    <c:v>Hommes</c:v>
                  </c:pt>
                  <c:pt idx="2">
                    <c:v>Femmes</c:v>
                  </c:pt>
                  <c:pt idx="3">
                    <c:v>Hommes</c:v>
                  </c:pt>
                  <c:pt idx="4">
                    <c:v>Femmes</c:v>
                  </c:pt>
                  <c:pt idx="5">
                    <c:v>Hommes</c:v>
                  </c:pt>
                  <c:pt idx="6">
                    <c:v>Femmes</c:v>
                  </c:pt>
                  <c:pt idx="7">
                    <c:v>Hommes</c:v>
                  </c:pt>
                </c:lvl>
                <c:lvl>
                  <c:pt idx="0">
                    <c:v>2nd degré</c:v>
                  </c:pt>
                  <c:pt idx="2">
                    <c:v>1er degré</c:v>
                  </c:pt>
                  <c:pt idx="4">
                    <c:v>2nd degré</c:v>
                  </c:pt>
                  <c:pt idx="6">
                    <c:v>1er degré</c:v>
                  </c:pt>
                </c:lvl>
                <c:lvl>
                  <c:pt idx="0">
                    <c:v>Secteur privé</c:v>
                  </c:pt>
                  <c:pt idx="4">
                    <c:v>Secteur public</c:v>
                  </c:pt>
                </c:lvl>
              </c:multiLvlStrCache>
            </c:multiLvlStrRef>
          </c:cat>
          <c:val>
            <c:numRef>
              <c:f>'Fig1.9'!$E$3:$E$10</c:f>
              <c:numCache>
                <c:formatCode>General</c:formatCode>
                <c:ptCount val="8"/>
                <c:pt idx="0">
                  <c:v>51659</c:v>
                </c:pt>
                <c:pt idx="1">
                  <c:v>25333</c:v>
                </c:pt>
                <c:pt idx="2">
                  <c:v>36686</c:v>
                </c:pt>
                <c:pt idx="3">
                  <c:v>3396</c:v>
                </c:pt>
                <c:pt idx="4">
                  <c:v>213073</c:v>
                </c:pt>
                <c:pt idx="5">
                  <c:v>147892</c:v>
                </c:pt>
                <c:pt idx="6">
                  <c:v>296526</c:v>
                </c:pt>
                <c:pt idx="7">
                  <c:v>57668</c:v>
                </c:pt>
              </c:numCache>
            </c:numRef>
          </c:val>
        </c:ser>
        <c:ser>
          <c:idx val="0"/>
          <c:order val="1"/>
          <c:tx>
            <c:strRef>
              <c:f>'Fig1.9'!$D$2</c:f>
              <c:strCache>
                <c:ptCount val="1"/>
                <c:pt idx="0">
                  <c:v>Non titulaires</c:v>
                </c:pt>
              </c:strCache>
            </c:strRef>
          </c:tx>
          <c:spPr>
            <a:solidFill>
              <a:schemeClr val="accent6">
                <a:lumMod val="75000"/>
              </a:schemeClr>
            </a:solidFill>
          </c:spPr>
          <c:invertIfNegative val="0"/>
          <c:dLbls>
            <c:dLbl>
              <c:idx val="0"/>
              <c:layout>
                <c:manualLayout>
                  <c:x val="2.3529411764705882E-2"/>
                  <c:y val="8.4000556918894792E-17"/>
                </c:manualLayout>
              </c:layout>
              <c:tx>
                <c:rich>
                  <a:bodyPr/>
                  <a:lstStyle/>
                  <a:p>
                    <a:pPr>
                      <a:defRPr sz="1000" b="0" i="0" u="none" strike="noStrike" baseline="0">
                        <a:solidFill>
                          <a:srgbClr val="000000"/>
                        </a:solidFill>
                        <a:latin typeface="Calibri"/>
                        <a:ea typeface="Calibri"/>
                        <a:cs typeface="Calibri"/>
                      </a:defRPr>
                    </a:pPr>
                    <a:r>
                      <a:rPr lang="fr-FR"/>
                      <a:t>18,3%</a:t>
                    </a:r>
                  </a:p>
                </c:rich>
              </c:tx>
              <c:spPr/>
              <c:dLblPos val="ctr"/>
              <c:showLegendKey val="0"/>
              <c:showVal val="0"/>
              <c:showCatName val="0"/>
              <c:showSerName val="0"/>
              <c:showPercent val="0"/>
              <c:showBubbleSize val="0"/>
            </c:dLbl>
            <c:dLbl>
              <c:idx val="1"/>
              <c:layout>
                <c:manualLayout>
                  <c:x val="6.535947712418301E-2"/>
                  <c:y val="0"/>
                </c:manualLayout>
              </c:layout>
              <c:tx>
                <c:rich>
                  <a:bodyPr/>
                  <a:lstStyle/>
                  <a:p>
                    <a:pPr>
                      <a:defRPr sz="1000" b="0" i="0" u="none" strike="noStrike" baseline="0">
                        <a:solidFill>
                          <a:srgbClr val="000000"/>
                        </a:solidFill>
                        <a:latin typeface="Calibri"/>
                        <a:ea typeface="Calibri"/>
                        <a:cs typeface="Calibri"/>
                      </a:defRPr>
                    </a:pPr>
                    <a:r>
                      <a:rPr lang="fr-FR"/>
                      <a:t>22,3%</a:t>
                    </a:r>
                  </a:p>
                </c:rich>
              </c:tx>
              <c:spPr/>
              <c:dLblPos val="ctr"/>
              <c:showLegendKey val="0"/>
              <c:showVal val="0"/>
              <c:showCatName val="0"/>
              <c:showSerName val="0"/>
              <c:showPercent val="0"/>
              <c:showBubbleSize val="0"/>
            </c:dLbl>
            <c:dLbl>
              <c:idx val="2"/>
              <c:layout>
                <c:manualLayout>
                  <c:x val="3.3986928104575161E-2"/>
                  <c:y val="4.5819014891179842E-3"/>
                </c:manualLayout>
              </c:layout>
              <c:tx>
                <c:rich>
                  <a:bodyPr/>
                  <a:lstStyle/>
                  <a:p>
                    <a:pPr>
                      <a:defRPr sz="1000" b="0" i="0" u="none" strike="noStrike" baseline="0">
                        <a:solidFill>
                          <a:srgbClr val="000000"/>
                        </a:solidFill>
                        <a:latin typeface="Calibri"/>
                        <a:ea typeface="Calibri"/>
                        <a:cs typeface="Calibri"/>
                      </a:defRPr>
                    </a:pPr>
                    <a:r>
                      <a:rPr lang="fr-FR"/>
                      <a:t>13,6%</a:t>
                    </a:r>
                  </a:p>
                </c:rich>
              </c:tx>
              <c:spPr/>
              <c:dLblPos val="ctr"/>
              <c:showLegendKey val="0"/>
              <c:showVal val="0"/>
              <c:showCatName val="0"/>
              <c:showSerName val="0"/>
              <c:showPercent val="0"/>
              <c:showBubbleSize val="0"/>
            </c:dLbl>
            <c:dLbl>
              <c:idx val="3"/>
              <c:layout>
                <c:manualLayout>
                  <c:x val="0.11503267973856204"/>
                  <c:y val="9.1638029782359683E-3"/>
                </c:manualLayout>
              </c:layout>
              <c:tx>
                <c:rich>
                  <a:bodyPr/>
                  <a:lstStyle/>
                  <a:p>
                    <a:pPr>
                      <a:defRPr sz="1000" b="0" i="0" u="none" strike="noStrike" baseline="0">
                        <a:solidFill>
                          <a:srgbClr val="000000"/>
                        </a:solidFill>
                        <a:latin typeface="Calibri"/>
                        <a:ea typeface="Calibri"/>
                        <a:cs typeface="Calibri"/>
                      </a:defRPr>
                    </a:pPr>
                    <a:r>
                      <a:rPr lang="fr-FR"/>
                      <a:t>13,6%</a:t>
                    </a:r>
                  </a:p>
                </c:rich>
              </c:tx>
              <c:spPr/>
              <c:dLblPos val="ctr"/>
              <c:showLegendKey val="0"/>
              <c:showVal val="0"/>
              <c:showCatName val="0"/>
              <c:showSerName val="0"/>
              <c:showPercent val="0"/>
              <c:showBubbleSize val="0"/>
            </c:dLbl>
            <c:dLbl>
              <c:idx val="4"/>
              <c:tx>
                <c:rich>
                  <a:bodyPr/>
                  <a:lstStyle/>
                  <a:p>
                    <a:pPr>
                      <a:defRPr sz="1000" b="0" i="0" u="none" strike="noStrike" baseline="0">
                        <a:solidFill>
                          <a:srgbClr val="000000"/>
                        </a:solidFill>
                        <a:latin typeface="Calibri"/>
                        <a:ea typeface="Calibri"/>
                        <a:cs typeface="Calibri"/>
                      </a:defRPr>
                    </a:pPr>
                    <a:r>
                      <a:rPr lang="fr-FR"/>
                      <a:t>8,0%</a:t>
                    </a:r>
                  </a:p>
                </c:rich>
              </c:tx>
              <c:spPr/>
              <c:showLegendKey val="0"/>
              <c:showVal val="0"/>
              <c:showCatName val="0"/>
              <c:showSerName val="0"/>
              <c:showPercent val="0"/>
              <c:showBubbleSize val="0"/>
            </c:dLbl>
            <c:dLbl>
              <c:idx val="5"/>
              <c:tx>
                <c:rich>
                  <a:bodyPr/>
                  <a:lstStyle/>
                  <a:p>
                    <a:pPr>
                      <a:defRPr sz="1000" b="0" i="0" u="none" strike="noStrike" baseline="0">
                        <a:solidFill>
                          <a:srgbClr val="000000"/>
                        </a:solidFill>
                        <a:latin typeface="Calibri"/>
                        <a:ea typeface="Calibri"/>
                        <a:cs typeface="Calibri"/>
                      </a:defRPr>
                    </a:pPr>
                    <a:r>
                      <a:rPr lang="fr-FR"/>
                      <a:t>10,2%</a:t>
                    </a:r>
                  </a:p>
                </c:rich>
              </c:tx>
              <c:spPr/>
              <c:showLegendKey val="0"/>
              <c:showVal val="0"/>
              <c:showCatName val="0"/>
              <c:showSerName val="0"/>
              <c:showPercent val="0"/>
              <c:showBubbleSize val="0"/>
            </c:dLbl>
            <c:dLbl>
              <c:idx val="6"/>
              <c:layout>
                <c:manualLayout>
                  <c:x val="3.1372549019607843E-2"/>
                  <c:y val="0"/>
                </c:manualLayout>
              </c:layout>
              <c:tx>
                <c:rich>
                  <a:bodyPr/>
                  <a:lstStyle/>
                  <a:p>
                    <a:pPr>
                      <a:defRPr sz="1000" b="0" i="0" u="none" strike="noStrike" baseline="0">
                        <a:solidFill>
                          <a:srgbClr val="000000"/>
                        </a:solidFill>
                        <a:latin typeface="Calibri"/>
                        <a:ea typeface="Calibri"/>
                        <a:cs typeface="Calibri"/>
                      </a:defRPr>
                    </a:pPr>
                    <a:r>
                      <a:rPr lang="fr-FR"/>
                      <a:t>0,8%</a:t>
                    </a:r>
                  </a:p>
                </c:rich>
              </c:tx>
              <c:spPr/>
              <c:dLblPos val="ctr"/>
              <c:showLegendKey val="0"/>
              <c:showVal val="0"/>
              <c:showCatName val="0"/>
              <c:showSerName val="0"/>
              <c:showPercent val="0"/>
              <c:showBubbleSize val="0"/>
            </c:dLbl>
            <c:dLbl>
              <c:idx val="7"/>
              <c:layout>
                <c:manualLayout>
                  <c:x val="4.9673202614379082E-2"/>
                  <c:y val="-4.5819014891179842E-3"/>
                </c:manualLayout>
              </c:layout>
              <c:tx>
                <c:rich>
                  <a:bodyPr/>
                  <a:lstStyle/>
                  <a:p>
                    <a:pPr>
                      <a:defRPr sz="1000" b="0" i="0" u="none" strike="noStrike" baseline="0">
                        <a:solidFill>
                          <a:srgbClr val="000000"/>
                        </a:solidFill>
                        <a:latin typeface="Calibri"/>
                        <a:ea typeface="Calibri"/>
                        <a:cs typeface="Calibri"/>
                      </a:defRPr>
                    </a:pPr>
                    <a:r>
                      <a:rPr lang="fr-FR"/>
                      <a:t>1,0%</a:t>
                    </a:r>
                  </a:p>
                </c:rich>
              </c:tx>
              <c:spPr/>
              <c:dLblPos val="ctr"/>
              <c:showLegendKey val="0"/>
              <c:showVal val="0"/>
              <c:showCatName val="0"/>
              <c:showSerName val="0"/>
              <c:showPercent val="0"/>
              <c:showBubbleSize val="0"/>
            </c:dLbl>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multiLvlStrRef>
              <c:f>'Fig1.9'!$A$3:$C$10</c:f>
              <c:multiLvlStrCache>
                <c:ptCount val="8"/>
                <c:lvl>
                  <c:pt idx="0">
                    <c:v>Femmes</c:v>
                  </c:pt>
                  <c:pt idx="1">
                    <c:v>Hommes</c:v>
                  </c:pt>
                  <c:pt idx="2">
                    <c:v>Femmes</c:v>
                  </c:pt>
                  <c:pt idx="3">
                    <c:v>Hommes</c:v>
                  </c:pt>
                  <c:pt idx="4">
                    <c:v>Femmes</c:v>
                  </c:pt>
                  <c:pt idx="5">
                    <c:v>Hommes</c:v>
                  </c:pt>
                  <c:pt idx="6">
                    <c:v>Femmes</c:v>
                  </c:pt>
                  <c:pt idx="7">
                    <c:v>Hommes</c:v>
                  </c:pt>
                </c:lvl>
                <c:lvl>
                  <c:pt idx="0">
                    <c:v>2nd degré</c:v>
                  </c:pt>
                  <c:pt idx="2">
                    <c:v>1er degré</c:v>
                  </c:pt>
                  <c:pt idx="4">
                    <c:v>2nd degré</c:v>
                  </c:pt>
                  <c:pt idx="6">
                    <c:v>1er degré</c:v>
                  </c:pt>
                </c:lvl>
                <c:lvl>
                  <c:pt idx="0">
                    <c:v>Secteur privé</c:v>
                  </c:pt>
                  <c:pt idx="4">
                    <c:v>Secteur public</c:v>
                  </c:pt>
                </c:lvl>
              </c:multiLvlStrCache>
            </c:multiLvlStrRef>
          </c:cat>
          <c:val>
            <c:numRef>
              <c:f>'Fig1.9'!$D$3:$D$10</c:f>
              <c:numCache>
                <c:formatCode>General</c:formatCode>
                <c:ptCount val="8"/>
                <c:pt idx="0">
                  <c:v>11599</c:v>
                </c:pt>
                <c:pt idx="1">
                  <c:v>7267</c:v>
                </c:pt>
                <c:pt idx="2">
                  <c:v>5797</c:v>
                </c:pt>
                <c:pt idx="3">
                  <c:v>535</c:v>
                </c:pt>
                <c:pt idx="4">
                  <c:v>18494</c:v>
                </c:pt>
                <c:pt idx="5">
                  <c:v>16821</c:v>
                </c:pt>
                <c:pt idx="6">
                  <c:v>2323</c:v>
                </c:pt>
                <c:pt idx="7">
                  <c:v>593</c:v>
                </c:pt>
              </c:numCache>
            </c:numRef>
          </c:val>
        </c:ser>
        <c:dLbls>
          <c:showLegendKey val="0"/>
          <c:showVal val="0"/>
          <c:showCatName val="0"/>
          <c:showSerName val="0"/>
          <c:showPercent val="0"/>
          <c:showBubbleSize val="0"/>
        </c:dLbls>
        <c:gapWidth val="84"/>
        <c:overlap val="100"/>
        <c:axId val="122341248"/>
        <c:axId val="122342784"/>
      </c:barChart>
      <c:catAx>
        <c:axId val="122341248"/>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2342784"/>
        <c:crosses val="autoZero"/>
        <c:auto val="1"/>
        <c:lblAlgn val="ctr"/>
        <c:lblOffset val="100"/>
        <c:noMultiLvlLbl val="0"/>
      </c:catAx>
      <c:valAx>
        <c:axId val="122342784"/>
        <c:scaling>
          <c:orientation val="minMax"/>
          <c:max val="300000"/>
        </c:scaling>
        <c:delete val="0"/>
        <c:axPos val="b"/>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2341248"/>
        <c:crosses val="autoZero"/>
        <c:crossBetween val="between"/>
        <c:dispUnits>
          <c:builtInUnit val="thousands"/>
          <c:dispUnitsLbl>
            <c:tx>
              <c:rich>
                <a:bodyPr rot="0" vert="horz"/>
                <a:lstStyle/>
                <a:p>
                  <a:pPr algn="ctr">
                    <a:defRPr sz="1000" b="1" i="0" u="none" strike="noStrike" baseline="0">
                      <a:solidFill>
                        <a:srgbClr val="000000"/>
                      </a:solidFill>
                      <a:latin typeface="Calibri"/>
                      <a:ea typeface="Calibri"/>
                      <a:cs typeface="Calibri"/>
                    </a:defRPr>
                  </a:pPr>
                  <a:r>
                    <a:rPr lang="fr-FR"/>
                    <a:t>Effectifs 2019 -Milliers</a:t>
                  </a:r>
                </a:p>
              </c:rich>
            </c:tx>
          </c:dispUnitsLbl>
        </c:dispUnits>
      </c:valAx>
    </c:plotArea>
    <c:legend>
      <c:legendPos val="r"/>
      <c:layout>
        <c:manualLayout>
          <c:xMode val="edge"/>
          <c:yMode val="edge"/>
          <c:wMode val="edge"/>
          <c:hMode val="edge"/>
          <c:x val="5.2941125478581236E-2"/>
          <c:y val="0.87629155730533681"/>
          <c:w val="0.56862838016807538"/>
          <c:h val="0.9725120297462817"/>
        </c:manualLayout>
      </c:layout>
      <c:overlay val="0"/>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860183017663334E-2"/>
          <c:y val="9.7696850393700782E-2"/>
          <c:w val="0.91102923767267763"/>
          <c:h val="0.62428623505395164"/>
        </c:manualLayout>
      </c:layout>
      <c:lineChart>
        <c:grouping val="standard"/>
        <c:varyColors val="0"/>
        <c:ser>
          <c:idx val="4"/>
          <c:order val="0"/>
          <c:tx>
            <c:strRef>
              <c:f>'Fig1.10'!$C$25</c:f>
              <c:strCache>
                <c:ptCount val="1"/>
                <c:pt idx="0">
                  <c:v>Premier degré public</c:v>
                </c:pt>
              </c:strCache>
            </c:strRef>
          </c:tx>
          <c:spPr>
            <a:ln>
              <a:solidFill>
                <a:schemeClr val="tx2">
                  <a:lumMod val="75000"/>
                </a:schemeClr>
              </a:solidFill>
            </a:ln>
          </c:spPr>
          <c:marker>
            <c:symbol val="none"/>
          </c:marker>
          <c:cat>
            <c:numRef>
              <c:f>'Fig1.10'!$D$24:$O$24</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'Fig1.10'!$D$25:$O$25</c:f>
              <c:numCache>
                <c:formatCode>0.0</c:formatCode>
                <c:ptCount val="12"/>
                <c:pt idx="0">
                  <c:v>0.37207896213224501</c:v>
                </c:pt>
                <c:pt idx="1">
                  <c:v>0.42446082986899109</c:v>
                </c:pt>
                <c:pt idx="2">
                  <c:v>0.33750638882850914</c:v>
                </c:pt>
                <c:pt idx="3">
                  <c:v>0.37391717313807882</c:v>
                </c:pt>
                <c:pt idx="4">
                  <c:v>0.31337163095277665</c:v>
                </c:pt>
                <c:pt idx="5">
                  <c:v>2.5920712074394774</c:v>
                </c:pt>
                <c:pt idx="6">
                  <c:v>0.44541654859733637</c:v>
                </c:pt>
                <c:pt idx="7">
                  <c:v>0.41318576143191044</c:v>
                </c:pt>
                <c:pt idx="8">
                  <c:v>0.55580687079867341</c:v>
                </c:pt>
                <c:pt idx="9">
                  <c:v>0.77830551770146139</c:v>
                </c:pt>
                <c:pt idx="10">
                  <c:v>0.9331906799809796</c:v>
                </c:pt>
                <c:pt idx="11">
                  <c:v>0.82493358945126083</c:v>
                </c:pt>
              </c:numCache>
            </c:numRef>
          </c:val>
          <c:smooth val="0"/>
        </c:ser>
        <c:ser>
          <c:idx val="0"/>
          <c:order val="1"/>
          <c:tx>
            <c:strRef>
              <c:f>'Fig1.10'!$C$26</c:f>
              <c:strCache>
                <c:ptCount val="1"/>
                <c:pt idx="0">
                  <c:v>Second degré public</c:v>
                </c:pt>
              </c:strCache>
            </c:strRef>
          </c:tx>
          <c:spPr>
            <a:ln>
              <a:solidFill>
                <a:schemeClr val="tx2">
                  <a:lumMod val="40000"/>
                  <a:lumOff val="60000"/>
                </a:schemeClr>
              </a:solidFill>
              <a:prstDash val="solid"/>
            </a:ln>
          </c:spPr>
          <c:marker>
            <c:symbol val="none"/>
          </c:marker>
          <c:dLbls>
            <c:dLbl>
              <c:idx val="0"/>
              <c:tx>
                <c:rich>
                  <a:bodyPr/>
                  <a:lstStyle/>
                  <a:p>
                    <a:pPr>
                      <a:defRPr/>
                    </a:pPr>
                    <a:r>
                      <a:rPr lang="en-US"/>
                      <a:t>4,1%</a:t>
                    </a:r>
                  </a:p>
                </c:rich>
              </c:tx>
              <c:spPr>
                <a:noFill/>
                <a:ln w="25400">
                  <a:noFill/>
                </a:ln>
              </c:spPr>
              <c:dLblPos val="t"/>
              <c:showLegendKey val="0"/>
              <c:showVal val="0"/>
              <c:showCatName val="0"/>
              <c:showSerName val="0"/>
              <c:showPercent val="0"/>
              <c:showBubbleSize val="0"/>
            </c:dLbl>
            <c:dLbl>
              <c:idx val="11"/>
              <c:tx>
                <c:rich>
                  <a:bodyPr/>
                  <a:lstStyle/>
                  <a:p>
                    <a:pPr>
                      <a:defRPr/>
                    </a:pPr>
                    <a:r>
                      <a:rPr lang="en-US"/>
                      <a:t>9,0%</a:t>
                    </a:r>
                  </a:p>
                </c:rich>
              </c:tx>
              <c:spPr>
                <a:noFill/>
                <a:ln w="25400">
                  <a:noFill/>
                </a:ln>
              </c:spPr>
              <c:dLblPos val="t"/>
              <c:showLegendKey val="0"/>
              <c:showVal val="0"/>
              <c:showCatName val="0"/>
              <c:showSerName val="0"/>
              <c:showPercent val="0"/>
              <c:showBubbleSize val="0"/>
            </c:dLbl>
            <c:showLegendKey val="0"/>
            <c:showVal val="0"/>
            <c:showCatName val="0"/>
            <c:showSerName val="0"/>
            <c:showPercent val="0"/>
            <c:showBubbleSize val="0"/>
          </c:dLbls>
          <c:cat>
            <c:numRef>
              <c:f>'Fig1.10'!$D$24:$O$24</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'Fig1.10'!$D$26:$O$26</c:f>
              <c:numCache>
                <c:formatCode>0.0</c:formatCode>
                <c:ptCount val="12"/>
                <c:pt idx="0">
                  <c:v>4.120314603557004</c:v>
                </c:pt>
                <c:pt idx="1">
                  <c:v>4.94099634123548</c:v>
                </c:pt>
                <c:pt idx="2">
                  <c:v>5.5467070574579829</c:v>
                </c:pt>
                <c:pt idx="3">
                  <c:v>7.2877720209961421</c:v>
                </c:pt>
                <c:pt idx="4">
                  <c:v>7.3610427548541759</c:v>
                </c:pt>
                <c:pt idx="5">
                  <c:v>9.1908886883570453</c:v>
                </c:pt>
                <c:pt idx="6">
                  <c:v>7.8635284584097365</c:v>
                </c:pt>
                <c:pt idx="7">
                  <c:v>7.7375780384752053</c:v>
                </c:pt>
                <c:pt idx="8">
                  <c:v>8.3970640281902522</c:v>
                </c:pt>
                <c:pt idx="9">
                  <c:v>9.2439041707237912</c:v>
                </c:pt>
                <c:pt idx="10">
                  <c:v>9.3496418989615453</c:v>
                </c:pt>
                <c:pt idx="11">
                  <c:v>8.9978693290685854</c:v>
                </c:pt>
              </c:numCache>
            </c:numRef>
          </c:val>
          <c:smooth val="0"/>
        </c:ser>
        <c:ser>
          <c:idx val="1"/>
          <c:order val="2"/>
          <c:tx>
            <c:strRef>
              <c:f>'Fig1.10'!$C$27</c:f>
              <c:strCache>
                <c:ptCount val="1"/>
                <c:pt idx="0">
                  <c:v>Premier degré privé</c:v>
                </c:pt>
              </c:strCache>
            </c:strRef>
          </c:tx>
          <c:spPr>
            <a:ln>
              <a:solidFill>
                <a:schemeClr val="accent6">
                  <a:lumMod val="75000"/>
                </a:schemeClr>
              </a:solidFill>
              <a:prstDash val="sysDash"/>
            </a:ln>
          </c:spPr>
          <c:marker>
            <c:symbol val="none"/>
          </c:marker>
          <c:dLbls>
            <c:dLbl>
              <c:idx val="0"/>
              <c:tx>
                <c:rich>
                  <a:bodyPr/>
                  <a:lstStyle/>
                  <a:p>
                    <a:pPr>
                      <a:defRPr/>
                    </a:pPr>
                    <a:r>
                      <a:rPr lang="en-US"/>
                      <a:t>8,4%</a:t>
                    </a:r>
                  </a:p>
                </c:rich>
              </c:tx>
              <c:spPr>
                <a:noFill/>
                <a:ln w="25400">
                  <a:noFill/>
                </a:ln>
              </c:spPr>
              <c:dLblPos val="t"/>
              <c:showLegendKey val="0"/>
              <c:showVal val="0"/>
              <c:showCatName val="0"/>
              <c:showSerName val="0"/>
              <c:showPercent val="0"/>
              <c:showBubbleSize val="0"/>
            </c:dLbl>
            <c:dLbl>
              <c:idx val="11"/>
              <c:tx>
                <c:rich>
                  <a:bodyPr/>
                  <a:lstStyle/>
                  <a:p>
                    <a:pPr>
                      <a:defRPr/>
                    </a:pPr>
                    <a:r>
                      <a:rPr lang="en-US"/>
                      <a:t>13,7%</a:t>
                    </a:r>
                  </a:p>
                </c:rich>
              </c:tx>
              <c:spPr>
                <a:noFill/>
                <a:ln w="25400">
                  <a:noFill/>
                </a:ln>
              </c:spPr>
              <c:dLblPos val="t"/>
              <c:showLegendKey val="0"/>
              <c:showVal val="0"/>
              <c:showCatName val="0"/>
              <c:showSerName val="0"/>
              <c:showPercent val="0"/>
              <c:showBubbleSize val="0"/>
            </c:dLbl>
            <c:showLegendKey val="0"/>
            <c:showVal val="0"/>
            <c:showCatName val="0"/>
            <c:showSerName val="0"/>
            <c:showPercent val="0"/>
            <c:showBubbleSize val="0"/>
          </c:dLbls>
          <c:cat>
            <c:numRef>
              <c:f>'Fig1.10'!$D$24:$O$24</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'Fig1.10'!$D$27:$O$27</c:f>
              <c:numCache>
                <c:formatCode>0.0</c:formatCode>
                <c:ptCount val="12"/>
                <c:pt idx="0">
                  <c:v>8.4044605050213939</c:v>
                </c:pt>
                <c:pt idx="1">
                  <c:v>9.1813110488832042</c:v>
                </c:pt>
                <c:pt idx="2">
                  <c:v>11.463234012894233</c:v>
                </c:pt>
                <c:pt idx="3">
                  <c:v>12.476403705167041</c:v>
                </c:pt>
                <c:pt idx="4">
                  <c:v>12.763192670249317</c:v>
                </c:pt>
                <c:pt idx="5">
                  <c:v>13.338436303991251</c:v>
                </c:pt>
                <c:pt idx="6">
                  <c:v>11.970216389719852</c:v>
                </c:pt>
                <c:pt idx="7">
                  <c:v>12.278141945599859</c:v>
                </c:pt>
                <c:pt idx="8">
                  <c:v>13.124688873016904</c:v>
                </c:pt>
                <c:pt idx="9">
                  <c:v>13.985488579769878</c:v>
                </c:pt>
                <c:pt idx="10">
                  <c:v>13.929304940006485</c:v>
                </c:pt>
                <c:pt idx="11">
                  <c:v>13.748153297992527</c:v>
                </c:pt>
              </c:numCache>
            </c:numRef>
          </c:val>
          <c:smooth val="0"/>
        </c:ser>
        <c:ser>
          <c:idx val="2"/>
          <c:order val="3"/>
          <c:tx>
            <c:strRef>
              <c:f>'Fig1.10'!$C$28</c:f>
              <c:strCache>
                <c:ptCount val="1"/>
                <c:pt idx="0">
                  <c:v>Second degré privé</c:v>
                </c:pt>
              </c:strCache>
            </c:strRef>
          </c:tx>
          <c:spPr>
            <a:ln>
              <a:solidFill>
                <a:srgbClr val="FFC000"/>
              </a:solidFill>
              <a:prstDash val="sysDash"/>
            </a:ln>
          </c:spPr>
          <c:marker>
            <c:symbol val="none"/>
          </c:marker>
          <c:dLbls>
            <c:dLbl>
              <c:idx val="0"/>
              <c:tx>
                <c:rich>
                  <a:bodyPr/>
                  <a:lstStyle/>
                  <a:p>
                    <a:pPr>
                      <a:defRPr/>
                    </a:pPr>
                    <a:r>
                      <a:rPr lang="en-US"/>
                      <a:t>15,2%</a:t>
                    </a:r>
                  </a:p>
                </c:rich>
              </c:tx>
              <c:spPr>
                <a:noFill/>
                <a:ln w="25400">
                  <a:noFill/>
                </a:ln>
              </c:spPr>
              <c:dLblPos val="t"/>
              <c:showLegendKey val="0"/>
              <c:showVal val="0"/>
              <c:showCatName val="0"/>
              <c:showSerName val="0"/>
              <c:showPercent val="0"/>
              <c:showBubbleSize val="0"/>
            </c:dLbl>
            <c:dLbl>
              <c:idx val="11"/>
              <c:tx>
                <c:rich>
                  <a:bodyPr/>
                  <a:lstStyle/>
                  <a:p>
                    <a:pPr>
                      <a:defRPr/>
                    </a:pPr>
                    <a:r>
                      <a:rPr lang="en-US"/>
                      <a:t>19,8%</a:t>
                    </a:r>
                  </a:p>
                </c:rich>
              </c:tx>
              <c:spPr>
                <a:noFill/>
                <a:ln w="25400">
                  <a:noFill/>
                </a:ln>
              </c:spPr>
              <c:dLblPos val="t"/>
              <c:showLegendKey val="0"/>
              <c:showVal val="0"/>
              <c:showCatName val="0"/>
              <c:showSerName val="0"/>
              <c:showPercent val="0"/>
              <c:showBubbleSize val="0"/>
            </c:dLbl>
            <c:showLegendKey val="0"/>
            <c:showVal val="0"/>
            <c:showCatName val="0"/>
            <c:showSerName val="0"/>
            <c:showPercent val="0"/>
            <c:showBubbleSize val="0"/>
          </c:dLbls>
          <c:cat>
            <c:numRef>
              <c:f>'Fig1.10'!$D$24:$O$24</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'Fig1.10'!$D$28:$O$28</c:f>
              <c:numCache>
                <c:formatCode>0.0</c:formatCode>
                <c:ptCount val="12"/>
                <c:pt idx="0">
                  <c:v>15.207778872147362</c:v>
                </c:pt>
                <c:pt idx="1">
                  <c:v>15.707219532729951</c:v>
                </c:pt>
                <c:pt idx="2">
                  <c:v>16.259033974100841</c:v>
                </c:pt>
                <c:pt idx="3">
                  <c:v>16.89851913584204</c:v>
                </c:pt>
                <c:pt idx="4">
                  <c:v>17.663621708758733</c:v>
                </c:pt>
                <c:pt idx="5">
                  <c:v>19.385136358311946</c:v>
                </c:pt>
                <c:pt idx="6">
                  <c:v>19.252736032672857</c:v>
                </c:pt>
                <c:pt idx="7">
                  <c:v>19.206656182258683</c:v>
                </c:pt>
                <c:pt idx="8">
                  <c:v>19.73367914979757</c:v>
                </c:pt>
                <c:pt idx="9">
                  <c:v>20.070348812863784</c:v>
                </c:pt>
                <c:pt idx="10">
                  <c:v>19.941626070888628</c:v>
                </c:pt>
                <c:pt idx="11">
                  <c:v>19.791776322715119</c:v>
                </c:pt>
              </c:numCache>
            </c:numRef>
          </c:val>
          <c:smooth val="0"/>
        </c:ser>
        <c:dLbls>
          <c:showLegendKey val="0"/>
          <c:showVal val="0"/>
          <c:showCatName val="0"/>
          <c:showSerName val="0"/>
          <c:showPercent val="0"/>
          <c:showBubbleSize val="0"/>
        </c:dLbls>
        <c:marker val="1"/>
        <c:smooth val="0"/>
        <c:axId val="143452032"/>
        <c:axId val="143453568"/>
      </c:lineChart>
      <c:catAx>
        <c:axId val="143452032"/>
        <c:scaling>
          <c:orientation val="minMax"/>
        </c:scaling>
        <c:delete val="0"/>
        <c:axPos val="b"/>
        <c:numFmt formatCode="General" sourceLinked="1"/>
        <c:majorTickMark val="out"/>
        <c:minorTickMark val="none"/>
        <c:tickLblPos val="nextTo"/>
        <c:crossAx val="143453568"/>
        <c:crosses val="autoZero"/>
        <c:auto val="1"/>
        <c:lblAlgn val="ctr"/>
        <c:lblOffset val="100"/>
        <c:noMultiLvlLbl val="0"/>
      </c:catAx>
      <c:valAx>
        <c:axId val="143453568"/>
        <c:scaling>
          <c:orientation val="minMax"/>
        </c:scaling>
        <c:delete val="0"/>
        <c:axPos val="l"/>
        <c:majorGridlines/>
        <c:numFmt formatCode="0" sourceLinked="0"/>
        <c:majorTickMark val="out"/>
        <c:minorTickMark val="none"/>
        <c:tickLblPos val="nextTo"/>
        <c:txPr>
          <a:bodyPr/>
          <a:lstStyle/>
          <a:p>
            <a:pPr>
              <a:defRPr sz="900"/>
            </a:pPr>
            <a:endParaRPr lang="fr-FR"/>
          </a:p>
        </c:txPr>
        <c:crossAx val="143452032"/>
        <c:crosses val="autoZero"/>
        <c:crossBetween val="between"/>
      </c:valAx>
      <c:spPr>
        <a:noFill/>
        <a:ln w="25400">
          <a:noFill/>
        </a:ln>
      </c:spPr>
    </c:plotArea>
    <c:legend>
      <c:legendPos val="r"/>
      <c:layout>
        <c:manualLayout>
          <c:xMode val="edge"/>
          <c:yMode val="edge"/>
          <c:wMode val="edge"/>
          <c:hMode val="edge"/>
          <c:x val="3.7572259989240478E-2"/>
          <c:y val="0.85069736074657332"/>
          <c:w val="0.87551556055493074"/>
          <c:h val="1"/>
        </c:manualLayout>
      </c:layout>
      <c:overlay val="0"/>
      <c:txPr>
        <a:bodyPr/>
        <a:lstStyle/>
        <a:p>
          <a:pPr>
            <a:defRPr sz="1000"/>
          </a:pPr>
          <a:endParaRPr lang="fr-FR"/>
        </a:p>
      </c:txPr>
    </c:legend>
    <c:plotVisOnly val="1"/>
    <c:dispBlanksAs val="gap"/>
    <c:showDLblsOverMax val="0"/>
  </c:chart>
  <c:txPr>
    <a:bodyPr/>
    <a:lstStyle/>
    <a:p>
      <a:pPr>
        <a:defRPr sz="900"/>
      </a:pPr>
      <a:endParaRPr lang="fr-FR"/>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3"/>
          <c:order val="0"/>
          <c:spPr>
            <a:solidFill>
              <a:srgbClr val="CCFFFF"/>
            </a:solidFill>
            <a:ln w="12700">
              <a:solidFill>
                <a:srgbClr val="000000"/>
              </a:solidFill>
              <a:prstDash val="solid"/>
            </a:ln>
          </c:spPr>
          <c:invertIfNegative val="0"/>
          <c:dPt>
            <c:idx val="0"/>
            <c:invertIfNegative val="0"/>
            <c:bubble3D val="0"/>
            <c:spPr>
              <a:solidFill>
                <a:srgbClr val="CCFFFF"/>
              </a:solidFill>
              <a:ln w="25400">
                <a:solidFill>
                  <a:srgbClr val="000000"/>
                </a:solidFill>
                <a:prstDash val="solid"/>
              </a:ln>
            </c:spPr>
          </c:dPt>
          <c:dPt>
            <c:idx val="1"/>
            <c:invertIfNegative val="0"/>
            <c:bubble3D val="0"/>
            <c:spPr>
              <a:solidFill>
                <a:srgbClr val="CCFFFF"/>
              </a:solidFill>
              <a:ln w="25400">
                <a:solidFill>
                  <a:srgbClr val="000000"/>
                </a:solidFill>
                <a:prstDash val="solid"/>
              </a:ln>
            </c:spPr>
          </c:dPt>
          <c:val>
            <c:numLit>
              <c:formatCode>General</c:formatCode>
              <c:ptCount val="1"/>
              <c:pt idx="0">
                <c:v>0</c:v>
              </c:pt>
            </c:numLit>
          </c:val>
        </c:ser>
        <c:ser>
          <c:idx val="0"/>
          <c:order val="1"/>
          <c:spPr>
            <a:solidFill>
              <a:srgbClr val="9999FF"/>
            </a:solidFill>
            <a:ln w="12700">
              <a:solidFill>
                <a:srgbClr val="000000"/>
              </a:solidFill>
              <a:prstDash val="solid"/>
            </a:ln>
          </c:spPr>
          <c:invertIfNegative val="0"/>
          <c:dPt>
            <c:idx val="0"/>
            <c:invertIfNegative val="0"/>
            <c:bubble3D val="0"/>
            <c:spPr>
              <a:solidFill>
                <a:srgbClr val="9999FF"/>
              </a:solidFill>
              <a:ln w="25400">
                <a:solidFill>
                  <a:srgbClr val="000000"/>
                </a:solidFill>
                <a:prstDash val="solid"/>
              </a:ln>
            </c:spPr>
          </c:dPt>
          <c:dPt>
            <c:idx val="1"/>
            <c:invertIfNegative val="0"/>
            <c:bubble3D val="0"/>
            <c:spPr>
              <a:solidFill>
                <a:srgbClr val="9999FF"/>
              </a:solidFill>
              <a:ln w="25400">
                <a:solidFill>
                  <a:srgbClr val="000000"/>
                </a:solidFill>
                <a:prstDash val="solid"/>
              </a:ln>
            </c:spPr>
          </c:dPt>
          <c:val>
            <c:numLit>
              <c:formatCode>General</c:formatCode>
              <c:ptCount val="1"/>
              <c:pt idx="0">
                <c:v>0</c:v>
              </c:pt>
            </c:numLit>
          </c:val>
        </c:ser>
        <c:ser>
          <c:idx val="1"/>
          <c:order val="2"/>
          <c:spPr>
            <a:solidFill>
              <a:srgbClr val="993366"/>
            </a:solidFill>
            <a:ln w="12700">
              <a:solidFill>
                <a:srgbClr val="000000"/>
              </a:solidFill>
              <a:prstDash val="solid"/>
            </a:ln>
          </c:spPr>
          <c:invertIfNegative val="0"/>
          <c:dPt>
            <c:idx val="0"/>
            <c:invertIfNegative val="0"/>
            <c:bubble3D val="0"/>
            <c:spPr>
              <a:solidFill>
                <a:srgbClr val="993366"/>
              </a:solidFill>
              <a:ln w="25400">
                <a:solidFill>
                  <a:srgbClr val="000000"/>
                </a:solidFill>
                <a:prstDash val="solid"/>
              </a:ln>
            </c:spPr>
          </c:dPt>
          <c:dPt>
            <c:idx val="1"/>
            <c:invertIfNegative val="0"/>
            <c:bubble3D val="0"/>
            <c:spPr>
              <a:solidFill>
                <a:srgbClr val="993366"/>
              </a:solidFill>
              <a:ln w="25400">
                <a:solidFill>
                  <a:srgbClr val="000000"/>
                </a:solidFill>
                <a:prstDash val="solid"/>
              </a:ln>
            </c:spPr>
          </c:dPt>
          <c:val>
            <c:numLit>
              <c:formatCode>General</c:formatCode>
              <c:ptCount val="1"/>
              <c:pt idx="0">
                <c:v>0</c:v>
              </c:pt>
            </c:numLit>
          </c:val>
        </c:ser>
        <c:ser>
          <c:idx val="2"/>
          <c:order val="3"/>
          <c:spPr>
            <a:solidFill>
              <a:srgbClr val="FFFFCC"/>
            </a:solidFill>
            <a:ln w="12700">
              <a:solidFill>
                <a:srgbClr val="000000"/>
              </a:solidFill>
              <a:prstDash val="solid"/>
            </a:ln>
          </c:spPr>
          <c:invertIfNegative val="0"/>
          <c:dPt>
            <c:idx val="0"/>
            <c:invertIfNegative val="0"/>
            <c:bubble3D val="0"/>
            <c:spPr>
              <a:solidFill>
                <a:srgbClr val="FFFFCC"/>
              </a:solidFill>
              <a:ln w="25400">
                <a:solidFill>
                  <a:srgbClr val="000000"/>
                </a:solidFill>
                <a:prstDash val="solid"/>
              </a:ln>
            </c:spPr>
          </c:dPt>
          <c:dPt>
            <c:idx val="1"/>
            <c:invertIfNegative val="0"/>
            <c:bubble3D val="0"/>
            <c:spPr>
              <a:solidFill>
                <a:srgbClr val="FFFFCC"/>
              </a:solidFill>
              <a:ln w="25400">
                <a:solidFill>
                  <a:srgbClr val="000000"/>
                </a:solidFill>
                <a:prstDash val="solid"/>
              </a:ln>
            </c:spPr>
          </c:dPt>
          <c:val>
            <c:numLit>
              <c:formatCode>General</c:formatCode>
              <c:ptCount val="1"/>
              <c:pt idx="0">
                <c:v>0</c:v>
              </c:pt>
            </c:numLit>
          </c:val>
        </c:ser>
        <c:dLbls>
          <c:showLegendKey val="0"/>
          <c:showVal val="0"/>
          <c:showCatName val="0"/>
          <c:showSerName val="0"/>
          <c:showPercent val="0"/>
          <c:showBubbleSize val="0"/>
        </c:dLbls>
        <c:gapWidth val="150"/>
        <c:overlap val="100"/>
        <c:axId val="134445696"/>
        <c:axId val="134451584"/>
      </c:barChart>
      <c:catAx>
        <c:axId val="1344456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34451584"/>
        <c:crosses val="autoZero"/>
        <c:auto val="1"/>
        <c:lblAlgn val="ctr"/>
        <c:lblOffset val="100"/>
        <c:tickLblSkip val="1"/>
        <c:tickMarkSkip val="1"/>
        <c:noMultiLvlLbl val="0"/>
      </c:catAx>
      <c:valAx>
        <c:axId val="134451584"/>
        <c:scaling>
          <c:orientation val="minMax"/>
          <c:max val="100"/>
        </c:scaling>
        <c:delete val="0"/>
        <c:axPos val="b"/>
        <c:majorGridlines>
          <c:spPr>
            <a:ln w="3175">
              <a:solidFill>
                <a:srgbClr val="80808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3444569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36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Calibri"/>
                <a:ea typeface="Calibri"/>
                <a:cs typeface="Calibri"/>
              </a:defRPr>
            </a:pPr>
            <a:r>
              <a:rPr lang="fr-FR"/>
              <a:t>Premier degré</a:t>
            </a:r>
          </a:p>
        </c:rich>
      </c:tx>
      <c:overlay val="1"/>
    </c:title>
    <c:autoTitleDeleted val="0"/>
    <c:plotArea>
      <c:layout>
        <c:manualLayout>
          <c:layoutTarget val="inner"/>
          <c:xMode val="edge"/>
          <c:yMode val="edge"/>
          <c:x val="0.11212404090531311"/>
          <c:y val="0.13170376958694116"/>
          <c:w val="0.85402789655629296"/>
          <c:h val="0.59027912208648325"/>
        </c:manualLayout>
      </c:layout>
      <c:lineChart>
        <c:grouping val="standard"/>
        <c:varyColors val="0"/>
        <c:ser>
          <c:idx val="3"/>
          <c:order val="0"/>
          <c:tx>
            <c:strRef>
              <c:f>'Fig1.11'!$B$2</c:f>
              <c:strCache>
                <c:ptCount val="1"/>
                <c:pt idx="0">
                  <c:v>Privé - Hommes</c:v>
                </c:pt>
              </c:strCache>
            </c:strRef>
          </c:tx>
          <c:spPr>
            <a:ln>
              <a:solidFill>
                <a:schemeClr val="tx2">
                  <a:lumMod val="60000"/>
                  <a:lumOff val="40000"/>
                </a:schemeClr>
              </a:solidFill>
            </a:ln>
          </c:spPr>
          <c:marker>
            <c:symbol val="none"/>
          </c:marker>
          <c:cat>
            <c:strRef>
              <c:f>'Fig1.11'!$A$3:$A$11</c:f>
              <c:strCache>
                <c:ptCount val="9"/>
                <c:pt idx="0">
                  <c:v>20-24 ans</c:v>
                </c:pt>
                <c:pt idx="1">
                  <c:v>25-29 ans</c:v>
                </c:pt>
                <c:pt idx="2">
                  <c:v>30-34 ans</c:v>
                </c:pt>
                <c:pt idx="3">
                  <c:v>35-39 ans</c:v>
                </c:pt>
                <c:pt idx="4">
                  <c:v>40-44 ans</c:v>
                </c:pt>
                <c:pt idx="5">
                  <c:v>45-49 ans</c:v>
                </c:pt>
                <c:pt idx="6">
                  <c:v>50-54 ans</c:v>
                </c:pt>
                <c:pt idx="7">
                  <c:v>55-59 ans</c:v>
                </c:pt>
                <c:pt idx="8">
                  <c:v>60 ans et plus</c:v>
                </c:pt>
              </c:strCache>
            </c:strRef>
          </c:cat>
          <c:val>
            <c:numRef>
              <c:f>'Fig1.11'!$B$3:$B$11</c:f>
              <c:numCache>
                <c:formatCode>0.0</c:formatCode>
                <c:ptCount val="9"/>
                <c:pt idx="0">
                  <c:v>0</c:v>
                </c:pt>
                <c:pt idx="1">
                  <c:v>0</c:v>
                </c:pt>
                <c:pt idx="2">
                  <c:v>5.3</c:v>
                </c:pt>
                <c:pt idx="3">
                  <c:v>5.5</c:v>
                </c:pt>
                <c:pt idx="4">
                  <c:v>4.9000000000000004</c:v>
                </c:pt>
                <c:pt idx="5">
                  <c:v>4.5</c:v>
                </c:pt>
                <c:pt idx="6">
                  <c:v>2.2999999999999998</c:v>
                </c:pt>
                <c:pt idx="7">
                  <c:v>4.3</c:v>
                </c:pt>
                <c:pt idx="8">
                  <c:v>15.3</c:v>
                </c:pt>
              </c:numCache>
            </c:numRef>
          </c:val>
          <c:smooth val="0"/>
        </c:ser>
        <c:ser>
          <c:idx val="2"/>
          <c:order val="1"/>
          <c:tx>
            <c:strRef>
              <c:f>'Fig1.11'!$C$2</c:f>
              <c:strCache>
                <c:ptCount val="1"/>
                <c:pt idx="0">
                  <c:v>Privé -Femmes</c:v>
                </c:pt>
              </c:strCache>
            </c:strRef>
          </c:tx>
          <c:spPr>
            <a:ln>
              <a:solidFill>
                <a:srgbClr val="92D050"/>
              </a:solidFill>
            </a:ln>
          </c:spPr>
          <c:marker>
            <c:symbol val="none"/>
          </c:marker>
          <c:cat>
            <c:strRef>
              <c:f>'Fig1.11'!$A$3:$A$11</c:f>
              <c:strCache>
                <c:ptCount val="9"/>
                <c:pt idx="0">
                  <c:v>20-24 ans</c:v>
                </c:pt>
                <c:pt idx="1">
                  <c:v>25-29 ans</c:v>
                </c:pt>
                <c:pt idx="2">
                  <c:v>30-34 ans</c:v>
                </c:pt>
                <c:pt idx="3">
                  <c:v>35-39 ans</c:v>
                </c:pt>
                <c:pt idx="4">
                  <c:v>40-44 ans</c:v>
                </c:pt>
                <c:pt idx="5">
                  <c:v>45-49 ans</c:v>
                </c:pt>
                <c:pt idx="6">
                  <c:v>50-54 ans</c:v>
                </c:pt>
                <c:pt idx="7">
                  <c:v>55-59 ans</c:v>
                </c:pt>
                <c:pt idx="8">
                  <c:v>60 ans et plus</c:v>
                </c:pt>
              </c:strCache>
            </c:strRef>
          </c:cat>
          <c:val>
            <c:numRef>
              <c:f>'Fig1.11'!$C$3:$C$11</c:f>
              <c:numCache>
                <c:formatCode>0.0</c:formatCode>
                <c:ptCount val="9"/>
                <c:pt idx="0">
                  <c:v>1.5</c:v>
                </c:pt>
                <c:pt idx="1">
                  <c:v>6.2</c:v>
                </c:pt>
                <c:pt idx="2">
                  <c:v>19.2</c:v>
                </c:pt>
                <c:pt idx="3">
                  <c:v>20.100000000000001</c:v>
                </c:pt>
                <c:pt idx="4">
                  <c:v>15.3</c:v>
                </c:pt>
                <c:pt idx="5">
                  <c:v>10.3</c:v>
                </c:pt>
                <c:pt idx="6">
                  <c:v>10.7</c:v>
                </c:pt>
                <c:pt idx="7">
                  <c:v>11.4</c:v>
                </c:pt>
                <c:pt idx="8">
                  <c:v>15.5</c:v>
                </c:pt>
              </c:numCache>
            </c:numRef>
          </c:val>
          <c:smooth val="0"/>
        </c:ser>
        <c:ser>
          <c:idx val="1"/>
          <c:order val="2"/>
          <c:tx>
            <c:strRef>
              <c:f>'Fig1.11'!$D$2</c:f>
              <c:strCache>
                <c:ptCount val="1"/>
                <c:pt idx="0">
                  <c:v>Public- Hommes</c:v>
                </c:pt>
              </c:strCache>
            </c:strRef>
          </c:tx>
          <c:spPr>
            <a:ln>
              <a:solidFill>
                <a:schemeClr val="accent5">
                  <a:lumMod val="60000"/>
                  <a:lumOff val="40000"/>
                </a:schemeClr>
              </a:solidFill>
            </a:ln>
          </c:spPr>
          <c:marker>
            <c:symbol val="none"/>
          </c:marker>
          <c:cat>
            <c:strRef>
              <c:f>'Fig1.11'!$A$3:$A$11</c:f>
              <c:strCache>
                <c:ptCount val="9"/>
                <c:pt idx="0">
                  <c:v>20-24 ans</c:v>
                </c:pt>
                <c:pt idx="1">
                  <c:v>25-29 ans</c:v>
                </c:pt>
                <c:pt idx="2">
                  <c:v>30-34 ans</c:v>
                </c:pt>
                <c:pt idx="3">
                  <c:v>35-39 ans</c:v>
                </c:pt>
                <c:pt idx="4">
                  <c:v>40-44 ans</c:v>
                </c:pt>
                <c:pt idx="5">
                  <c:v>45-49 ans</c:v>
                </c:pt>
                <c:pt idx="6">
                  <c:v>50-54 ans</c:v>
                </c:pt>
                <c:pt idx="7">
                  <c:v>55-59 ans</c:v>
                </c:pt>
                <c:pt idx="8">
                  <c:v>60 ans et plus</c:v>
                </c:pt>
              </c:strCache>
            </c:strRef>
          </c:cat>
          <c:val>
            <c:numRef>
              <c:f>'Fig1.11'!$D$3:$D$11</c:f>
              <c:numCache>
                <c:formatCode>0.0</c:formatCode>
                <c:ptCount val="9"/>
                <c:pt idx="0">
                  <c:v>0.1</c:v>
                </c:pt>
                <c:pt idx="1">
                  <c:v>1.4</c:v>
                </c:pt>
                <c:pt idx="2">
                  <c:v>4.5999999999999996</c:v>
                </c:pt>
                <c:pt idx="3">
                  <c:v>5.0999999999999996</c:v>
                </c:pt>
                <c:pt idx="4">
                  <c:v>3.8</c:v>
                </c:pt>
                <c:pt idx="5">
                  <c:v>2.6</c:v>
                </c:pt>
                <c:pt idx="6">
                  <c:v>2.6</c:v>
                </c:pt>
                <c:pt idx="7">
                  <c:v>2.5</c:v>
                </c:pt>
                <c:pt idx="8">
                  <c:v>1.9</c:v>
                </c:pt>
              </c:numCache>
            </c:numRef>
          </c:val>
          <c:smooth val="0"/>
        </c:ser>
        <c:ser>
          <c:idx val="0"/>
          <c:order val="3"/>
          <c:tx>
            <c:strRef>
              <c:f>'Fig1.11'!$E$2</c:f>
              <c:strCache>
                <c:ptCount val="1"/>
                <c:pt idx="0">
                  <c:v>Public- Femmes</c:v>
                </c:pt>
              </c:strCache>
            </c:strRef>
          </c:tx>
          <c:spPr>
            <a:ln>
              <a:solidFill>
                <a:schemeClr val="accent3">
                  <a:lumMod val="75000"/>
                </a:schemeClr>
              </a:solidFill>
            </a:ln>
          </c:spPr>
          <c:marker>
            <c:symbol val="none"/>
          </c:marker>
          <c:cat>
            <c:strRef>
              <c:f>'Fig1.11'!$A$3:$A$11</c:f>
              <c:strCache>
                <c:ptCount val="9"/>
                <c:pt idx="0">
                  <c:v>20-24 ans</c:v>
                </c:pt>
                <c:pt idx="1">
                  <c:v>25-29 ans</c:v>
                </c:pt>
                <c:pt idx="2">
                  <c:v>30-34 ans</c:v>
                </c:pt>
                <c:pt idx="3">
                  <c:v>35-39 ans</c:v>
                </c:pt>
                <c:pt idx="4">
                  <c:v>40-44 ans</c:v>
                </c:pt>
                <c:pt idx="5">
                  <c:v>45-49 ans</c:v>
                </c:pt>
                <c:pt idx="6">
                  <c:v>50-54 ans</c:v>
                </c:pt>
                <c:pt idx="7">
                  <c:v>55-59 ans</c:v>
                </c:pt>
                <c:pt idx="8">
                  <c:v>60 ans et plus</c:v>
                </c:pt>
              </c:strCache>
            </c:strRef>
          </c:cat>
          <c:val>
            <c:numRef>
              <c:f>'Fig1.11'!$E$3:$E$11</c:f>
              <c:numCache>
                <c:formatCode>0.0</c:formatCode>
                <c:ptCount val="9"/>
                <c:pt idx="0">
                  <c:v>0.4</c:v>
                </c:pt>
                <c:pt idx="1">
                  <c:v>5.8</c:v>
                </c:pt>
                <c:pt idx="2">
                  <c:v>19.399999999999999</c:v>
                </c:pt>
                <c:pt idx="3">
                  <c:v>20.2</c:v>
                </c:pt>
                <c:pt idx="4">
                  <c:v>13.2</c:v>
                </c:pt>
                <c:pt idx="5">
                  <c:v>8.1</c:v>
                </c:pt>
                <c:pt idx="6">
                  <c:v>6.5</c:v>
                </c:pt>
                <c:pt idx="7">
                  <c:v>6.4</c:v>
                </c:pt>
                <c:pt idx="8">
                  <c:v>5.8</c:v>
                </c:pt>
              </c:numCache>
            </c:numRef>
          </c:val>
          <c:smooth val="0"/>
        </c:ser>
        <c:dLbls>
          <c:showLegendKey val="0"/>
          <c:showVal val="0"/>
          <c:showCatName val="0"/>
          <c:showSerName val="0"/>
          <c:showPercent val="0"/>
          <c:showBubbleSize val="0"/>
        </c:dLbls>
        <c:marker val="1"/>
        <c:smooth val="0"/>
        <c:axId val="125660544"/>
        <c:axId val="125899904"/>
      </c:lineChart>
      <c:catAx>
        <c:axId val="12566054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fr-FR"/>
          </a:p>
        </c:txPr>
        <c:crossAx val="125899904"/>
        <c:crosses val="autoZero"/>
        <c:auto val="1"/>
        <c:lblAlgn val="ctr"/>
        <c:lblOffset val="100"/>
        <c:noMultiLvlLbl val="0"/>
      </c:catAx>
      <c:valAx>
        <c:axId val="125899904"/>
        <c:scaling>
          <c:orientation val="minMax"/>
        </c:scaling>
        <c:delete val="0"/>
        <c:axPos val="l"/>
        <c:majorGridlines/>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25660544"/>
        <c:crosses val="autoZero"/>
        <c:crossBetween val="between"/>
      </c:valAx>
    </c:plotArea>
    <c:legend>
      <c:legendPos val="r"/>
      <c:layout>
        <c:manualLayout>
          <c:xMode val="edge"/>
          <c:yMode val="edge"/>
          <c:wMode val="edge"/>
          <c:hMode val="edge"/>
          <c:x val="4.712045664779009E-2"/>
          <c:y val="0.8639485180631491"/>
          <c:w val="0.95973256924546324"/>
          <c:h val="0.96598983266626559"/>
        </c:manualLayout>
      </c:layout>
      <c:overlay val="0"/>
      <c:txPr>
        <a:bodyPr/>
        <a:lstStyle/>
        <a:p>
          <a:pPr>
            <a:defRPr sz="71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842169728783902"/>
          <c:y val="5.0925925925925923E-2"/>
          <c:w val="0.68976159206185117"/>
          <c:h val="0.72843014252851612"/>
        </c:manualLayout>
      </c:layout>
      <c:barChart>
        <c:barDir val="bar"/>
        <c:grouping val="percentStacked"/>
        <c:varyColors val="0"/>
        <c:ser>
          <c:idx val="2"/>
          <c:order val="0"/>
          <c:tx>
            <c:strRef>
              <c:f>'Fig1.2'!$G$2</c:f>
              <c:strCache>
                <c:ptCount val="1"/>
                <c:pt idx="0">
                  <c:v>Categorie A</c:v>
                </c:pt>
              </c:strCache>
            </c:strRef>
          </c:tx>
          <c:invertIfNegative val="0"/>
          <c:dLbls>
            <c:dLbl>
              <c:idx val="0"/>
              <c:tx>
                <c:rich>
                  <a:bodyPr/>
                  <a:lstStyle/>
                  <a:p>
                    <a:pPr>
                      <a:defRPr sz="1000" b="1" i="0" u="none" strike="noStrike" baseline="0">
                        <a:solidFill>
                          <a:srgbClr val="000000"/>
                        </a:solidFill>
                        <a:latin typeface="Calibri"/>
                        <a:ea typeface="Calibri"/>
                        <a:cs typeface="Calibri"/>
                      </a:defRPr>
                    </a:pPr>
                    <a:r>
                      <a:rPr lang="en-US"/>
                      <a:t>52,7%</a:t>
                    </a:r>
                  </a:p>
                </c:rich>
              </c:tx>
              <c:numFmt formatCode="0%" sourceLinked="0"/>
              <c:spPr>
                <a:noFill/>
                <a:ln w="25400">
                  <a:noFill/>
                </a:ln>
              </c:spPr>
              <c:showLegendKey val="0"/>
              <c:showVal val="0"/>
              <c:showCatName val="0"/>
              <c:showSerName val="0"/>
              <c:showPercent val="0"/>
              <c:showBubbleSize val="0"/>
            </c:dLbl>
            <c:dLbl>
              <c:idx val="1"/>
              <c:tx>
                <c:rich>
                  <a:bodyPr/>
                  <a:lstStyle/>
                  <a:p>
                    <a:pPr>
                      <a:defRPr sz="1000" b="1" i="0" u="none" strike="noStrike" baseline="0">
                        <a:solidFill>
                          <a:srgbClr val="000000"/>
                        </a:solidFill>
                        <a:latin typeface="Calibri"/>
                        <a:ea typeface="Calibri"/>
                        <a:cs typeface="Calibri"/>
                      </a:defRPr>
                    </a:pPr>
                    <a:r>
                      <a:rPr lang="en-US"/>
                      <a:t>69,0%</a:t>
                    </a:r>
                  </a:p>
                </c:rich>
              </c:tx>
              <c:numFmt formatCode="0%" sourceLinked="0"/>
              <c:spPr>
                <a:noFill/>
                <a:ln w="25400">
                  <a:noFill/>
                </a:ln>
              </c:spPr>
              <c:showLegendKey val="0"/>
              <c:showVal val="0"/>
              <c:showCatName val="0"/>
              <c:showSerName val="0"/>
              <c:showPercent val="0"/>
              <c:showBubbleSize val="0"/>
            </c:dLbl>
            <c:dLbl>
              <c:idx val="2"/>
              <c:tx>
                <c:rich>
                  <a:bodyPr/>
                  <a:lstStyle/>
                  <a:p>
                    <a:pPr>
                      <a:defRPr sz="1000" b="1" i="0" u="none" strike="noStrike" baseline="0">
                        <a:solidFill>
                          <a:srgbClr val="000000"/>
                        </a:solidFill>
                        <a:latin typeface="Calibri"/>
                        <a:ea typeface="Calibri"/>
                        <a:cs typeface="Calibri"/>
                      </a:defRPr>
                    </a:pPr>
                    <a:r>
                      <a:rPr lang="en-US"/>
                      <a:t>99,7%</a:t>
                    </a:r>
                  </a:p>
                </c:rich>
              </c:tx>
              <c:numFmt formatCode="0%" sourceLinked="0"/>
              <c:spPr>
                <a:noFill/>
                <a:ln w="25400">
                  <a:noFill/>
                </a:ln>
              </c:spPr>
              <c:showLegendKey val="0"/>
              <c:showVal val="0"/>
              <c:showCatName val="0"/>
              <c:showSerName val="0"/>
              <c:showPercent val="0"/>
              <c:showBubbleSize val="0"/>
            </c:dLbl>
            <c:dLbl>
              <c:idx val="3"/>
              <c:tx>
                <c:rich>
                  <a:bodyPr/>
                  <a:lstStyle/>
                  <a:p>
                    <a:pPr>
                      <a:defRPr sz="1000" b="1" i="0" u="none" strike="noStrike" baseline="0">
                        <a:solidFill>
                          <a:srgbClr val="000000"/>
                        </a:solidFill>
                        <a:latin typeface="Calibri"/>
                        <a:ea typeface="Calibri"/>
                        <a:cs typeface="Calibri"/>
                      </a:defRPr>
                    </a:pPr>
                    <a:r>
                      <a:rPr lang="en-US"/>
                      <a:t>99,7%</a:t>
                    </a:r>
                  </a:p>
                </c:rich>
              </c:tx>
              <c:numFmt formatCode="0%" sourceLinked="0"/>
              <c:spPr>
                <a:noFill/>
                <a:ln w="25400">
                  <a:noFill/>
                </a:ln>
              </c:spPr>
              <c:showLegendKey val="0"/>
              <c:showVal val="0"/>
              <c:showCatName val="0"/>
              <c:showSerName val="0"/>
              <c:showPercent val="0"/>
              <c:showBubbleSize val="0"/>
            </c:dLbl>
            <c:dLbl>
              <c:idx val="4"/>
              <c:tx>
                <c:rich>
                  <a:bodyPr/>
                  <a:lstStyle/>
                  <a:p>
                    <a:pPr>
                      <a:defRPr sz="1000" b="1" i="0" u="none" strike="noStrike" baseline="0">
                        <a:solidFill>
                          <a:srgbClr val="000000"/>
                        </a:solidFill>
                        <a:latin typeface="Calibri"/>
                        <a:ea typeface="Calibri"/>
                        <a:cs typeface="Calibri"/>
                      </a:defRPr>
                    </a:pPr>
                    <a:r>
                      <a:rPr lang="en-US"/>
                      <a:t>94,2%</a:t>
                    </a:r>
                  </a:p>
                </c:rich>
              </c:tx>
              <c:numFmt formatCode="0%" sourceLinked="0"/>
              <c:spPr>
                <a:noFill/>
                <a:ln w="25400">
                  <a:noFill/>
                </a:ln>
              </c:spPr>
              <c:showLegendKey val="0"/>
              <c:showVal val="0"/>
              <c:showCatName val="0"/>
              <c:showSerName val="0"/>
              <c:showPercent val="0"/>
              <c:showBubbleSize val="0"/>
            </c:dLbl>
            <c:dLbl>
              <c:idx val="5"/>
              <c:tx>
                <c:rich>
                  <a:bodyPr/>
                  <a:lstStyle/>
                  <a:p>
                    <a:pPr>
                      <a:defRPr sz="1000" b="1" i="0" u="none" strike="noStrike" baseline="0">
                        <a:solidFill>
                          <a:srgbClr val="000000"/>
                        </a:solidFill>
                        <a:latin typeface="Calibri"/>
                        <a:ea typeface="Calibri"/>
                        <a:cs typeface="Calibri"/>
                      </a:defRPr>
                    </a:pPr>
                    <a:r>
                      <a:rPr lang="en-US"/>
                      <a:t>96,7%</a:t>
                    </a:r>
                  </a:p>
                </c:rich>
              </c:tx>
              <c:numFmt formatCode="0%" sourceLinked="0"/>
              <c:spPr>
                <a:noFill/>
                <a:ln w="25400">
                  <a:noFill/>
                </a:ln>
              </c:spPr>
              <c:showLegendKey val="0"/>
              <c:showVal val="0"/>
              <c:showCatName val="0"/>
              <c:showSerName val="0"/>
              <c:showPercent val="0"/>
              <c:showBubbleSize val="0"/>
            </c:dLbl>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multiLvlStrRef>
              <c:f>'Fig1.2'!$A$3:$B$8</c:f>
              <c:multiLvlStrCache>
                <c:ptCount val="6"/>
                <c:lvl>
                  <c:pt idx="0">
                    <c:v>Femmes</c:v>
                  </c:pt>
                  <c:pt idx="1">
                    <c:v>Hommes</c:v>
                  </c:pt>
                  <c:pt idx="2">
                    <c:v>Femmes</c:v>
                  </c:pt>
                  <c:pt idx="3">
                    <c:v>Hommes</c:v>
                  </c:pt>
                  <c:pt idx="4">
                    <c:v>Femmes</c:v>
                  </c:pt>
                  <c:pt idx="5">
                    <c:v>Hommes</c:v>
                  </c:pt>
                </c:lvl>
                <c:lvl>
                  <c:pt idx="0">
                    <c:v>Non enseignant</c:v>
                  </c:pt>
                  <c:pt idx="2">
                    <c:v>Enseignant</c:v>
                  </c:pt>
                  <c:pt idx="4">
                    <c:v>Ensemble</c:v>
                  </c:pt>
                </c:lvl>
              </c:multiLvlStrCache>
            </c:multiLvlStrRef>
          </c:cat>
          <c:val>
            <c:numRef>
              <c:f>'Fig1.2'!$G$3:$G$8</c:f>
              <c:numCache>
                <c:formatCode>0.0%</c:formatCode>
                <c:ptCount val="6"/>
                <c:pt idx="0">
                  <c:v>0.52722127616948811</c:v>
                </c:pt>
                <c:pt idx="1">
                  <c:v>0.68989478643216084</c:v>
                </c:pt>
                <c:pt idx="2">
                  <c:v>0.99746297312122878</c:v>
                </c:pt>
                <c:pt idx="3">
                  <c:v>0.99739210974480241</c:v>
                </c:pt>
                <c:pt idx="4">
                  <c:v>0.94205586242711803</c:v>
                </c:pt>
                <c:pt idx="5">
                  <c:v>0.96723911595659084</c:v>
                </c:pt>
              </c:numCache>
            </c:numRef>
          </c:val>
        </c:ser>
        <c:ser>
          <c:idx val="1"/>
          <c:order val="1"/>
          <c:tx>
            <c:strRef>
              <c:f>'Fig1.2'!$E$2</c:f>
              <c:strCache>
                <c:ptCount val="1"/>
                <c:pt idx="0">
                  <c:v>Categorie B</c:v>
                </c:pt>
              </c:strCache>
            </c:strRef>
          </c:tx>
          <c:spPr>
            <a:solidFill>
              <a:schemeClr val="accent6">
                <a:lumMod val="75000"/>
              </a:schemeClr>
            </a:solidFill>
          </c:spPr>
          <c:invertIfNegative val="0"/>
          <c:dLbls>
            <c:dLbl>
              <c:idx val="0"/>
              <c:tx>
                <c:rich>
                  <a:bodyPr/>
                  <a:lstStyle/>
                  <a:p>
                    <a:pPr>
                      <a:defRPr sz="1000" b="1" i="0" u="none" strike="noStrike" baseline="0">
                        <a:solidFill>
                          <a:srgbClr val="000000"/>
                        </a:solidFill>
                        <a:latin typeface="Calibri"/>
                        <a:ea typeface="Calibri"/>
                        <a:cs typeface="Calibri"/>
                      </a:defRPr>
                    </a:pPr>
                    <a:r>
                      <a:rPr lang="en-US"/>
                      <a:t>16,7%</a:t>
                    </a:r>
                  </a:p>
                </c:rich>
              </c:tx>
              <c:numFmt formatCode="0%" sourceLinked="0"/>
              <c:spPr>
                <a:noFill/>
                <a:ln w="25400">
                  <a:noFill/>
                </a:ln>
              </c:spPr>
              <c:showLegendKey val="0"/>
              <c:showVal val="0"/>
              <c:showCatName val="0"/>
              <c:showSerName val="0"/>
              <c:showPercent val="0"/>
              <c:showBubbleSize val="0"/>
            </c:dLbl>
            <c:dLbl>
              <c:idx val="1"/>
              <c:tx>
                <c:rich>
                  <a:bodyPr/>
                  <a:lstStyle/>
                  <a:p>
                    <a:pPr>
                      <a:defRPr sz="1000" b="1" i="0" u="none" strike="noStrike" baseline="0">
                        <a:solidFill>
                          <a:srgbClr val="000000"/>
                        </a:solidFill>
                        <a:latin typeface="Calibri"/>
                        <a:ea typeface="Calibri"/>
                        <a:cs typeface="Calibri"/>
                      </a:defRPr>
                    </a:pPr>
                    <a:r>
                      <a:rPr lang="en-US"/>
                      <a:t>13,4%</a:t>
                    </a:r>
                  </a:p>
                </c:rich>
              </c:tx>
              <c:numFmt formatCode="0%" sourceLinked="0"/>
              <c:spPr>
                <a:noFill/>
                <a:ln w="25400">
                  <a:noFill/>
                </a:ln>
              </c:spPr>
              <c:showLegendKey val="0"/>
              <c:showVal val="0"/>
              <c:showCatName val="0"/>
              <c:showSerName val="0"/>
              <c:showPercent val="0"/>
              <c:showBubbleSize val="0"/>
            </c:dLbl>
            <c:dLbl>
              <c:idx val="2"/>
              <c:layout>
                <c:manualLayout>
                  <c:x val="-3.2225575646261294E-2"/>
                  <c:y val="0"/>
                </c:manualLayout>
              </c:layout>
              <c:tx>
                <c:rich>
                  <a:bodyPr/>
                  <a:lstStyle/>
                  <a:p>
                    <a:pPr>
                      <a:defRPr sz="1000" b="1" i="0" u="none" strike="noStrike" baseline="0">
                        <a:solidFill>
                          <a:srgbClr val="000000"/>
                        </a:solidFill>
                        <a:latin typeface="Calibri"/>
                        <a:ea typeface="Calibri"/>
                        <a:cs typeface="Calibri"/>
                      </a:defRPr>
                    </a:pPr>
                    <a:r>
                      <a:rPr lang="en-US"/>
                      <a:t>0,3%</a:t>
                    </a:r>
                  </a:p>
                </c:rich>
              </c:tx>
              <c:numFmt formatCode="0%" sourceLinked="0"/>
              <c:spPr/>
              <c:dLblPos val="ctr"/>
              <c:showLegendKey val="0"/>
              <c:showVal val="0"/>
              <c:showCatName val="0"/>
              <c:showSerName val="0"/>
              <c:showPercent val="0"/>
              <c:showBubbleSize val="0"/>
            </c:dLbl>
            <c:dLbl>
              <c:idx val="3"/>
              <c:layout>
                <c:manualLayout>
                  <c:x val="-2.5239349965310985E-2"/>
                  <c:y val="-1.8946118432633868E-2"/>
                </c:manualLayout>
              </c:layout>
              <c:tx>
                <c:rich>
                  <a:bodyPr/>
                  <a:lstStyle/>
                  <a:p>
                    <a:pPr>
                      <a:defRPr sz="1000" b="1" i="0" u="none" strike="noStrike" baseline="0">
                        <a:solidFill>
                          <a:srgbClr val="000000"/>
                        </a:solidFill>
                        <a:latin typeface="Calibri"/>
                        <a:ea typeface="Calibri"/>
                        <a:cs typeface="Calibri"/>
                      </a:defRPr>
                    </a:pPr>
                    <a:r>
                      <a:rPr lang="en-US"/>
                      <a:t>0,3%</a:t>
                    </a:r>
                  </a:p>
                </c:rich>
              </c:tx>
              <c:numFmt formatCode="0%" sourceLinked="0"/>
              <c:spPr/>
              <c:dLblPos val="ctr"/>
              <c:showLegendKey val="0"/>
              <c:showVal val="0"/>
              <c:showCatName val="0"/>
              <c:showSerName val="0"/>
              <c:showPercent val="0"/>
              <c:showBubbleSize val="0"/>
            </c:dLbl>
            <c:dLbl>
              <c:idx val="4"/>
              <c:layout>
                <c:manualLayout>
                  <c:x val="-5.7285780453913849E-3"/>
                  <c:y val="-3.3506449991623385E-5"/>
                </c:manualLayout>
              </c:layout>
              <c:tx>
                <c:rich>
                  <a:bodyPr/>
                  <a:lstStyle/>
                  <a:p>
                    <a:pPr>
                      <a:defRPr sz="1000" b="1" i="0" u="none" strike="noStrike" baseline="0">
                        <a:solidFill>
                          <a:srgbClr val="000000"/>
                        </a:solidFill>
                        <a:latin typeface="Calibri"/>
                        <a:ea typeface="Calibri"/>
                        <a:cs typeface="Calibri"/>
                      </a:defRPr>
                    </a:pPr>
                    <a:r>
                      <a:rPr lang="en-US"/>
                      <a:t>2,2%</a:t>
                    </a:r>
                  </a:p>
                </c:rich>
              </c:tx>
              <c:numFmt formatCode="0%" sourceLinked="0"/>
              <c:spPr/>
              <c:dLblPos val="ctr"/>
              <c:showLegendKey val="0"/>
              <c:showVal val="0"/>
              <c:showCatName val="0"/>
              <c:showSerName val="0"/>
              <c:showPercent val="0"/>
              <c:showBubbleSize val="0"/>
            </c:dLbl>
            <c:dLbl>
              <c:idx val="5"/>
              <c:layout>
                <c:manualLayout>
                  <c:x val="-2.5778729638637796E-2"/>
                  <c:y val="-9.4730592163169338E-3"/>
                </c:manualLayout>
              </c:layout>
              <c:tx>
                <c:rich>
                  <a:bodyPr/>
                  <a:lstStyle/>
                  <a:p>
                    <a:pPr>
                      <a:defRPr sz="1000" b="1" i="0" u="none" strike="noStrike" baseline="0">
                        <a:solidFill>
                          <a:srgbClr val="000000"/>
                        </a:solidFill>
                        <a:latin typeface="Calibri"/>
                        <a:ea typeface="Calibri"/>
                        <a:cs typeface="Calibri"/>
                      </a:defRPr>
                    </a:pPr>
                    <a:r>
                      <a:rPr lang="en-US"/>
                      <a:t>1,5%</a:t>
                    </a:r>
                  </a:p>
                </c:rich>
              </c:tx>
              <c:numFmt formatCode="0%" sourceLinked="0"/>
              <c:spPr/>
              <c:dLblPos val="ctr"/>
              <c:showLegendKey val="0"/>
              <c:showVal val="0"/>
              <c:showCatName val="0"/>
              <c:showSerName val="0"/>
              <c:showPercent val="0"/>
              <c:showBubbleSize val="0"/>
            </c:dLbl>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multiLvlStrRef>
              <c:f>'Fig1.2'!$A$3:$B$8</c:f>
              <c:multiLvlStrCache>
                <c:ptCount val="6"/>
                <c:lvl>
                  <c:pt idx="0">
                    <c:v>Femmes</c:v>
                  </c:pt>
                  <c:pt idx="1">
                    <c:v>Hommes</c:v>
                  </c:pt>
                  <c:pt idx="2">
                    <c:v>Femmes</c:v>
                  </c:pt>
                  <c:pt idx="3">
                    <c:v>Hommes</c:v>
                  </c:pt>
                  <c:pt idx="4">
                    <c:v>Femmes</c:v>
                  </c:pt>
                  <c:pt idx="5">
                    <c:v>Hommes</c:v>
                  </c:pt>
                </c:lvl>
                <c:lvl>
                  <c:pt idx="0">
                    <c:v>Non enseignant</c:v>
                  </c:pt>
                  <c:pt idx="2">
                    <c:v>Enseignant</c:v>
                  </c:pt>
                  <c:pt idx="4">
                    <c:v>Ensemble</c:v>
                  </c:pt>
                </c:lvl>
              </c:multiLvlStrCache>
            </c:multiLvlStrRef>
          </c:cat>
          <c:val>
            <c:numRef>
              <c:f>'Fig1.2'!$E$3:$E$8</c:f>
              <c:numCache>
                <c:formatCode>0.0%</c:formatCode>
                <c:ptCount val="6"/>
                <c:pt idx="0">
                  <c:v>0.16744716017229289</c:v>
                </c:pt>
                <c:pt idx="1">
                  <c:v>0.13351915829145727</c:v>
                </c:pt>
                <c:pt idx="2">
                  <c:v>2.5370268787712562E-3</c:v>
                </c:pt>
                <c:pt idx="3">
                  <c:v>2.6078902551976407E-3</c:v>
                </c:pt>
                <c:pt idx="4">
                  <c:v>2.1967872907962135E-2</c:v>
                </c:pt>
                <c:pt idx="5">
                  <c:v>1.5444966719407455E-2</c:v>
                </c:pt>
              </c:numCache>
            </c:numRef>
          </c:val>
        </c:ser>
        <c:ser>
          <c:idx val="0"/>
          <c:order val="2"/>
          <c:tx>
            <c:strRef>
              <c:f>'Fig1.2'!$C$2</c:f>
              <c:strCache>
                <c:ptCount val="1"/>
                <c:pt idx="0">
                  <c:v>Categorie C</c:v>
                </c:pt>
              </c:strCache>
            </c:strRef>
          </c:tx>
          <c:spPr>
            <a:solidFill>
              <a:schemeClr val="tx1">
                <a:lumMod val="65000"/>
                <a:lumOff val="35000"/>
              </a:schemeClr>
            </a:solidFill>
          </c:spPr>
          <c:invertIfNegative val="0"/>
          <c:dLbls>
            <c:dLbl>
              <c:idx val="0"/>
              <c:tx>
                <c:rich>
                  <a:bodyPr/>
                  <a:lstStyle/>
                  <a:p>
                    <a:pPr>
                      <a:defRPr sz="1000" b="1" i="0" u="none" strike="noStrike" baseline="0">
                        <a:solidFill>
                          <a:srgbClr val="000000"/>
                        </a:solidFill>
                        <a:latin typeface="Calibri"/>
                        <a:ea typeface="Calibri"/>
                        <a:cs typeface="Calibri"/>
                      </a:defRPr>
                    </a:pPr>
                    <a:r>
                      <a:rPr lang="en-US"/>
                      <a:t>30,5%</a:t>
                    </a:r>
                  </a:p>
                </c:rich>
              </c:tx>
              <c:numFmt formatCode="0%" sourceLinked="0"/>
              <c:spPr>
                <a:noFill/>
                <a:ln w="25400">
                  <a:noFill/>
                </a:ln>
              </c:spPr>
              <c:showLegendKey val="0"/>
              <c:showVal val="0"/>
              <c:showCatName val="0"/>
              <c:showSerName val="0"/>
              <c:showPercent val="0"/>
              <c:showBubbleSize val="0"/>
            </c:dLbl>
            <c:dLbl>
              <c:idx val="1"/>
              <c:tx>
                <c:rich>
                  <a:bodyPr/>
                  <a:lstStyle/>
                  <a:p>
                    <a:pPr>
                      <a:defRPr sz="1000" b="1" i="0" u="none" strike="noStrike" baseline="0">
                        <a:solidFill>
                          <a:srgbClr val="000000"/>
                        </a:solidFill>
                        <a:latin typeface="Calibri"/>
                        <a:ea typeface="Calibri"/>
                        <a:cs typeface="Calibri"/>
                      </a:defRPr>
                    </a:pPr>
                    <a:r>
                      <a:rPr lang="en-US"/>
                      <a:t>17,7%</a:t>
                    </a:r>
                  </a:p>
                </c:rich>
              </c:tx>
              <c:numFmt formatCode="0%" sourceLinked="0"/>
              <c:spPr>
                <a:noFill/>
                <a:ln w="25400">
                  <a:noFill/>
                </a:ln>
              </c:spPr>
              <c:showLegendKey val="0"/>
              <c:showVal val="0"/>
              <c:showCatName val="0"/>
              <c:showSerName val="0"/>
              <c:showPercent val="0"/>
              <c:showBubbleSize val="0"/>
            </c:dLbl>
            <c:dLbl>
              <c:idx val="2"/>
              <c:layout>
                <c:manualLayout>
                  <c:x val="2.9540111009072854E-2"/>
                  <c:y val="0"/>
                </c:manualLayout>
              </c:layout>
              <c:numFmt formatCode="0%" sourceLinked="0"/>
              <c:spPr/>
              <c:txPr>
                <a:bodyPr/>
                <a:lstStyle/>
                <a:p>
                  <a:pPr>
                    <a:defRPr sz="1000" b="1" i="0" u="none" strike="noStrike" baseline="0">
                      <a:solidFill>
                        <a:srgbClr val="000000"/>
                      </a:solidFill>
                      <a:latin typeface="Calibri"/>
                      <a:ea typeface="Calibri"/>
                      <a:cs typeface="Calibri"/>
                    </a:defRPr>
                  </a:pPr>
                  <a:endParaRPr lang="fr-FR"/>
                </a:p>
              </c:txPr>
              <c:dLblPos val="ctr"/>
              <c:showLegendKey val="0"/>
              <c:showVal val="1"/>
              <c:showCatName val="0"/>
              <c:showSerName val="0"/>
              <c:showPercent val="0"/>
              <c:showBubbleSize val="0"/>
            </c:dLbl>
            <c:dLbl>
              <c:idx val="3"/>
              <c:layout>
                <c:manualLayout>
                  <c:x val="2.5778729638637692E-2"/>
                  <c:y val="0"/>
                </c:manualLayout>
              </c:layout>
              <c:numFmt formatCode="0%" sourceLinked="0"/>
              <c:spPr/>
              <c:txPr>
                <a:bodyPr/>
                <a:lstStyle/>
                <a:p>
                  <a:pPr>
                    <a:defRPr sz="1000" b="1" i="0" u="none" strike="noStrike" baseline="0">
                      <a:solidFill>
                        <a:srgbClr val="000000"/>
                      </a:solidFill>
                      <a:latin typeface="Calibri"/>
                      <a:ea typeface="Calibri"/>
                      <a:cs typeface="Calibri"/>
                    </a:defRPr>
                  </a:pPr>
                  <a:endParaRPr lang="fr-FR"/>
                </a:p>
              </c:txPr>
              <c:dLblPos val="ctr"/>
              <c:showLegendKey val="0"/>
              <c:showVal val="1"/>
              <c:showCatName val="0"/>
              <c:showSerName val="0"/>
              <c:showPercent val="0"/>
              <c:showBubbleSize val="0"/>
            </c:dLbl>
            <c:dLbl>
              <c:idx val="4"/>
              <c:layout>
                <c:manualLayout>
                  <c:x val="3.7235942811365552E-2"/>
                  <c:y val="0"/>
                </c:manualLayout>
              </c:layout>
              <c:tx>
                <c:rich>
                  <a:bodyPr/>
                  <a:lstStyle/>
                  <a:p>
                    <a:pPr>
                      <a:defRPr sz="1000" b="1" i="0" u="none" strike="noStrike" baseline="0">
                        <a:solidFill>
                          <a:srgbClr val="000000"/>
                        </a:solidFill>
                        <a:latin typeface="Calibri"/>
                        <a:ea typeface="Calibri"/>
                        <a:cs typeface="Calibri"/>
                      </a:defRPr>
                    </a:pPr>
                    <a:r>
                      <a:rPr lang="en-US"/>
                      <a:t>3,6%</a:t>
                    </a:r>
                  </a:p>
                </c:rich>
              </c:tx>
              <c:numFmt formatCode="0%" sourceLinked="0"/>
              <c:spPr/>
              <c:dLblPos val="ctr"/>
              <c:showLegendKey val="0"/>
              <c:showVal val="0"/>
              <c:showCatName val="0"/>
              <c:showSerName val="0"/>
              <c:showPercent val="0"/>
              <c:showBubbleSize val="0"/>
            </c:dLbl>
            <c:dLbl>
              <c:idx val="5"/>
              <c:layout>
                <c:manualLayout>
                  <c:x val="3.1507336225001729E-2"/>
                  <c:y val="0"/>
                </c:manualLayout>
              </c:layout>
              <c:tx>
                <c:rich>
                  <a:bodyPr/>
                  <a:lstStyle/>
                  <a:p>
                    <a:pPr>
                      <a:defRPr sz="1000" b="1" i="0" u="none" strike="noStrike" baseline="0">
                        <a:solidFill>
                          <a:srgbClr val="000000"/>
                        </a:solidFill>
                        <a:latin typeface="Calibri"/>
                        <a:ea typeface="Calibri"/>
                        <a:cs typeface="Calibri"/>
                      </a:defRPr>
                    </a:pPr>
                    <a:r>
                      <a:rPr lang="en-US"/>
                      <a:t>1,7%</a:t>
                    </a:r>
                  </a:p>
                </c:rich>
              </c:tx>
              <c:numFmt formatCode="0%" sourceLinked="0"/>
              <c:spPr/>
              <c:dLblPos val="ctr"/>
              <c:showLegendKey val="0"/>
              <c:showVal val="0"/>
              <c:showCatName val="0"/>
              <c:showSerName val="0"/>
              <c:showPercent val="0"/>
              <c:showBubbleSize val="0"/>
            </c:dLbl>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multiLvlStrRef>
              <c:f>'Fig1.2'!$A$3:$B$8</c:f>
              <c:multiLvlStrCache>
                <c:ptCount val="6"/>
                <c:lvl>
                  <c:pt idx="0">
                    <c:v>Femmes</c:v>
                  </c:pt>
                  <c:pt idx="1">
                    <c:v>Hommes</c:v>
                  </c:pt>
                  <c:pt idx="2">
                    <c:v>Femmes</c:v>
                  </c:pt>
                  <c:pt idx="3">
                    <c:v>Hommes</c:v>
                  </c:pt>
                  <c:pt idx="4">
                    <c:v>Femmes</c:v>
                  </c:pt>
                  <c:pt idx="5">
                    <c:v>Hommes</c:v>
                  </c:pt>
                </c:lvl>
                <c:lvl>
                  <c:pt idx="0">
                    <c:v>Non enseignant</c:v>
                  </c:pt>
                  <c:pt idx="2">
                    <c:v>Enseignant</c:v>
                  </c:pt>
                  <c:pt idx="4">
                    <c:v>Ensemble</c:v>
                  </c:pt>
                </c:lvl>
              </c:multiLvlStrCache>
            </c:multiLvlStrRef>
          </c:cat>
          <c:val>
            <c:numRef>
              <c:f>'Fig1.2'!$C$3:$C$8</c:f>
              <c:numCache>
                <c:formatCode>0.0%</c:formatCode>
                <c:ptCount val="6"/>
                <c:pt idx="0">
                  <c:v>0.30533156365821895</c:v>
                </c:pt>
                <c:pt idx="1">
                  <c:v>0.17658605527638191</c:v>
                </c:pt>
                <c:pt idx="4">
                  <c:v>3.5976264664919856E-2</c:v>
                </c:pt>
                <c:pt idx="5">
                  <c:v>1.731591732400168E-2</c:v>
                </c:pt>
              </c:numCache>
            </c:numRef>
          </c:val>
        </c:ser>
        <c:dLbls>
          <c:showLegendKey val="0"/>
          <c:showVal val="0"/>
          <c:showCatName val="0"/>
          <c:showSerName val="0"/>
          <c:showPercent val="0"/>
          <c:showBubbleSize val="0"/>
        </c:dLbls>
        <c:gapWidth val="150"/>
        <c:overlap val="100"/>
        <c:axId val="145440768"/>
        <c:axId val="145442304"/>
      </c:barChart>
      <c:catAx>
        <c:axId val="145440768"/>
        <c:scaling>
          <c:orientation val="minMax"/>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45442304"/>
        <c:crosses val="autoZero"/>
        <c:auto val="1"/>
        <c:lblAlgn val="ctr"/>
        <c:lblOffset val="100"/>
        <c:noMultiLvlLbl val="0"/>
      </c:catAx>
      <c:valAx>
        <c:axId val="145442304"/>
        <c:scaling>
          <c:orientation val="minMax"/>
        </c:scaling>
        <c:delete val="0"/>
        <c:axPos val="b"/>
        <c:majorGridlines/>
        <c:numFmt formatCode="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45440768"/>
        <c:crosses val="autoZero"/>
        <c:crossBetween val="between"/>
      </c:valAx>
    </c:plotArea>
    <c:legend>
      <c:legendPos val="r"/>
      <c:layout>
        <c:manualLayout>
          <c:xMode val="edge"/>
          <c:yMode val="edge"/>
          <c:wMode val="edge"/>
          <c:hMode val="edge"/>
          <c:x val="6.6398409059627045E-2"/>
          <c:y val="0.87943560246458552"/>
          <c:w val="0.98189137750186284"/>
          <c:h val="0.96454235773719776"/>
        </c:manualLayout>
      </c:layout>
      <c:overlay val="0"/>
      <c:txPr>
        <a:bodyPr/>
        <a:lstStyle/>
        <a:p>
          <a:pPr>
            <a:defRPr sz="77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Calibri"/>
                <a:ea typeface="Calibri"/>
                <a:cs typeface="Calibri"/>
              </a:defRPr>
            </a:pPr>
            <a:r>
              <a:rPr lang="fr-FR"/>
              <a:t>Second degré </a:t>
            </a:r>
          </a:p>
        </c:rich>
      </c:tx>
      <c:overlay val="1"/>
    </c:title>
    <c:autoTitleDeleted val="0"/>
    <c:plotArea>
      <c:layout>
        <c:manualLayout>
          <c:layoutTarget val="inner"/>
          <c:xMode val="edge"/>
          <c:yMode val="edge"/>
          <c:x val="0.10818833193977381"/>
          <c:y val="0.13473388743073783"/>
          <c:w val="0.84367710513948824"/>
          <c:h val="0.60297518914267323"/>
        </c:manualLayout>
      </c:layout>
      <c:lineChart>
        <c:grouping val="standard"/>
        <c:varyColors val="0"/>
        <c:ser>
          <c:idx val="3"/>
          <c:order val="0"/>
          <c:tx>
            <c:strRef>
              <c:f>'Fig1.11'!$L$2</c:f>
              <c:strCache>
                <c:ptCount val="1"/>
                <c:pt idx="0">
                  <c:v>Public- Femmes</c:v>
                </c:pt>
              </c:strCache>
            </c:strRef>
          </c:tx>
          <c:spPr>
            <a:ln>
              <a:solidFill>
                <a:schemeClr val="accent3">
                  <a:lumMod val="75000"/>
                </a:schemeClr>
              </a:solidFill>
            </a:ln>
          </c:spPr>
          <c:marker>
            <c:symbol val="none"/>
          </c:marker>
          <c:cat>
            <c:strRef>
              <c:f>'Fig1.11'!$H$3:$H$11</c:f>
              <c:strCache>
                <c:ptCount val="9"/>
                <c:pt idx="0">
                  <c:v>20-24 ans</c:v>
                </c:pt>
                <c:pt idx="1">
                  <c:v>25-29 ans</c:v>
                </c:pt>
                <c:pt idx="2">
                  <c:v>30-34 ans</c:v>
                </c:pt>
                <c:pt idx="3">
                  <c:v>35-39 ans</c:v>
                </c:pt>
                <c:pt idx="4">
                  <c:v>40-44 ans</c:v>
                </c:pt>
                <c:pt idx="5">
                  <c:v>45-49 ans</c:v>
                </c:pt>
                <c:pt idx="6">
                  <c:v>50-54 ans</c:v>
                </c:pt>
                <c:pt idx="7">
                  <c:v>55-59 ans</c:v>
                </c:pt>
                <c:pt idx="8">
                  <c:v>60 ans et plus</c:v>
                </c:pt>
              </c:strCache>
            </c:strRef>
          </c:cat>
          <c:val>
            <c:numRef>
              <c:f>'Fig1.11'!$L$3:$L$11</c:f>
              <c:numCache>
                <c:formatCode>0.0</c:formatCode>
                <c:ptCount val="9"/>
                <c:pt idx="0">
                  <c:v>0.4</c:v>
                </c:pt>
                <c:pt idx="1">
                  <c:v>3.3</c:v>
                </c:pt>
                <c:pt idx="2">
                  <c:v>12</c:v>
                </c:pt>
                <c:pt idx="3">
                  <c:v>15.8</c:v>
                </c:pt>
                <c:pt idx="4">
                  <c:v>12.8</c:v>
                </c:pt>
                <c:pt idx="5">
                  <c:v>10.199999999999999</c:v>
                </c:pt>
                <c:pt idx="6">
                  <c:v>9.4</c:v>
                </c:pt>
                <c:pt idx="7">
                  <c:v>11.3</c:v>
                </c:pt>
                <c:pt idx="8">
                  <c:v>13</c:v>
                </c:pt>
              </c:numCache>
            </c:numRef>
          </c:val>
          <c:smooth val="0"/>
        </c:ser>
        <c:ser>
          <c:idx val="2"/>
          <c:order val="1"/>
          <c:tx>
            <c:strRef>
              <c:f>'Fig1.11'!$K$2</c:f>
              <c:strCache>
                <c:ptCount val="1"/>
                <c:pt idx="0">
                  <c:v>Public- Hommes</c:v>
                </c:pt>
              </c:strCache>
            </c:strRef>
          </c:tx>
          <c:spPr>
            <a:ln>
              <a:solidFill>
                <a:schemeClr val="accent5">
                  <a:lumMod val="60000"/>
                  <a:lumOff val="40000"/>
                </a:schemeClr>
              </a:solidFill>
            </a:ln>
          </c:spPr>
          <c:marker>
            <c:symbol val="none"/>
          </c:marker>
          <c:cat>
            <c:strRef>
              <c:f>'Fig1.11'!$H$3:$H$11</c:f>
              <c:strCache>
                <c:ptCount val="9"/>
                <c:pt idx="0">
                  <c:v>20-24 ans</c:v>
                </c:pt>
                <c:pt idx="1">
                  <c:v>25-29 ans</c:v>
                </c:pt>
                <c:pt idx="2">
                  <c:v>30-34 ans</c:v>
                </c:pt>
                <c:pt idx="3">
                  <c:v>35-39 ans</c:v>
                </c:pt>
                <c:pt idx="4">
                  <c:v>40-44 ans</c:v>
                </c:pt>
                <c:pt idx="5">
                  <c:v>45-49 ans</c:v>
                </c:pt>
                <c:pt idx="6">
                  <c:v>50-54 ans</c:v>
                </c:pt>
                <c:pt idx="7">
                  <c:v>55-59 ans</c:v>
                </c:pt>
                <c:pt idx="8">
                  <c:v>60 ans et plus</c:v>
                </c:pt>
              </c:strCache>
            </c:strRef>
          </c:cat>
          <c:val>
            <c:numRef>
              <c:f>'Fig1.11'!$K$3:$K$11</c:f>
              <c:numCache>
                <c:formatCode>0.0</c:formatCode>
                <c:ptCount val="9"/>
                <c:pt idx="0">
                  <c:v>0.1</c:v>
                </c:pt>
                <c:pt idx="1">
                  <c:v>1.9</c:v>
                </c:pt>
                <c:pt idx="2">
                  <c:v>3.7</c:v>
                </c:pt>
                <c:pt idx="3">
                  <c:v>4</c:v>
                </c:pt>
                <c:pt idx="4">
                  <c:v>3.6</c:v>
                </c:pt>
                <c:pt idx="5">
                  <c:v>3.4</c:v>
                </c:pt>
                <c:pt idx="6">
                  <c:v>3.7</c:v>
                </c:pt>
                <c:pt idx="7">
                  <c:v>4.7</c:v>
                </c:pt>
                <c:pt idx="8">
                  <c:v>6.1</c:v>
                </c:pt>
              </c:numCache>
            </c:numRef>
          </c:val>
          <c:smooth val="0"/>
        </c:ser>
        <c:ser>
          <c:idx val="1"/>
          <c:order val="2"/>
          <c:tx>
            <c:strRef>
              <c:f>'Fig1.11'!$J$2</c:f>
              <c:strCache>
                <c:ptCount val="1"/>
                <c:pt idx="0">
                  <c:v>Privé -Femmes</c:v>
                </c:pt>
              </c:strCache>
            </c:strRef>
          </c:tx>
          <c:spPr>
            <a:ln>
              <a:solidFill>
                <a:srgbClr val="92D050"/>
              </a:solidFill>
            </a:ln>
          </c:spPr>
          <c:marker>
            <c:symbol val="none"/>
          </c:marker>
          <c:cat>
            <c:strRef>
              <c:f>'Fig1.11'!$H$3:$H$11</c:f>
              <c:strCache>
                <c:ptCount val="9"/>
                <c:pt idx="0">
                  <c:v>20-24 ans</c:v>
                </c:pt>
                <c:pt idx="1">
                  <c:v>25-29 ans</c:v>
                </c:pt>
                <c:pt idx="2">
                  <c:v>30-34 ans</c:v>
                </c:pt>
                <c:pt idx="3">
                  <c:v>35-39 ans</c:v>
                </c:pt>
                <c:pt idx="4">
                  <c:v>40-44 ans</c:v>
                </c:pt>
                <c:pt idx="5">
                  <c:v>45-49 ans</c:v>
                </c:pt>
                <c:pt idx="6">
                  <c:v>50-54 ans</c:v>
                </c:pt>
                <c:pt idx="7">
                  <c:v>55-59 ans</c:v>
                </c:pt>
                <c:pt idx="8">
                  <c:v>60 ans et plus</c:v>
                </c:pt>
              </c:strCache>
            </c:strRef>
          </c:cat>
          <c:val>
            <c:numRef>
              <c:f>'Fig1.11'!$J$3:$J$11</c:f>
              <c:numCache>
                <c:formatCode>0.0</c:formatCode>
                <c:ptCount val="9"/>
                <c:pt idx="0">
                  <c:v>0.6</c:v>
                </c:pt>
                <c:pt idx="1">
                  <c:v>4.5</c:v>
                </c:pt>
                <c:pt idx="2">
                  <c:v>9.3000000000000007</c:v>
                </c:pt>
                <c:pt idx="3">
                  <c:v>12.3</c:v>
                </c:pt>
                <c:pt idx="4">
                  <c:v>10.4</c:v>
                </c:pt>
                <c:pt idx="5">
                  <c:v>8.3000000000000007</c:v>
                </c:pt>
                <c:pt idx="6">
                  <c:v>8.6</c:v>
                </c:pt>
                <c:pt idx="7">
                  <c:v>12</c:v>
                </c:pt>
                <c:pt idx="8">
                  <c:v>24.2</c:v>
                </c:pt>
              </c:numCache>
            </c:numRef>
          </c:val>
          <c:smooth val="0"/>
        </c:ser>
        <c:ser>
          <c:idx val="0"/>
          <c:order val="3"/>
          <c:tx>
            <c:strRef>
              <c:f>'Fig1.11'!$I$2</c:f>
              <c:strCache>
                <c:ptCount val="1"/>
                <c:pt idx="0">
                  <c:v>Privé - Hommes</c:v>
                </c:pt>
              </c:strCache>
            </c:strRef>
          </c:tx>
          <c:spPr>
            <a:ln>
              <a:solidFill>
                <a:srgbClr val="0070C0"/>
              </a:solidFill>
            </a:ln>
          </c:spPr>
          <c:marker>
            <c:symbol val="none"/>
          </c:marker>
          <c:cat>
            <c:strRef>
              <c:f>'Fig1.11'!$H$3:$H$11</c:f>
              <c:strCache>
                <c:ptCount val="9"/>
                <c:pt idx="0">
                  <c:v>20-24 ans</c:v>
                </c:pt>
                <c:pt idx="1">
                  <c:v>25-29 ans</c:v>
                </c:pt>
                <c:pt idx="2">
                  <c:v>30-34 ans</c:v>
                </c:pt>
                <c:pt idx="3">
                  <c:v>35-39 ans</c:v>
                </c:pt>
                <c:pt idx="4">
                  <c:v>40-44 ans</c:v>
                </c:pt>
                <c:pt idx="5">
                  <c:v>45-49 ans</c:v>
                </c:pt>
                <c:pt idx="6">
                  <c:v>50-54 ans</c:v>
                </c:pt>
                <c:pt idx="7">
                  <c:v>55-59 ans</c:v>
                </c:pt>
                <c:pt idx="8">
                  <c:v>60 ans et plus</c:v>
                </c:pt>
              </c:strCache>
            </c:strRef>
          </c:cat>
          <c:val>
            <c:numRef>
              <c:f>'Fig1.11'!$I$3:$I$11</c:f>
              <c:numCache>
                <c:formatCode>0.0</c:formatCode>
                <c:ptCount val="9"/>
                <c:pt idx="0">
                  <c:v>0</c:v>
                </c:pt>
                <c:pt idx="1">
                  <c:v>0.9</c:v>
                </c:pt>
                <c:pt idx="2">
                  <c:v>2</c:v>
                </c:pt>
                <c:pt idx="3">
                  <c:v>3.1</c:v>
                </c:pt>
                <c:pt idx="4">
                  <c:v>3</c:v>
                </c:pt>
                <c:pt idx="5">
                  <c:v>2.7</c:v>
                </c:pt>
                <c:pt idx="6">
                  <c:v>3</c:v>
                </c:pt>
                <c:pt idx="7">
                  <c:v>4.2</c:v>
                </c:pt>
                <c:pt idx="8">
                  <c:v>15.1</c:v>
                </c:pt>
              </c:numCache>
            </c:numRef>
          </c:val>
          <c:smooth val="0"/>
        </c:ser>
        <c:dLbls>
          <c:showLegendKey val="0"/>
          <c:showVal val="0"/>
          <c:showCatName val="0"/>
          <c:showSerName val="0"/>
          <c:showPercent val="0"/>
          <c:showBubbleSize val="0"/>
        </c:dLbls>
        <c:marker val="1"/>
        <c:smooth val="0"/>
        <c:axId val="143576448"/>
        <c:axId val="143578240"/>
      </c:lineChart>
      <c:catAx>
        <c:axId val="14357644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fr-FR"/>
          </a:p>
        </c:txPr>
        <c:crossAx val="143578240"/>
        <c:crosses val="autoZero"/>
        <c:auto val="1"/>
        <c:lblAlgn val="ctr"/>
        <c:lblOffset val="100"/>
        <c:noMultiLvlLbl val="0"/>
      </c:catAx>
      <c:valAx>
        <c:axId val="143578240"/>
        <c:scaling>
          <c:orientation val="minMax"/>
        </c:scaling>
        <c:delete val="0"/>
        <c:axPos val="l"/>
        <c:majorGridlines/>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43576448"/>
        <c:crosses val="autoZero"/>
        <c:crossBetween val="between"/>
      </c:valAx>
    </c:plotArea>
    <c:legend>
      <c:legendPos val="r"/>
      <c:layout>
        <c:manualLayout>
          <c:xMode val="edge"/>
          <c:yMode val="edge"/>
          <c:wMode val="edge"/>
          <c:hMode val="edge"/>
          <c:x val="5.0397864572877399E-2"/>
          <c:y val="0.8647450568678916"/>
          <c:w val="0.98143219349705935"/>
          <c:h val="0.96339387576552937"/>
        </c:manualLayout>
      </c:layout>
      <c:overlay val="0"/>
      <c:txPr>
        <a:bodyPr/>
        <a:lstStyle/>
        <a:p>
          <a:pPr>
            <a:defRPr sz="71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FR" sz="900"/>
              <a:t>Premier degré</a:t>
            </a:r>
          </a:p>
        </c:rich>
      </c:tx>
      <c:overlay val="0"/>
    </c:title>
    <c:autoTitleDeleted val="0"/>
    <c:plotArea>
      <c:layout>
        <c:manualLayout>
          <c:layoutTarget val="inner"/>
          <c:xMode val="edge"/>
          <c:yMode val="edge"/>
          <c:x val="6.5070514089199824E-2"/>
          <c:y val="7.5433087202119942E-2"/>
          <c:w val="0.90576793285454704"/>
          <c:h val="0.50421227714479022"/>
        </c:manualLayout>
      </c:layout>
      <c:lineChart>
        <c:grouping val="standard"/>
        <c:varyColors val="0"/>
        <c:ser>
          <c:idx val="0"/>
          <c:order val="0"/>
          <c:tx>
            <c:strRef>
              <c:f>'Fig1.12'!$B$4</c:f>
              <c:strCache>
                <c:ptCount val="1"/>
                <c:pt idx="0">
                  <c:v>Public - Hommes</c:v>
                </c:pt>
              </c:strCache>
            </c:strRef>
          </c:tx>
          <c:spPr>
            <a:ln>
              <a:solidFill>
                <a:schemeClr val="accent5">
                  <a:lumMod val="60000"/>
                  <a:lumOff val="40000"/>
                </a:schemeClr>
              </a:solidFill>
            </a:ln>
          </c:spPr>
          <c:marker>
            <c:symbol val="none"/>
          </c:marker>
          <c:dLbls>
            <c:dLbl>
              <c:idx val="0"/>
              <c:tx>
                <c:rich>
                  <a:bodyPr/>
                  <a:lstStyle/>
                  <a:p>
                    <a:pPr>
                      <a:defRPr sz="900"/>
                    </a:pPr>
                    <a:r>
                      <a:rPr lang="en-US"/>
                      <a:t>2,6%</a:t>
                    </a:r>
                  </a:p>
                </c:rich>
              </c:tx>
              <c:spPr>
                <a:noFill/>
                <a:ln w="25400">
                  <a:noFill/>
                </a:ln>
              </c:spPr>
              <c:dLblPos val="t"/>
              <c:showLegendKey val="0"/>
              <c:showVal val="0"/>
              <c:showCatName val="0"/>
              <c:showSerName val="0"/>
              <c:showPercent val="0"/>
              <c:showBubbleSize val="0"/>
            </c:dLbl>
            <c:dLbl>
              <c:idx val="11"/>
              <c:layout>
                <c:manualLayout>
                  <c:x val="-4.1507714152387423E-2"/>
                  <c:y val="-1.330722183977057E-2"/>
                </c:manualLayout>
              </c:layout>
              <c:tx>
                <c:rich>
                  <a:bodyPr/>
                  <a:lstStyle/>
                  <a:p>
                    <a:pPr>
                      <a:defRPr sz="900"/>
                    </a:pPr>
                    <a:r>
                      <a:rPr lang="en-US"/>
                      <a:t>3,2%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'Fig1.12'!$C$3:$N$3</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'Fig1.12'!$C$4:$N$4</c:f>
              <c:numCache>
                <c:formatCode>General</c:formatCode>
                <c:ptCount val="12"/>
                <c:pt idx="0">
                  <c:v>2.6</c:v>
                </c:pt>
                <c:pt idx="1">
                  <c:v>2.7</c:v>
                </c:pt>
                <c:pt idx="2">
                  <c:v>2.9</c:v>
                </c:pt>
                <c:pt idx="3">
                  <c:v>3.1</c:v>
                </c:pt>
                <c:pt idx="4">
                  <c:v>3.1</c:v>
                </c:pt>
                <c:pt idx="5">
                  <c:v>3.2</c:v>
                </c:pt>
                <c:pt idx="6">
                  <c:v>3.4</c:v>
                </c:pt>
                <c:pt idx="7">
                  <c:v>3.4</c:v>
                </c:pt>
                <c:pt idx="8">
                  <c:v>3.5</c:v>
                </c:pt>
                <c:pt idx="9">
                  <c:v>3.5</c:v>
                </c:pt>
                <c:pt idx="10">
                  <c:v>3.2</c:v>
                </c:pt>
                <c:pt idx="11">
                  <c:v>3.2</c:v>
                </c:pt>
              </c:numCache>
            </c:numRef>
          </c:val>
          <c:smooth val="0"/>
        </c:ser>
        <c:ser>
          <c:idx val="1"/>
          <c:order val="1"/>
          <c:tx>
            <c:strRef>
              <c:f>'Fig1.12'!$B$5</c:f>
              <c:strCache>
                <c:ptCount val="1"/>
                <c:pt idx="0">
                  <c:v>Public - Femmes</c:v>
                </c:pt>
              </c:strCache>
            </c:strRef>
          </c:tx>
          <c:spPr>
            <a:ln>
              <a:solidFill>
                <a:schemeClr val="accent3">
                  <a:lumMod val="75000"/>
                </a:schemeClr>
              </a:solidFill>
            </a:ln>
          </c:spPr>
          <c:marker>
            <c:symbol val="none"/>
          </c:marker>
          <c:dLbls>
            <c:dLbl>
              <c:idx val="0"/>
              <c:tx>
                <c:rich>
                  <a:bodyPr/>
                  <a:lstStyle/>
                  <a:p>
                    <a:pPr>
                      <a:defRPr sz="900"/>
                    </a:pPr>
                    <a:r>
                      <a:rPr lang="en-US"/>
                      <a:t>13,2%</a:t>
                    </a:r>
                  </a:p>
                </c:rich>
              </c:tx>
              <c:spPr>
                <a:noFill/>
                <a:ln w="25400">
                  <a:noFill/>
                </a:ln>
              </c:spPr>
              <c:dLblPos val="t"/>
              <c:showLegendKey val="0"/>
              <c:showVal val="0"/>
              <c:showCatName val="0"/>
              <c:showSerName val="0"/>
              <c:showPercent val="0"/>
              <c:showBubbleSize val="0"/>
            </c:dLbl>
            <c:dLbl>
              <c:idx val="11"/>
              <c:layout>
                <c:manualLayout>
                  <c:x val="-3.4589761793656186E-2"/>
                  <c:y val="-1.9960832759655857E-2"/>
                </c:manualLayout>
              </c:layout>
              <c:tx>
                <c:rich>
                  <a:bodyPr/>
                  <a:lstStyle/>
                  <a:p>
                    <a:pPr>
                      <a:defRPr sz="900"/>
                    </a:pPr>
                    <a:r>
                      <a:rPr lang="en-US"/>
                      <a:t>11,5%</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'Fig1.12'!$C$3:$N$3</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'Fig1.12'!$C$5:$N$5</c:f>
              <c:numCache>
                <c:formatCode>General</c:formatCode>
                <c:ptCount val="12"/>
                <c:pt idx="0">
                  <c:v>13.2</c:v>
                </c:pt>
                <c:pt idx="1">
                  <c:v>13.5</c:v>
                </c:pt>
                <c:pt idx="2">
                  <c:v>14</c:v>
                </c:pt>
                <c:pt idx="3">
                  <c:v>14.3</c:v>
                </c:pt>
                <c:pt idx="4">
                  <c:v>14.4</c:v>
                </c:pt>
                <c:pt idx="5">
                  <c:v>14</c:v>
                </c:pt>
                <c:pt idx="6">
                  <c:v>14</c:v>
                </c:pt>
                <c:pt idx="7">
                  <c:v>13.7</c:v>
                </c:pt>
                <c:pt idx="8">
                  <c:v>13.6</c:v>
                </c:pt>
                <c:pt idx="9">
                  <c:v>13.3</c:v>
                </c:pt>
                <c:pt idx="10">
                  <c:v>11.8</c:v>
                </c:pt>
                <c:pt idx="11">
                  <c:v>11.5</c:v>
                </c:pt>
              </c:numCache>
            </c:numRef>
          </c:val>
          <c:smooth val="0"/>
        </c:ser>
        <c:ser>
          <c:idx val="2"/>
          <c:order val="2"/>
          <c:tx>
            <c:strRef>
              <c:f>'Fig1.12'!$B$6</c:f>
              <c:strCache>
                <c:ptCount val="1"/>
                <c:pt idx="0">
                  <c:v>Privé - Hommes</c:v>
                </c:pt>
              </c:strCache>
            </c:strRef>
          </c:tx>
          <c:spPr>
            <a:ln>
              <a:solidFill>
                <a:schemeClr val="tx2">
                  <a:lumMod val="60000"/>
                  <a:lumOff val="40000"/>
                </a:schemeClr>
              </a:solidFill>
              <a:prstDash val="sysDash"/>
            </a:ln>
          </c:spPr>
          <c:marker>
            <c:symbol val="none"/>
          </c:marker>
          <c:dLbls>
            <c:dLbl>
              <c:idx val="0"/>
              <c:layout>
                <c:manualLayout>
                  <c:x val="-2.305984119577079E-2"/>
                  <c:y val="2.661444367954114E-2"/>
                </c:manualLayout>
              </c:layout>
              <c:tx>
                <c:rich>
                  <a:bodyPr/>
                  <a:lstStyle/>
                  <a:p>
                    <a:pPr>
                      <a:defRPr sz="900"/>
                    </a:pPr>
                    <a:r>
                      <a:rPr lang="en-US"/>
                      <a:t>2,0%</a:t>
                    </a:r>
                  </a:p>
                </c:rich>
              </c:tx>
              <c:numFmt formatCode="#,##0.0" sourceLinked="0"/>
              <c:spPr>
                <a:noFill/>
                <a:ln w="25400">
                  <a:noFill/>
                </a:ln>
              </c:spPr>
              <c:dLblPos val="r"/>
              <c:showLegendKey val="0"/>
              <c:showVal val="0"/>
              <c:showCatName val="0"/>
              <c:showSerName val="0"/>
              <c:showPercent val="0"/>
              <c:showBubbleSize val="0"/>
            </c:dLbl>
            <c:dLbl>
              <c:idx val="11"/>
              <c:layout>
                <c:manualLayout>
                  <c:x val="-3.689574591323326E-2"/>
                  <c:y val="-5.9882498278967571E-2"/>
                </c:manualLayout>
              </c:layout>
              <c:tx>
                <c:rich>
                  <a:bodyPr/>
                  <a:lstStyle/>
                  <a:p>
                    <a:pPr>
                      <a:defRPr sz="900"/>
                    </a:pPr>
                    <a:r>
                      <a:rPr lang="en-US"/>
                      <a:t>4,8%</a:t>
                    </a:r>
                  </a:p>
                </c:rich>
              </c:tx>
              <c:numFmt formatCode="#,##0.0" sourceLinked="0"/>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'Fig1.12'!$C$3:$N$3</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'Fig1.12'!$C$6:$N$6</c:f>
              <c:numCache>
                <c:formatCode>General</c:formatCode>
                <c:ptCount val="12"/>
                <c:pt idx="0">
                  <c:v>2</c:v>
                </c:pt>
                <c:pt idx="1">
                  <c:v>2.5</c:v>
                </c:pt>
                <c:pt idx="2">
                  <c:v>2.9</c:v>
                </c:pt>
                <c:pt idx="3">
                  <c:v>3.1</c:v>
                </c:pt>
                <c:pt idx="4">
                  <c:v>3.4</c:v>
                </c:pt>
                <c:pt idx="5">
                  <c:v>3.3</c:v>
                </c:pt>
                <c:pt idx="6">
                  <c:v>3.8</c:v>
                </c:pt>
                <c:pt idx="7">
                  <c:v>4.0999999999999996</c:v>
                </c:pt>
                <c:pt idx="8">
                  <c:v>4.2</c:v>
                </c:pt>
                <c:pt idx="9">
                  <c:v>4.4000000000000004</c:v>
                </c:pt>
                <c:pt idx="10">
                  <c:v>4.5999999999999996</c:v>
                </c:pt>
                <c:pt idx="11">
                  <c:v>4.8</c:v>
                </c:pt>
              </c:numCache>
            </c:numRef>
          </c:val>
          <c:smooth val="0"/>
        </c:ser>
        <c:ser>
          <c:idx val="3"/>
          <c:order val="3"/>
          <c:tx>
            <c:strRef>
              <c:f>'Fig1.12'!$B$7</c:f>
              <c:strCache>
                <c:ptCount val="1"/>
                <c:pt idx="0">
                  <c:v>Privé -  Femmes</c:v>
                </c:pt>
              </c:strCache>
            </c:strRef>
          </c:tx>
          <c:spPr>
            <a:ln>
              <a:solidFill>
                <a:srgbClr val="92D050"/>
              </a:solidFill>
              <a:prstDash val="sysDash"/>
            </a:ln>
          </c:spPr>
          <c:marker>
            <c:symbol val="none"/>
          </c:marker>
          <c:dLbls>
            <c:dLbl>
              <c:idx val="0"/>
              <c:layout>
                <c:manualLayout>
                  <c:x val="-9.2239364783083151E-3"/>
                  <c:y val="0"/>
                </c:manualLayout>
              </c:layout>
              <c:tx>
                <c:rich>
                  <a:bodyPr/>
                  <a:lstStyle/>
                  <a:p>
                    <a:pPr>
                      <a:defRPr sz="900"/>
                    </a:pPr>
                    <a:r>
                      <a:rPr lang="en-US"/>
                      <a:t>11,8%</a:t>
                    </a:r>
                  </a:p>
                </c:rich>
              </c:tx>
              <c:spPr>
                <a:noFill/>
                <a:ln w="25400">
                  <a:noFill/>
                </a:ln>
              </c:spPr>
              <c:dLblPos val="r"/>
              <c:showLegendKey val="0"/>
              <c:showVal val="0"/>
              <c:showCatName val="0"/>
              <c:showSerName val="0"/>
              <c:showPercent val="0"/>
              <c:showBubbleSize val="0"/>
            </c:dLbl>
            <c:dLbl>
              <c:idx val="11"/>
              <c:layout>
                <c:manualLayout>
                  <c:x val="-5.3037634750272816E-2"/>
                  <c:y val="-7.9843331038623427E-2"/>
                </c:manualLayout>
              </c:layout>
              <c:tx>
                <c:rich>
                  <a:bodyPr/>
                  <a:lstStyle/>
                  <a:p>
                    <a:pPr>
                      <a:defRPr sz="900"/>
                    </a:pPr>
                    <a:r>
                      <a:rPr lang="en-US"/>
                      <a:t>13,5%</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'Fig1.12'!$C$3:$N$3</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'Fig1.12'!$C$7:$N$7</c:f>
              <c:numCache>
                <c:formatCode>General</c:formatCode>
                <c:ptCount val="12"/>
                <c:pt idx="0">
                  <c:v>11.8</c:v>
                </c:pt>
                <c:pt idx="1">
                  <c:v>12.4</c:v>
                </c:pt>
                <c:pt idx="2">
                  <c:v>12.7</c:v>
                </c:pt>
                <c:pt idx="3">
                  <c:v>13.1</c:v>
                </c:pt>
                <c:pt idx="4">
                  <c:v>13.6</c:v>
                </c:pt>
                <c:pt idx="5">
                  <c:v>13.2</c:v>
                </c:pt>
                <c:pt idx="6">
                  <c:v>13.2</c:v>
                </c:pt>
                <c:pt idx="7">
                  <c:v>13.5</c:v>
                </c:pt>
                <c:pt idx="8">
                  <c:v>13.8</c:v>
                </c:pt>
                <c:pt idx="9">
                  <c:v>13.5</c:v>
                </c:pt>
                <c:pt idx="10">
                  <c:v>13.4</c:v>
                </c:pt>
                <c:pt idx="11">
                  <c:v>13.5</c:v>
                </c:pt>
              </c:numCache>
            </c:numRef>
          </c:val>
          <c:smooth val="0"/>
        </c:ser>
        <c:dLbls>
          <c:showLegendKey val="0"/>
          <c:showVal val="0"/>
          <c:showCatName val="0"/>
          <c:showSerName val="0"/>
          <c:showPercent val="0"/>
          <c:showBubbleSize val="0"/>
        </c:dLbls>
        <c:marker val="1"/>
        <c:smooth val="0"/>
        <c:axId val="143771136"/>
        <c:axId val="143772672"/>
      </c:lineChart>
      <c:catAx>
        <c:axId val="143771136"/>
        <c:scaling>
          <c:orientation val="minMax"/>
        </c:scaling>
        <c:delete val="0"/>
        <c:axPos val="b"/>
        <c:numFmt formatCode="General" sourceLinked="1"/>
        <c:majorTickMark val="out"/>
        <c:minorTickMark val="none"/>
        <c:tickLblPos val="nextTo"/>
        <c:txPr>
          <a:bodyPr/>
          <a:lstStyle/>
          <a:p>
            <a:pPr>
              <a:defRPr sz="900"/>
            </a:pPr>
            <a:endParaRPr lang="fr-FR"/>
          </a:p>
        </c:txPr>
        <c:crossAx val="143772672"/>
        <c:crosses val="autoZero"/>
        <c:auto val="1"/>
        <c:lblAlgn val="ctr"/>
        <c:lblOffset val="100"/>
        <c:noMultiLvlLbl val="0"/>
      </c:catAx>
      <c:valAx>
        <c:axId val="143772672"/>
        <c:scaling>
          <c:orientation val="minMax"/>
        </c:scaling>
        <c:delete val="0"/>
        <c:axPos val="l"/>
        <c:majorGridlines/>
        <c:numFmt formatCode="General" sourceLinked="1"/>
        <c:majorTickMark val="out"/>
        <c:minorTickMark val="none"/>
        <c:tickLblPos val="nextTo"/>
        <c:txPr>
          <a:bodyPr/>
          <a:lstStyle/>
          <a:p>
            <a:pPr>
              <a:defRPr sz="900"/>
            </a:pPr>
            <a:endParaRPr lang="fr-FR"/>
          </a:p>
        </c:txPr>
        <c:crossAx val="143771136"/>
        <c:crosses val="autoZero"/>
        <c:crossBetween val="between"/>
      </c:valAx>
    </c:plotArea>
    <c:legend>
      <c:legendPos val="r"/>
      <c:layout>
        <c:manualLayout>
          <c:xMode val="edge"/>
          <c:yMode val="edge"/>
          <c:wMode val="edge"/>
          <c:hMode val="edge"/>
          <c:x val="0.18758543783063386"/>
          <c:y val="0.79916464768826978"/>
          <c:w val="0.67930407662772718"/>
          <c:h val="0.99690591560670305"/>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900"/>
              <a:t>Second degré</a:t>
            </a:r>
          </a:p>
        </c:rich>
      </c:tx>
      <c:overlay val="0"/>
    </c:title>
    <c:autoTitleDeleted val="0"/>
    <c:plotArea>
      <c:layout>
        <c:manualLayout>
          <c:layoutTarget val="inner"/>
          <c:xMode val="edge"/>
          <c:yMode val="edge"/>
          <c:x val="7.1988450003420357E-2"/>
          <c:y val="0.16714137759807052"/>
          <c:w val="0.89899693788276458"/>
          <c:h val="0.52504731503156699"/>
        </c:manualLayout>
      </c:layout>
      <c:lineChart>
        <c:grouping val="standard"/>
        <c:varyColors val="0"/>
        <c:ser>
          <c:idx val="0"/>
          <c:order val="0"/>
          <c:tx>
            <c:strRef>
              <c:f>'Fig1.12'!$B$8</c:f>
              <c:strCache>
                <c:ptCount val="1"/>
                <c:pt idx="0">
                  <c:v>Public - Hommes</c:v>
                </c:pt>
              </c:strCache>
            </c:strRef>
          </c:tx>
          <c:spPr>
            <a:ln>
              <a:solidFill>
                <a:schemeClr val="accent5">
                  <a:lumMod val="60000"/>
                  <a:lumOff val="40000"/>
                </a:schemeClr>
              </a:solidFill>
              <a:prstDash val="solid"/>
            </a:ln>
          </c:spPr>
          <c:marker>
            <c:symbol val="none"/>
          </c:marker>
          <c:dLbls>
            <c:dLbl>
              <c:idx val="0"/>
              <c:layout>
                <c:manualLayout>
                  <c:x val="-3.6845135290731149E-2"/>
                  <c:y val="-5.3085045796301814E-2"/>
                </c:manualLayout>
              </c:layout>
              <c:tx>
                <c:rich>
                  <a:bodyPr/>
                  <a:lstStyle/>
                  <a:p>
                    <a:r>
                      <a:rPr lang="en-US"/>
                      <a:t>3,8%</a:t>
                    </a:r>
                  </a:p>
                </c:rich>
              </c:tx>
              <c:dLblPos val="r"/>
              <c:showLegendKey val="0"/>
              <c:showVal val="0"/>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layout>
                <c:manualLayout>
                  <c:x val="-2.072538860103627E-2"/>
                  <c:y val="3.3178153622688632E-2"/>
                </c:manualLayout>
              </c:layout>
              <c:tx>
                <c:rich>
                  <a:bodyPr/>
                  <a:lstStyle/>
                  <a:p>
                    <a:r>
                      <a:rPr lang="en-US"/>
                      <a:t>3,9%</a:t>
                    </a:r>
                  </a:p>
                </c:rich>
              </c:tx>
              <c:dLblPos val="r"/>
              <c:showLegendKey val="0"/>
              <c:showVal val="0"/>
              <c:showCatName val="0"/>
              <c:showSerName val="0"/>
              <c:showPercent val="0"/>
              <c:showBubbleSize val="0"/>
            </c:dLbl>
            <c:spPr>
              <a:noFill/>
              <a:ln w="25400">
                <a:noFill/>
              </a:ln>
            </c:spPr>
            <c:txPr>
              <a:bodyPr/>
              <a:lstStyle/>
              <a:p>
                <a:pPr>
                  <a:defRPr sz="900"/>
                </a:pPr>
                <a:endParaRPr lang="fr-FR"/>
              </a:p>
            </c:txPr>
            <c:showLegendKey val="0"/>
            <c:showVal val="1"/>
            <c:showCatName val="0"/>
            <c:showSerName val="0"/>
            <c:showPercent val="0"/>
            <c:showBubbleSize val="0"/>
            <c:showLeaderLines val="0"/>
          </c:dLbls>
          <c:cat>
            <c:numRef>
              <c:f>'Fig1.12'!$C$3:$N$3</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'Fig1.12'!$C$8:$N$8</c:f>
              <c:numCache>
                <c:formatCode>General</c:formatCode>
                <c:ptCount val="12"/>
                <c:pt idx="0">
                  <c:v>3.8</c:v>
                </c:pt>
                <c:pt idx="1">
                  <c:v>3.6</c:v>
                </c:pt>
                <c:pt idx="2">
                  <c:v>3.7</c:v>
                </c:pt>
                <c:pt idx="3">
                  <c:v>3.8</c:v>
                </c:pt>
                <c:pt idx="4">
                  <c:v>3.8</c:v>
                </c:pt>
                <c:pt idx="5">
                  <c:v>3.7</c:v>
                </c:pt>
                <c:pt idx="6">
                  <c:v>3.6</c:v>
                </c:pt>
                <c:pt idx="7">
                  <c:v>3.6</c:v>
                </c:pt>
                <c:pt idx="8">
                  <c:v>3.7</c:v>
                </c:pt>
                <c:pt idx="9">
                  <c:v>3.7</c:v>
                </c:pt>
                <c:pt idx="10">
                  <c:v>3.8</c:v>
                </c:pt>
                <c:pt idx="11">
                  <c:v>3.9</c:v>
                </c:pt>
              </c:numCache>
            </c:numRef>
          </c:val>
          <c:smooth val="0"/>
        </c:ser>
        <c:ser>
          <c:idx val="1"/>
          <c:order val="1"/>
          <c:tx>
            <c:strRef>
              <c:f>'Fig1.12'!$B$9</c:f>
              <c:strCache>
                <c:ptCount val="1"/>
                <c:pt idx="0">
                  <c:v>Public - Femmes</c:v>
                </c:pt>
              </c:strCache>
            </c:strRef>
          </c:tx>
          <c:spPr>
            <a:ln>
              <a:solidFill>
                <a:schemeClr val="accent3">
                  <a:lumMod val="75000"/>
                </a:schemeClr>
              </a:solidFill>
              <a:prstDash val="solid"/>
            </a:ln>
          </c:spPr>
          <c:marker>
            <c:symbol val="none"/>
          </c:marker>
          <c:dLbls>
            <c:dLbl>
              <c:idx val="0"/>
              <c:layout>
                <c:manualLayout>
                  <c:x val="-3.4542314335060449E-2"/>
                  <c:y val="-5.9720676520839566E-2"/>
                </c:manualLayout>
              </c:layout>
              <c:tx>
                <c:rich>
                  <a:bodyPr/>
                  <a:lstStyle/>
                  <a:p>
                    <a:r>
                      <a:rPr lang="en-US"/>
                      <a:t>14,7%</a:t>
                    </a:r>
                  </a:p>
                </c:rich>
              </c:tx>
              <c:dLblPos val="r"/>
              <c:showLegendKey val="0"/>
              <c:showVal val="0"/>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tx>
                <c:rich>
                  <a:bodyPr/>
                  <a:lstStyle/>
                  <a:p>
                    <a:r>
                      <a:rPr lang="en-US"/>
                      <a:t>11,2%</a:t>
                    </a:r>
                  </a:p>
                </c:rich>
              </c:tx>
              <c:showLegendKey val="0"/>
              <c:showVal val="0"/>
              <c:showCatName val="0"/>
              <c:showSerName val="0"/>
              <c:showPercent val="0"/>
              <c:showBubbleSize val="0"/>
            </c:dLbl>
            <c:numFmt formatCode="#,##0.0" sourceLinked="0"/>
            <c:spPr>
              <a:noFill/>
              <a:ln w="25400">
                <a:noFill/>
              </a:ln>
            </c:spPr>
            <c:txPr>
              <a:bodyPr/>
              <a:lstStyle/>
              <a:p>
                <a:pPr>
                  <a:defRPr sz="900"/>
                </a:pPr>
                <a:endParaRPr lang="fr-FR"/>
              </a:p>
            </c:txPr>
            <c:showLegendKey val="0"/>
            <c:showVal val="1"/>
            <c:showCatName val="0"/>
            <c:showSerName val="0"/>
            <c:showPercent val="0"/>
            <c:showBubbleSize val="0"/>
            <c:showLeaderLines val="0"/>
          </c:dLbls>
          <c:cat>
            <c:numRef>
              <c:f>'Fig1.12'!$C$3:$N$3</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'Fig1.12'!$C$9:$N$9</c:f>
              <c:numCache>
                <c:formatCode>0</c:formatCode>
                <c:ptCount val="12"/>
                <c:pt idx="0">
                  <c:v>14.7</c:v>
                </c:pt>
                <c:pt idx="1">
                  <c:v>14.3</c:v>
                </c:pt>
                <c:pt idx="2">
                  <c:v>14.3</c:v>
                </c:pt>
                <c:pt idx="3">
                  <c:v>14.2</c:v>
                </c:pt>
                <c:pt idx="4">
                  <c:v>14</c:v>
                </c:pt>
                <c:pt idx="5">
                  <c:v>13.4</c:v>
                </c:pt>
                <c:pt idx="6">
                  <c:v>12.6</c:v>
                </c:pt>
                <c:pt idx="7">
                  <c:v>12.1</c:v>
                </c:pt>
                <c:pt idx="8">
                  <c:v>11.8</c:v>
                </c:pt>
                <c:pt idx="9">
                  <c:v>11.6</c:v>
                </c:pt>
                <c:pt idx="10">
                  <c:v>11.3</c:v>
                </c:pt>
                <c:pt idx="11">
                  <c:v>11.2</c:v>
                </c:pt>
              </c:numCache>
            </c:numRef>
          </c:val>
          <c:smooth val="0"/>
        </c:ser>
        <c:ser>
          <c:idx val="2"/>
          <c:order val="2"/>
          <c:tx>
            <c:strRef>
              <c:f>'Fig1.12'!$B$10</c:f>
              <c:strCache>
                <c:ptCount val="1"/>
                <c:pt idx="0">
                  <c:v>Privé - Hommes</c:v>
                </c:pt>
              </c:strCache>
            </c:strRef>
          </c:tx>
          <c:spPr>
            <a:ln>
              <a:solidFill>
                <a:schemeClr val="tx2">
                  <a:lumMod val="60000"/>
                  <a:lumOff val="40000"/>
                </a:schemeClr>
              </a:solidFill>
              <a:prstDash val="sysDash"/>
            </a:ln>
          </c:spPr>
          <c:marker>
            <c:symbol val="none"/>
          </c:marker>
          <c:dLbls>
            <c:dLbl>
              <c:idx val="0"/>
              <c:layout>
                <c:manualLayout>
                  <c:x val="-3.223949337938975E-2"/>
                  <c:y val="0"/>
                </c:manualLayout>
              </c:layout>
              <c:tx>
                <c:rich>
                  <a:bodyPr/>
                  <a:lstStyle/>
                  <a:p>
                    <a:pPr>
                      <a:defRPr sz="900"/>
                    </a:pPr>
                    <a:r>
                      <a:rPr lang="en-US" sz="900"/>
                      <a:t>2,8%</a:t>
                    </a:r>
                  </a:p>
                </c:rich>
              </c:tx>
              <c:spPr>
                <a:noFill/>
                <a:ln w="25400">
                  <a:noFill/>
                </a:ln>
              </c:spPr>
              <c:dLblPos val="r"/>
              <c:showLegendKey val="0"/>
              <c:showVal val="0"/>
              <c:showCatName val="0"/>
              <c:showSerName val="0"/>
              <c:showPercent val="0"/>
              <c:showBubbleSize val="0"/>
            </c:dLbl>
            <c:dLbl>
              <c:idx val="11"/>
              <c:layout>
                <c:manualLayout>
                  <c:x val="-2.3028209556706966E-2"/>
                  <c:y val="-3.3178153622688632E-2"/>
                </c:manualLayout>
              </c:layout>
              <c:tx>
                <c:rich>
                  <a:bodyPr/>
                  <a:lstStyle/>
                  <a:p>
                    <a:pPr>
                      <a:defRPr sz="900"/>
                    </a:pPr>
                    <a:r>
                      <a:rPr lang="en-US"/>
                      <a:t>4,3%</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'Fig1.12'!$C$3:$N$3</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'Fig1.12'!$C$10:$N$10</c:f>
              <c:numCache>
                <c:formatCode>General</c:formatCode>
                <c:ptCount val="12"/>
                <c:pt idx="0">
                  <c:v>2.8</c:v>
                </c:pt>
                <c:pt idx="1">
                  <c:v>2.7</c:v>
                </c:pt>
                <c:pt idx="2">
                  <c:v>2.7</c:v>
                </c:pt>
                <c:pt idx="3">
                  <c:v>3.1</c:v>
                </c:pt>
                <c:pt idx="4">
                  <c:v>3.1</c:v>
                </c:pt>
                <c:pt idx="5">
                  <c:v>3.1</c:v>
                </c:pt>
                <c:pt idx="6">
                  <c:v>3.2</c:v>
                </c:pt>
                <c:pt idx="7">
                  <c:v>3.4</c:v>
                </c:pt>
                <c:pt idx="8">
                  <c:v>3.8</c:v>
                </c:pt>
                <c:pt idx="9">
                  <c:v>3.9</c:v>
                </c:pt>
                <c:pt idx="10">
                  <c:v>4.0999999999999996</c:v>
                </c:pt>
                <c:pt idx="11">
                  <c:v>4.3</c:v>
                </c:pt>
              </c:numCache>
            </c:numRef>
          </c:val>
          <c:smooth val="0"/>
        </c:ser>
        <c:ser>
          <c:idx val="3"/>
          <c:order val="3"/>
          <c:tx>
            <c:strRef>
              <c:f>'Fig1.12'!$B$11</c:f>
              <c:strCache>
                <c:ptCount val="1"/>
                <c:pt idx="0">
                  <c:v>Privé -  Femmes</c:v>
                </c:pt>
              </c:strCache>
            </c:strRef>
          </c:tx>
          <c:spPr>
            <a:ln>
              <a:solidFill>
                <a:srgbClr val="92D050"/>
              </a:solidFill>
              <a:prstDash val="sysDash"/>
            </a:ln>
          </c:spPr>
          <c:marker>
            <c:symbol val="none"/>
          </c:marker>
          <c:dLbls>
            <c:dLbl>
              <c:idx val="0"/>
              <c:layout>
                <c:manualLayout>
                  <c:x val="-3.6845135290731149E-2"/>
                  <c:y val="-1.3271261449075453E-2"/>
                </c:manualLayout>
              </c:layout>
              <c:tx>
                <c:rich>
                  <a:bodyPr/>
                  <a:lstStyle/>
                  <a:p>
                    <a:pPr>
                      <a:defRPr sz="900"/>
                    </a:pPr>
                    <a:r>
                      <a:rPr lang="en-US"/>
                      <a:t>11,9%</a:t>
                    </a:r>
                  </a:p>
                </c:rich>
              </c:tx>
              <c:spPr>
                <a:noFill/>
                <a:ln w="25400">
                  <a:noFill/>
                </a:ln>
              </c:spPr>
              <c:dLblPos val="r"/>
              <c:showLegendKey val="0"/>
              <c:showVal val="0"/>
              <c:showCatName val="0"/>
              <c:showSerName val="0"/>
              <c:showPercent val="0"/>
              <c:showBubbleSize val="0"/>
            </c:dLbl>
            <c:dLbl>
              <c:idx val="11"/>
              <c:layout>
                <c:manualLayout>
                  <c:x val="-4.6086881626843275E-2"/>
                  <c:y val="6.0400959292756712E-2"/>
                </c:manualLayout>
              </c:layout>
              <c:tx>
                <c:rich>
                  <a:bodyPr/>
                  <a:lstStyle/>
                  <a:p>
                    <a:pPr>
                      <a:defRPr sz="900"/>
                    </a:pPr>
                    <a:r>
                      <a:rPr lang="en-US"/>
                      <a:t>11,1%</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'Fig1.12'!$C$3:$N$3</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'Fig1.12'!$C$11:$N$11</c:f>
              <c:numCache>
                <c:formatCode>General</c:formatCode>
                <c:ptCount val="12"/>
                <c:pt idx="0">
                  <c:v>11.9</c:v>
                </c:pt>
                <c:pt idx="1">
                  <c:v>11.6</c:v>
                </c:pt>
                <c:pt idx="2">
                  <c:v>11.2</c:v>
                </c:pt>
                <c:pt idx="3">
                  <c:v>11.2</c:v>
                </c:pt>
                <c:pt idx="4">
                  <c:v>11.2</c:v>
                </c:pt>
                <c:pt idx="5">
                  <c:v>10.7</c:v>
                </c:pt>
                <c:pt idx="6">
                  <c:v>10.5</c:v>
                </c:pt>
                <c:pt idx="7">
                  <c:v>10.3</c:v>
                </c:pt>
                <c:pt idx="8">
                  <c:v>10.8</c:v>
                </c:pt>
                <c:pt idx="9">
                  <c:v>10.9</c:v>
                </c:pt>
                <c:pt idx="10">
                  <c:v>10.8</c:v>
                </c:pt>
                <c:pt idx="11">
                  <c:v>11.1</c:v>
                </c:pt>
              </c:numCache>
            </c:numRef>
          </c:val>
          <c:smooth val="0"/>
        </c:ser>
        <c:dLbls>
          <c:showLegendKey val="0"/>
          <c:showVal val="0"/>
          <c:showCatName val="0"/>
          <c:showSerName val="0"/>
          <c:showPercent val="0"/>
          <c:showBubbleSize val="0"/>
        </c:dLbls>
        <c:marker val="1"/>
        <c:smooth val="0"/>
        <c:axId val="144902784"/>
        <c:axId val="144925056"/>
      </c:lineChart>
      <c:catAx>
        <c:axId val="144902784"/>
        <c:scaling>
          <c:orientation val="minMax"/>
        </c:scaling>
        <c:delete val="0"/>
        <c:axPos val="b"/>
        <c:numFmt formatCode="General" sourceLinked="1"/>
        <c:majorTickMark val="out"/>
        <c:minorTickMark val="none"/>
        <c:tickLblPos val="nextTo"/>
        <c:txPr>
          <a:bodyPr/>
          <a:lstStyle/>
          <a:p>
            <a:pPr>
              <a:defRPr sz="900"/>
            </a:pPr>
            <a:endParaRPr lang="fr-FR"/>
          </a:p>
        </c:txPr>
        <c:crossAx val="144925056"/>
        <c:crosses val="autoZero"/>
        <c:auto val="1"/>
        <c:lblAlgn val="ctr"/>
        <c:lblOffset val="100"/>
        <c:noMultiLvlLbl val="0"/>
      </c:catAx>
      <c:valAx>
        <c:axId val="144925056"/>
        <c:scaling>
          <c:orientation val="minMax"/>
        </c:scaling>
        <c:delete val="0"/>
        <c:axPos val="l"/>
        <c:majorGridlines/>
        <c:numFmt formatCode="General" sourceLinked="1"/>
        <c:majorTickMark val="out"/>
        <c:minorTickMark val="none"/>
        <c:tickLblPos val="nextTo"/>
        <c:crossAx val="144902784"/>
        <c:crosses val="autoZero"/>
        <c:crossBetween val="between"/>
      </c:valAx>
    </c:plotArea>
    <c:legend>
      <c:legendPos val="r"/>
      <c:layout>
        <c:manualLayout>
          <c:xMode val="edge"/>
          <c:yMode val="edge"/>
          <c:wMode val="edge"/>
          <c:hMode val="edge"/>
          <c:x val="0.26939650709751245"/>
          <c:y val="0.83051350638586441"/>
          <c:w val="0.83164119190983476"/>
          <c:h val="0.99566238430722476"/>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mn-lt"/>
                <a:cs typeface="Arial" panose="020B0604020202020204" pitchFamily="34" charset="0"/>
              </a:defRPr>
            </a:pPr>
            <a:r>
              <a:rPr lang="fr-FR" sz="900">
                <a:latin typeface="+mn-lt"/>
                <a:cs typeface="Arial" panose="020B0604020202020204" pitchFamily="34" charset="0"/>
              </a:rPr>
              <a:t>Premier degré</a:t>
            </a:r>
          </a:p>
        </c:rich>
      </c:tx>
      <c:overlay val="0"/>
    </c:title>
    <c:autoTitleDeleted val="0"/>
    <c:plotArea>
      <c:layout>
        <c:manualLayout>
          <c:layoutTarget val="inner"/>
          <c:xMode val="edge"/>
          <c:yMode val="edge"/>
          <c:x val="5.762125766389669E-2"/>
          <c:y val="0.17951589384660252"/>
          <c:w val="0.91282866607784197"/>
          <c:h val="0.54284325570414804"/>
        </c:manualLayout>
      </c:layout>
      <c:lineChart>
        <c:grouping val="standard"/>
        <c:varyColors val="0"/>
        <c:ser>
          <c:idx val="0"/>
          <c:order val="0"/>
          <c:tx>
            <c:strRef>
              <c:f>'Fig1.13'!$B$3</c:f>
              <c:strCache>
                <c:ptCount val="1"/>
                <c:pt idx="0">
                  <c:v>Public - Hommes</c:v>
                </c:pt>
              </c:strCache>
            </c:strRef>
          </c:tx>
          <c:spPr>
            <a:ln>
              <a:solidFill>
                <a:schemeClr val="tx2">
                  <a:lumMod val="40000"/>
                  <a:lumOff val="60000"/>
                </a:schemeClr>
              </a:solidFill>
            </a:ln>
          </c:spPr>
          <c:marker>
            <c:symbol val="none"/>
          </c:marker>
          <c:dLbls>
            <c:dLbl>
              <c:idx val="0"/>
              <c:layout>
                <c:manualLayout>
                  <c:x val="-4.3192488262910798E-2"/>
                  <c:y val="2.1164021164021163E-2"/>
                </c:manualLayout>
              </c:layout>
              <c:tx>
                <c:rich>
                  <a:bodyPr/>
                  <a:lstStyle/>
                  <a:p>
                    <a:r>
                      <a:rPr lang="en-US"/>
                      <a:t>16,1%</a:t>
                    </a:r>
                  </a:p>
                </c:rich>
              </c:tx>
              <c:dLblPos val="r"/>
              <c:showLegendKey val="0"/>
              <c:showVal val="0"/>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layout>
                <c:manualLayout>
                  <c:x val="1.8779342723004694E-3"/>
                  <c:y val="4.2328042328042326E-2"/>
                </c:manualLayout>
              </c:layout>
              <c:tx>
                <c:rich>
                  <a:bodyPr/>
                  <a:lstStyle/>
                  <a:p>
                    <a:r>
                      <a:rPr lang="en-US"/>
                      <a:t>2,2%</a:t>
                    </a:r>
                  </a:p>
                </c:rich>
              </c:tx>
              <c:dLblPos val="r"/>
              <c:showLegendKey val="0"/>
              <c:showVal val="0"/>
              <c:showCatName val="0"/>
              <c:showSerName val="0"/>
              <c:showPercent val="0"/>
              <c:showBubbleSize val="0"/>
            </c:dLbl>
            <c:spPr>
              <a:noFill/>
              <a:ln w="25400">
                <a:noFill/>
              </a:ln>
            </c:spPr>
            <c:txPr>
              <a:bodyPr/>
              <a:lstStyle/>
              <a:p>
                <a:pPr>
                  <a:defRPr sz="800"/>
                </a:pPr>
                <a:endParaRPr lang="fr-FR"/>
              </a:p>
            </c:txPr>
            <c:showLegendKey val="0"/>
            <c:showVal val="1"/>
            <c:showCatName val="0"/>
            <c:showSerName val="0"/>
            <c:showPercent val="0"/>
            <c:showBubbleSize val="0"/>
            <c:showLeaderLines val="0"/>
          </c:dLbls>
          <c:cat>
            <c:numRef>
              <c:f>'Fig1.13'!$C$2:$N$2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'Fig1.13'!$C$3:$N$3</c:f>
              <c:numCache>
                <c:formatCode>General</c:formatCode>
                <c:ptCount val="12"/>
                <c:pt idx="0">
                  <c:v>16.100000000000001</c:v>
                </c:pt>
                <c:pt idx="1">
                  <c:v>13.9</c:v>
                </c:pt>
                <c:pt idx="2">
                  <c:v>19.3</c:v>
                </c:pt>
                <c:pt idx="3">
                  <c:v>14.2</c:v>
                </c:pt>
                <c:pt idx="4">
                  <c:v>11.7</c:v>
                </c:pt>
                <c:pt idx="5">
                  <c:v>84.9</c:v>
                </c:pt>
                <c:pt idx="6">
                  <c:v>6.9</c:v>
                </c:pt>
                <c:pt idx="7">
                  <c:v>2.6</c:v>
                </c:pt>
                <c:pt idx="8">
                  <c:v>2.6</c:v>
                </c:pt>
                <c:pt idx="9">
                  <c:v>2</c:v>
                </c:pt>
                <c:pt idx="10">
                  <c:v>2.1</c:v>
                </c:pt>
                <c:pt idx="11">
                  <c:v>2.2000000000000002</c:v>
                </c:pt>
              </c:numCache>
            </c:numRef>
          </c:val>
          <c:smooth val="0"/>
        </c:ser>
        <c:ser>
          <c:idx val="1"/>
          <c:order val="1"/>
          <c:tx>
            <c:strRef>
              <c:f>'Fig1.13'!$B$4</c:f>
              <c:strCache>
                <c:ptCount val="1"/>
                <c:pt idx="0">
                  <c:v>Public - Femmes</c:v>
                </c:pt>
              </c:strCache>
            </c:strRef>
          </c:tx>
          <c:spPr>
            <a:ln>
              <a:solidFill>
                <a:schemeClr val="tx2">
                  <a:lumMod val="75000"/>
                </a:schemeClr>
              </a:solidFill>
            </a:ln>
          </c:spPr>
          <c:marker>
            <c:symbol val="none"/>
          </c:marker>
          <c:dLbls>
            <c:dLbl>
              <c:idx val="0"/>
              <c:layout>
                <c:manualLayout>
                  <c:x val="-4.507042253521127E-2"/>
                  <c:y val="-6.3492063492063489E-2"/>
                </c:manualLayout>
              </c:layout>
              <c:tx>
                <c:rich>
                  <a:bodyPr/>
                  <a:lstStyle/>
                  <a:p>
                    <a:pPr>
                      <a:defRPr sz="800"/>
                    </a:pPr>
                    <a:r>
                      <a:rPr lang="en-US" sz="800"/>
                      <a:t>50,5%</a:t>
                    </a:r>
                    <a:endParaRPr lang="en-US" sz="900"/>
                  </a:p>
                </c:rich>
              </c:tx>
              <c:spPr>
                <a:noFill/>
                <a:ln w="25400">
                  <a:noFill/>
                </a:ln>
              </c:spPr>
              <c:dLblPos val="r"/>
              <c:showLegendKey val="0"/>
              <c:showVal val="0"/>
              <c:showCatName val="0"/>
              <c:showSerName val="0"/>
              <c:showPercent val="0"/>
              <c:showBubbleSize val="0"/>
            </c:dLbl>
            <c:dLbl>
              <c:idx val="11"/>
              <c:layout>
                <c:manualLayout>
                  <c:x val="3.7558685446009389E-3"/>
                  <c:y val="-1.4109347442680775E-2"/>
                </c:manualLayout>
              </c:layout>
              <c:tx>
                <c:rich>
                  <a:bodyPr/>
                  <a:lstStyle/>
                  <a:p>
                    <a:pPr>
                      <a:defRPr sz="800"/>
                    </a:pPr>
                    <a:r>
                      <a:rPr lang="en-US"/>
                      <a:t>6,2%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'Fig1.13'!$C$2:$N$2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'Fig1.13'!$C$4:$N$4</c:f>
              <c:numCache>
                <c:formatCode>General</c:formatCode>
                <c:ptCount val="12"/>
                <c:pt idx="0">
                  <c:v>50.5</c:v>
                </c:pt>
                <c:pt idx="1">
                  <c:v>50.1</c:v>
                </c:pt>
                <c:pt idx="2">
                  <c:v>53.9</c:v>
                </c:pt>
                <c:pt idx="3">
                  <c:v>48</c:v>
                </c:pt>
                <c:pt idx="4">
                  <c:v>35.4</c:v>
                </c:pt>
                <c:pt idx="5">
                  <c:v>89</c:v>
                </c:pt>
                <c:pt idx="6">
                  <c:v>16</c:v>
                </c:pt>
                <c:pt idx="7">
                  <c:v>8.6999999999999993</c:v>
                </c:pt>
                <c:pt idx="8">
                  <c:v>8</c:v>
                </c:pt>
                <c:pt idx="9">
                  <c:v>6.2</c:v>
                </c:pt>
                <c:pt idx="10">
                  <c:v>6.4</c:v>
                </c:pt>
                <c:pt idx="11">
                  <c:v>6.2</c:v>
                </c:pt>
              </c:numCache>
            </c:numRef>
          </c:val>
          <c:smooth val="0"/>
        </c:ser>
        <c:ser>
          <c:idx val="2"/>
          <c:order val="2"/>
          <c:tx>
            <c:strRef>
              <c:f>'Fig1.13'!$B$5</c:f>
              <c:strCache>
                <c:ptCount val="1"/>
                <c:pt idx="0">
                  <c:v>Privé - Hommes</c:v>
                </c:pt>
              </c:strCache>
            </c:strRef>
          </c:tx>
          <c:spPr>
            <a:ln>
              <a:solidFill>
                <a:schemeClr val="accent6">
                  <a:lumMod val="75000"/>
                </a:schemeClr>
              </a:solidFill>
              <a:prstDash val="sysDash"/>
            </a:ln>
          </c:spPr>
          <c:marker>
            <c:symbol val="none"/>
          </c:marker>
          <c:dLbls>
            <c:dLbl>
              <c:idx val="0"/>
              <c:layout>
                <c:manualLayout>
                  <c:x val="-5.4460093896713614E-2"/>
                  <c:y val="-7.0552292074601789E-3"/>
                </c:manualLayout>
              </c:layout>
              <c:tx>
                <c:rich>
                  <a:bodyPr/>
                  <a:lstStyle/>
                  <a:p>
                    <a:pPr>
                      <a:defRPr sz="800"/>
                    </a:pPr>
                    <a:r>
                      <a:rPr lang="en-US" sz="800"/>
                      <a:t>25,1%</a:t>
                    </a:r>
                    <a:endParaRPr lang="en-US" sz="900"/>
                  </a:p>
                </c:rich>
              </c:tx>
              <c:spPr>
                <a:noFill/>
                <a:ln w="25400">
                  <a:noFill/>
                </a:ln>
              </c:spPr>
              <c:dLblPos val="r"/>
              <c:showLegendKey val="0"/>
              <c:showVal val="0"/>
              <c:showCatName val="0"/>
              <c:showSerName val="0"/>
              <c:showPercent val="0"/>
              <c:showBubbleSize val="0"/>
            </c:dLbl>
            <c:dLbl>
              <c:idx val="11"/>
              <c:tx>
                <c:rich>
                  <a:bodyPr/>
                  <a:lstStyle/>
                  <a:p>
                    <a:pPr>
                      <a:defRPr sz="800"/>
                    </a:pPr>
                    <a:r>
                      <a:rPr lang="en-US"/>
                      <a:t>21,1%</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'Fig1.13'!$C$2:$N$2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'Fig1.13'!$C$5:$N$5</c:f>
              <c:numCache>
                <c:formatCode>General</c:formatCode>
                <c:ptCount val="12"/>
                <c:pt idx="0">
                  <c:v>25.1</c:v>
                </c:pt>
                <c:pt idx="1">
                  <c:v>24.8</c:v>
                </c:pt>
                <c:pt idx="2">
                  <c:v>21.4</c:v>
                </c:pt>
                <c:pt idx="3">
                  <c:v>18.3</c:v>
                </c:pt>
                <c:pt idx="4">
                  <c:v>17.899999999999999</c:v>
                </c:pt>
                <c:pt idx="5">
                  <c:v>28.9</c:v>
                </c:pt>
                <c:pt idx="6">
                  <c:v>21.9</c:v>
                </c:pt>
                <c:pt idx="7">
                  <c:v>23.9</c:v>
                </c:pt>
                <c:pt idx="8">
                  <c:v>23.3</c:v>
                </c:pt>
                <c:pt idx="9">
                  <c:v>22.7</c:v>
                </c:pt>
                <c:pt idx="10">
                  <c:v>20.5</c:v>
                </c:pt>
                <c:pt idx="11">
                  <c:v>21.1</c:v>
                </c:pt>
              </c:numCache>
            </c:numRef>
          </c:val>
          <c:smooth val="0"/>
        </c:ser>
        <c:ser>
          <c:idx val="3"/>
          <c:order val="3"/>
          <c:tx>
            <c:strRef>
              <c:f>'Fig1.13'!$B$6</c:f>
              <c:strCache>
                <c:ptCount val="1"/>
                <c:pt idx="0">
                  <c:v>Privé -  Femmes</c:v>
                </c:pt>
              </c:strCache>
            </c:strRef>
          </c:tx>
          <c:spPr>
            <a:ln>
              <a:solidFill>
                <a:srgbClr val="FF8A15"/>
              </a:solidFill>
              <a:prstDash val="sysDash"/>
            </a:ln>
          </c:spPr>
          <c:marker>
            <c:symbol val="none"/>
          </c:marker>
          <c:dLbls>
            <c:dLbl>
              <c:idx val="0"/>
              <c:layout>
                <c:manualLayout>
                  <c:x val="-4.6948356807511735E-2"/>
                  <c:y val="-7.0546737213403876E-3"/>
                </c:manualLayout>
              </c:layout>
              <c:tx>
                <c:rich>
                  <a:bodyPr/>
                  <a:lstStyle/>
                  <a:p>
                    <a:pPr>
                      <a:defRPr sz="800"/>
                    </a:pPr>
                    <a:r>
                      <a:rPr lang="en-US" sz="800"/>
                      <a:t>43,4%</a:t>
                    </a:r>
                    <a:endParaRPr lang="en-US"/>
                  </a:p>
                </c:rich>
              </c:tx>
              <c:numFmt formatCode="#,##0.0" sourceLinked="0"/>
              <c:spPr>
                <a:noFill/>
                <a:ln w="25400">
                  <a:noFill/>
                </a:ln>
              </c:spPr>
              <c:dLblPos val="r"/>
              <c:showLegendKey val="0"/>
              <c:showVal val="0"/>
              <c:showCatName val="0"/>
              <c:showSerName val="0"/>
              <c:showPercent val="0"/>
              <c:showBubbleSize val="0"/>
            </c:dLbl>
            <c:dLbl>
              <c:idx val="11"/>
              <c:tx>
                <c:rich>
                  <a:bodyPr/>
                  <a:lstStyle/>
                  <a:p>
                    <a:pPr>
                      <a:defRPr sz="800"/>
                    </a:pPr>
                    <a:r>
                      <a:rPr lang="en-US" sz="800"/>
                      <a:t>35,0%</a:t>
                    </a:r>
                    <a:endParaRPr lang="en-US" sz="900"/>
                  </a:p>
                </c:rich>
              </c:tx>
              <c:numFmt formatCode="#,##0.0" sourceLinked="0"/>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'Fig1.13'!$C$2:$N$2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'Fig1.13'!$C$6:$N$6</c:f>
              <c:numCache>
                <c:formatCode>General</c:formatCode>
                <c:ptCount val="12"/>
                <c:pt idx="0">
                  <c:v>43.4</c:v>
                </c:pt>
                <c:pt idx="1">
                  <c:v>42.9</c:v>
                </c:pt>
                <c:pt idx="2">
                  <c:v>35.6</c:v>
                </c:pt>
                <c:pt idx="3">
                  <c:v>33.1</c:v>
                </c:pt>
                <c:pt idx="4">
                  <c:v>34.9</c:v>
                </c:pt>
                <c:pt idx="5">
                  <c:v>39.5</c:v>
                </c:pt>
                <c:pt idx="6">
                  <c:v>31.8</c:v>
                </c:pt>
                <c:pt idx="7">
                  <c:v>32.299999999999997</c:v>
                </c:pt>
                <c:pt idx="8">
                  <c:v>33.299999999999997</c:v>
                </c:pt>
                <c:pt idx="9">
                  <c:v>33.799999999999997</c:v>
                </c:pt>
                <c:pt idx="10">
                  <c:v>34</c:v>
                </c:pt>
                <c:pt idx="11">
                  <c:v>35</c:v>
                </c:pt>
              </c:numCache>
            </c:numRef>
          </c:val>
          <c:smooth val="0"/>
        </c:ser>
        <c:dLbls>
          <c:showLegendKey val="0"/>
          <c:showVal val="0"/>
          <c:showCatName val="0"/>
          <c:showSerName val="0"/>
          <c:showPercent val="0"/>
          <c:showBubbleSize val="0"/>
        </c:dLbls>
        <c:marker val="1"/>
        <c:smooth val="0"/>
        <c:axId val="144969728"/>
        <c:axId val="144971264"/>
      </c:lineChart>
      <c:catAx>
        <c:axId val="144969728"/>
        <c:scaling>
          <c:orientation val="minMax"/>
        </c:scaling>
        <c:delete val="0"/>
        <c:axPos val="b"/>
        <c:numFmt formatCode="General" sourceLinked="1"/>
        <c:majorTickMark val="out"/>
        <c:minorTickMark val="none"/>
        <c:tickLblPos val="nextTo"/>
        <c:txPr>
          <a:bodyPr/>
          <a:lstStyle/>
          <a:p>
            <a:pPr>
              <a:defRPr sz="900"/>
            </a:pPr>
            <a:endParaRPr lang="fr-FR"/>
          </a:p>
        </c:txPr>
        <c:crossAx val="144971264"/>
        <c:crosses val="autoZero"/>
        <c:auto val="1"/>
        <c:lblAlgn val="ctr"/>
        <c:lblOffset val="100"/>
        <c:noMultiLvlLbl val="0"/>
      </c:catAx>
      <c:valAx>
        <c:axId val="144971264"/>
        <c:scaling>
          <c:orientation val="minMax"/>
        </c:scaling>
        <c:delete val="0"/>
        <c:axPos val="l"/>
        <c:majorGridlines/>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144969728"/>
        <c:crosses val="autoZero"/>
        <c:crossBetween val="between"/>
      </c:valAx>
    </c:plotArea>
    <c:legend>
      <c:legendPos val="b"/>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mn-lt"/>
              </a:defRPr>
            </a:pPr>
            <a:r>
              <a:rPr lang="fr-FR" sz="900">
                <a:latin typeface="+mn-lt"/>
                <a:cs typeface="Arial" panose="020B0604020202020204" pitchFamily="34" charset="0"/>
              </a:rPr>
              <a:t>Second degré</a:t>
            </a:r>
          </a:p>
        </c:rich>
      </c:tx>
      <c:overlay val="0"/>
    </c:title>
    <c:autoTitleDeleted val="0"/>
    <c:plotArea>
      <c:layout>
        <c:manualLayout>
          <c:layoutTarget val="inner"/>
          <c:xMode val="edge"/>
          <c:yMode val="edge"/>
          <c:x val="4.8193083340556976E-2"/>
          <c:y val="0.17994637767053312"/>
          <c:w val="0.90634847096914761"/>
          <c:h val="0.51143961843479246"/>
        </c:manualLayout>
      </c:layout>
      <c:lineChart>
        <c:grouping val="standard"/>
        <c:varyColors val="0"/>
        <c:ser>
          <c:idx val="0"/>
          <c:order val="0"/>
          <c:tx>
            <c:strRef>
              <c:f>'Fig1.13'!$B$9</c:f>
              <c:strCache>
                <c:ptCount val="1"/>
                <c:pt idx="0">
                  <c:v>Public - Hommes</c:v>
                </c:pt>
              </c:strCache>
            </c:strRef>
          </c:tx>
          <c:spPr>
            <a:ln>
              <a:solidFill>
                <a:schemeClr val="tx2">
                  <a:lumMod val="40000"/>
                  <a:lumOff val="60000"/>
                </a:schemeClr>
              </a:solidFill>
            </a:ln>
          </c:spPr>
          <c:marker>
            <c:symbol val="none"/>
          </c:marker>
          <c:dLbls>
            <c:dLbl>
              <c:idx val="0"/>
              <c:layout>
                <c:manualLayout>
                  <c:x val="-2.8169014084507032E-2"/>
                  <c:y val="-7.1684587813620731E-3"/>
                </c:manualLayout>
              </c:layout>
              <c:tx>
                <c:rich>
                  <a:bodyPr/>
                  <a:lstStyle/>
                  <a:p>
                    <a:r>
                      <a:rPr lang="en-US"/>
                      <a:t>15,4%</a:t>
                    </a:r>
                  </a:p>
                </c:rich>
              </c:tx>
              <c:dLblPos val="r"/>
              <c:showLegendKey val="0"/>
              <c:showVal val="0"/>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layout>
                <c:manualLayout>
                  <c:x val="0"/>
                  <c:y val="3.5842293906810034E-2"/>
                </c:manualLayout>
              </c:layout>
              <c:tx>
                <c:rich>
                  <a:bodyPr/>
                  <a:lstStyle/>
                  <a:p>
                    <a:r>
                      <a:rPr lang="en-US"/>
                      <a:t>19,7%</a:t>
                    </a:r>
                  </a:p>
                </c:rich>
              </c:tx>
              <c:dLblPos val="r"/>
              <c:showLegendKey val="0"/>
              <c:showVal val="0"/>
              <c:showCatName val="0"/>
              <c:showSerName val="0"/>
              <c:showPercent val="0"/>
              <c:showBubbleSize val="0"/>
            </c:dLbl>
            <c:spPr>
              <a:noFill/>
              <a:ln w="25400">
                <a:noFill/>
              </a:ln>
            </c:spPr>
            <c:txPr>
              <a:bodyPr/>
              <a:lstStyle/>
              <a:p>
                <a:pPr>
                  <a:defRPr sz="800"/>
                </a:pPr>
                <a:endParaRPr lang="fr-FR"/>
              </a:p>
            </c:txPr>
            <c:showLegendKey val="0"/>
            <c:showVal val="1"/>
            <c:showCatName val="0"/>
            <c:showSerName val="0"/>
            <c:showPercent val="0"/>
            <c:showBubbleSize val="0"/>
            <c:showLeaderLines val="0"/>
          </c:dLbls>
          <c:cat>
            <c:numRef>
              <c:f>'Fig1.13'!$C$8:$N$8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'Fig1.13'!$C$9:$N$9</c:f>
              <c:numCache>
                <c:formatCode>General</c:formatCode>
                <c:ptCount val="12"/>
                <c:pt idx="0">
                  <c:v>15.4</c:v>
                </c:pt>
                <c:pt idx="1">
                  <c:v>17.899999999999999</c:v>
                </c:pt>
                <c:pt idx="2">
                  <c:v>18.2</c:v>
                </c:pt>
                <c:pt idx="3">
                  <c:v>22.8</c:v>
                </c:pt>
                <c:pt idx="4">
                  <c:v>21.5</c:v>
                </c:pt>
                <c:pt idx="5">
                  <c:v>35.9</c:v>
                </c:pt>
                <c:pt idx="6">
                  <c:v>23.8</c:v>
                </c:pt>
                <c:pt idx="7">
                  <c:v>22.8</c:v>
                </c:pt>
                <c:pt idx="8">
                  <c:v>23.3</c:v>
                </c:pt>
                <c:pt idx="9">
                  <c:v>20.6</c:v>
                </c:pt>
                <c:pt idx="10">
                  <c:v>19</c:v>
                </c:pt>
                <c:pt idx="11">
                  <c:v>19.7</c:v>
                </c:pt>
              </c:numCache>
            </c:numRef>
          </c:val>
          <c:smooth val="0"/>
        </c:ser>
        <c:ser>
          <c:idx val="1"/>
          <c:order val="1"/>
          <c:tx>
            <c:strRef>
              <c:f>'Fig1.13'!$B$10</c:f>
              <c:strCache>
                <c:ptCount val="1"/>
                <c:pt idx="0">
                  <c:v>Public - Femmes</c:v>
                </c:pt>
              </c:strCache>
            </c:strRef>
          </c:tx>
          <c:spPr>
            <a:ln>
              <a:solidFill>
                <a:schemeClr val="tx2">
                  <a:lumMod val="75000"/>
                </a:schemeClr>
              </a:solidFill>
            </a:ln>
          </c:spPr>
          <c:marker>
            <c:symbol val="none"/>
          </c:marker>
          <c:dLbls>
            <c:dLbl>
              <c:idx val="0"/>
              <c:layout>
                <c:manualLayout>
                  <c:x val="-2.6291079812206564E-2"/>
                  <c:y val="-4.3010752688172046E-2"/>
                </c:manualLayout>
              </c:layout>
              <c:tx>
                <c:rich>
                  <a:bodyPr/>
                  <a:lstStyle/>
                  <a:p>
                    <a:r>
                      <a:rPr lang="en-US"/>
                      <a:t>22,6%</a:t>
                    </a:r>
                  </a:p>
                </c:rich>
              </c:tx>
              <c:dLblPos val="r"/>
              <c:showLegendKey val="0"/>
              <c:showVal val="0"/>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tx>
                <c:rich>
                  <a:bodyPr/>
                  <a:lstStyle/>
                  <a:p>
                    <a:r>
                      <a:rPr lang="en-US"/>
                      <a:t>25,6%</a:t>
                    </a:r>
                  </a:p>
                </c:rich>
              </c:tx>
              <c:showLegendKey val="0"/>
              <c:showVal val="0"/>
              <c:showCatName val="0"/>
              <c:showSerName val="0"/>
              <c:showPercent val="0"/>
              <c:showBubbleSize val="0"/>
            </c:dLbl>
            <c:spPr>
              <a:noFill/>
              <a:ln w="25400">
                <a:noFill/>
              </a:ln>
            </c:spPr>
            <c:txPr>
              <a:bodyPr/>
              <a:lstStyle/>
              <a:p>
                <a:pPr>
                  <a:defRPr sz="800"/>
                </a:pPr>
                <a:endParaRPr lang="fr-FR"/>
              </a:p>
            </c:txPr>
            <c:showLegendKey val="0"/>
            <c:showVal val="1"/>
            <c:showCatName val="0"/>
            <c:showSerName val="0"/>
            <c:showPercent val="0"/>
            <c:showBubbleSize val="0"/>
            <c:showLeaderLines val="0"/>
          </c:dLbls>
          <c:cat>
            <c:numRef>
              <c:f>'Fig1.13'!$C$8:$N$8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'Fig1.13'!$C$10:$N$10</c:f>
              <c:numCache>
                <c:formatCode>General</c:formatCode>
                <c:ptCount val="12"/>
                <c:pt idx="0">
                  <c:v>22.6</c:v>
                </c:pt>
                <c:pt idx="1">
                  <c:v>24.6</c:v>
                </c:pt>
                <c:pt idx="2">
                  <c:v>25.1</c:v>
                </c:pt>
                <c:pt idx="3">
                  <c:v>31.4</c:v>
                </c:pt>
                <c:pt idx="4">
                  <c:v>30.1</c:v>
                </c:pt>
                <c:pt idx="5">
                  <c:v>44.7</c:v>
                </c:pt>
                <c:pt idx="6">
                  <c:v>31.6</c:v>
                </c:pt>
                <c:pt idx="7">
                  <c:v>29.7</c:v>
                </c:pt>
                <c:pt idx="8">
                  <c:v>30.7</c:v>
                </c:pt>
                <c:pt idx="9">
                  <c:v>28.1</c:v>
                </c:pt>
                <c:pt idx="10">
                  <c:v>26.3</c:v>
                </c:pt>
                <c:pt idx="11">
                  <c:v>25.6</c:v>
                </c:pt>
              </c:numCache>
            </c:numRef>
          </c:val>
          <c:smooth val="0"/>
        </c:ser>
        <c:ser>
          <c:idx val="2"/>
          <c:order val="2"/>
          <c:tx>
            <c:strRef>
              <c:f>'Fig1.13'!$B$11</c:f>
              <c:strCache>
                <c:ptCount val="1"/>
                <c:pt idx="0">
                  <c:v>Privé - Hommes</c:v>
                </c:pt>
              </c:strCache>
            </c:strRef>
          </c:tx>
          <c:spPr>
            <a:ln>
              <a:solidFill>
                <a:schemeClr val="accent6">
                  <a:lumMod val="75000"/>
                </a:schemeClr>
              </a:solidFill>
              <a:prstDash val="sysDash"/>
            </a:ln>
          </c:spPr>
          <c:marker>
            <c:symbol val="none"/>
          </c:marker>
          <c:dLbls>
            <c:dLbl>
              <c:idx val="0"/>
              <c:layout>
                <c:manualLayout>
                  <c:x val="-3.5680751173708912E-2"/>
                  <c:y val="-2.1505376344086023E-2"/>
                </c:manualLayout>
              </c:layout>
              <c:tx>
                <c:rich>
                  <a:bodyPr/>
                  <a:lstStyle/>
                  <a:p>
                    <a:pPr>
                      <a:defRPr sz="800"/>
                    </a:pPr>
                    <a:r>
                      <a:rPr lang="en-US"/>
                      <a:t>42,7%</a:t>
                    </a:r>
                  </a:p>
                </c:rich>
              </c:tx>
              <c:spPr>
                <a:noFill/>
                <a:ln w="25400">
                  <a:noFill/>
                </a:ln>
              </c:spPr>
              <c:dLblPos val="r"/>
              <c:showLegendKey val="0"/>
              <c:showVal val="0"/>
              <c:showCatName val="0"/>
              <c:showSerName val="0"/>
              <c:showPercent val="0"/>
              <c:showBubbleSize val="0"/>
            </c:dLbl>
            <c:dLbl>
              <c:idx val="11"/>
              <c:tx>
                <c:rich>
                  <a:bodyPr/>
                  <a:lstStyle/>
                  <a:p>
                    <a:pPr>
                      <a:defRPr sz="800"/>
                    </a:pPr>
                    <a:r>
                      <a:rPr lang="en-US"/>
                      <a:t>36,3%</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'Fig1.13'!$C$8:$N$8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'Fig1.13'!$C$11:$N$11</c:f>
              <c:numCache>
                <c:formatCode>General</c:formatCode>
                <c:ptCount val="12"/>
                <c:pt idx="0">
                  <c:v>42.7</c:v>
                </c:pt>
                <c:pt idx="1">
                  <c:v>44.8</c:v>
                </c:pt>
                <c:pt idx="2">
                  <c:v>43.4</c:v>
                </c:pt>
                <c:pt idx="3">
                  <c:v>44</c:v>
                </c:pt>
                <c:pt idx="4">
                  <c:v>42.7</c:v>
                </c:pt>
                <c:pt idx="5">
                  <c:v>44.2</c:v>
                </c:pt>
                <c:pt idx="6">
                  <c:v>39.799999999999997</c:v>
                </c:pt>
                <c:pt idx="7">
                  <c:v>38.5</c:v>
                </c:pt>
                <c:pt idx="8">
                  <c:v>37.4</c:v>
                </c:pt>
                <c:pt idx="9">
                  <c:v>37.1</c:v>
                </c:pt>
                <c:pt idx="10">
                  <c:v>35.700000000000003</c:v>
                </c:pt>
                <c:pt idx="11">
                  <c:v>36.299999999999997</c:v>
                </c:pt>
              </c:numCache>
            </c:numRef>
          </c:val>
          <c:smooth val="0"/>
        </c:ser>
        <c:ser>
          <c:idx val="3"/>
          <c:order val="3"/>
          <c:tx>
            <c:strRef>
              <c:f>'Fig1.13'!$B$12</c:f>
              <c:strCache>
                <c:ptCount val="1"/>
                <c:pt idx="0">
                  <c:v>Privé -  Femmes</c:v>
                </c:pt>
              </c:strCache>
            </c:strRef>
          </c:tx>
          <c:spPr>
            <a:ln>
              <a:solidFill>
                <a:srgbClr val="FF8A15"/>
              </a:solidFill>
              <a:prstDash val="sysDash"/>
            </a:ln>
          </c:spPr>
          <c:marker>
            <c:symbol val="none"/>
          </c:marker>
          <c:dLbls>
            <c:dLbl>
              <c:idx val="0"/>
              <c:layout>
                <c:manualLayout>
                  <c:x val="-3.380281690140844E-2"/>
                  <c:y val="-2.8673835125448029E-2"/>
                </c:manualLayout>
              </c:layout>
              <c:tx>
                <c:rich>
                  <a:bodyPr/>
                  <a:lstStyle/>
                  <a:p>
                    <a:pPr>
                      <a:defRPr sz="800"/>
                    </a:pPr>
                    <a:r>
                      <a:rPr lang="en-US"/>
                      <a:t>50,9%</a:t>
                    </a:r>
                  </a:p>
                </c:rich>
              </c:tx>
              <c:spPr>
                <a:noFill/>
                <a:ln w="25400">
                  <a:noFill/>
                </a:ln>
              </c:spPr>
              <c:dLblPos val="r"/>
              <c:showLegendKey val="0"/>
              <c:showVal val="0"/>
              <c:showCatName val="0"/>
              <c:showSerName val="0"/>
              <c:showPercent val="0"/>
              <c:showBubbleSize val="0"/>
            </c:dLbl>
            <c:dLbl>
              <c:idx val="11"/>
              <c:tx>
                <c:rich>
                  <a:bodyPr/>
                  <a:lstStyle/>
                  <a:p>
                    <a:pPr>
                      <a:defRPr sz="800"/>
                    </a:pPr>
                    <a:r>
                      <a:rPr lang="en-US"/>
                      <a:t>45,1%</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'Fig1.13'!$C$8:$N$8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'Fig1.13'!$C$12:$N$12</c:f>
              <c:numCache>
                <c:formatCode>General</c:formatCode>
                <c:ptCount val="12"/>
                <c:pt idx="0">
                  <c:v>50.9</c:v>
                </c:pt>
                <c:pt idx="1">
                  <c:v>52.7</c:v>
                </c:pt>
                <c:pt idx="2">
                  <c:v>51.5</c:v>
                </c:pt>
                <c:pt idx="3">
                  <c:v>50.1</c:v>
                </c:pt>
                <c:pt idx="4">
                  <c:v>49.8</c:v>
                </c:pt>
                <c:pt idx="5">
                  <c:v>51</c:v>
                </c:pt>
                <c:pt idx="6">
                  <c:v>45.8</c:v>
                </c:pt>
                <c:pt idx="7">
                  <c:v>45.7</c:v>
                </c:pt>
                <c:pt idx="8">
                  <c:v>44.8</c:v>
                </c:pt>
                <c:pt idx="9">
                  <c:v>44.1</c:v>
                </c:pt>
                <c:pt idx="10">
                  <c:v>44.1</c:v>
                </c:pt>
                <c:pt idx="11">
                  <c:v>45.1</c:v>
                </c:pt>
              </c:numCache>
            </c:numRef>
          </c:val>
          <c:smooth val="0"/>
        </c:ser>
        <c:dLbls>
          <c:showLegendKey val="0"/>
          <c:showVal val="0"/>
          <c:showCatName val="0"/>
          <c:showSerName val="0"/>
          <c:showPercent val="0"/>
          <c:showBubbleSize val="0"/>
        </c:dLbls>
        <c:marker val="1"/>
        <c:smooth val="0"/>
        <c:axId val="145065088"/>
        <c:axId val="145066624"/>
      </c:lineChart>
      <c:catAx>
        <c:axId val="145065088"/>
        <c:scaling>
          <c:orientation val="minMax"/>
        </c:scaling>
        <c:delete val="0"/>
        <c:axPos val="b"/>
        <c:numFmt formatCode="General" sourceLinked="1"/>
        <c:majorTickMark val="out"/>
        <c:minorTickMark val="none"/>
        <c:tickLblPos val="nextTo"/>
        <c:txPr>
          <a:bodyPr/>
          <a:lstStyle/>
          <a:p>
            <a:pPr>
              <a:defRPr sz="900"/>
            </a:pPr>
            <a:endParaRPr lang="fr-FR"/>
          </a:p>
        </c:txPr>
        <c:crossAx val="145066624"/>
        <c:crosses val="autoZero"/>
        <c:auto val="1"/>
        <c:lblAlgn val="ctr"/>
        <c:lblOffset val="100"/>
        <c:noMultiLvlLbl val="0"/>
      </c:catAx>
      <c:valAx>
        <c:axId val="145066624"/>
        <c:scaling>
          <c:orientation val="minMax"/>
        </c:scaling>
        <c:delete val="0"/>
        <c:axPos val="l"/>
        <c:majorGridlines/>
        <c:numFmt formatCode="General" sourceLinked="1"/>
        <c:majorTickMark val="out"/>
        <c:minorTickMark val="none"/>
        <c:tickLblPos val="nextTo"/>
        <c:crossAx val="145065088"/>
        <c:crosses val="autoZero"/>
        <c:crossBetween val="between"/>
      </c:valAx>
    </c:plotArea>
    <c:legend>
      <c:legendPos val="b"/>
      <c:overlay val="0"/>
      <c:txPr>
        <a:bodyPr/>
        <a:lstStyle/>
        <a:p>
          <a:pPr>
            <a:defRPr sz="900"/>
          </a:pPr>
          <a:endParaRPr lang="fr-FR"/>
        </a:p>
      </c:txPr>
    </c:legend>
    <c:plotVisOnly val="1"/>
    <c:dispBlanksAs val="gap"/>
    <c:showDLblsOverMax val="0"/>
  </c:chart>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enseignants  des secteurs public 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1"/>
          <c:order val="0"/>
          <c:tx>
            <c:strRef>
              <c:f>ensemble_enseignants!$B$4</c:f>
              <c:strCache>
                <c:ptCount val="1"/>
                <c:pt idx="0">
                  <c:v>Hommes public</c:v>
                </c:pt>
              </c:strCache>
            </c:strRef>
          </c:tx>
          <c:spPr>
            <a:solidFill>
              <a:srgbClr val="9BBB59">
                <a:lumMod val="60000"/>
                <a:lumOff val="40000"/>
              </a:srgbClr>
            </a:solidFill>
            <a:ln w="25400">
              <a:noFill/>
            </a:ln>
          </c:spPr>
          <c:invertIfNegative val="0"/>
          <c:cat>
            <c:numRef>
              <c:f>ensemble_enseignants!$A$7:$A$57</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ensemble_enseignants!$B$7:$B$57</c:f>
              <c:numCache>
                <c:formatCode>0;0;0</c:formatCode>
                <c:ptCount val="51"/>
                <c:pt idx="0">
                  <c:v>-3</c:v>
                </c:pt>
                <c:pt idx="1">
                  <c:v>-73</c:v>
                </c:pt>
                <c:pt idx="2">
                  <c:v>-558</c:v>
                </c:pt>
                <c:pt idx="3">
                  <c:v>-1268</c:v>
                </c:pt>
                <c:pt idx="4">
                  <c:v>-1945</c:v>
                </c:pt>
                <c:pt idx="5">
                  <c:v>-2471</c:v>
                </c:pt>
                <c:pt idx="6">
                  <c:v>-2860</c:v>
                </c:pt>
                <c:pt idx="7">
                  <c:v>-3370</c:v>
                </c:pt>
                <c:pt idx="8">
                  <c:v>-3559</c:v>
                </c:pt>
                <c:pt idx="9">
                  <c:v>-3682</c:v>
                </c:pt>
                <c:pt idx="10">
                  <c:v>-3747</c:v>
                </c:pt>
                <c:pt idx="11">
                  <c:v>-3897</c:v>
                </c:pt>
                <c:pt idx="12">
                  <c:v>-4056</c:v>
                </c:pt>
                <c:pt idx="13">
                  <c:v>-4101</c:v>
                </c:pt>
                <c:pt idx="14">
                  <c:v>-4454</c:v>
                </c:pt>
                <c:pt idx="15">
                  <c:v>-4346</c:v>
                </c:pt>
                <c:pt idx="16">
                  <c:v>-4701</c:v>
                </c:pt>
                <c:pt idx="17">
                  <c:v>-5111</c:v>
                </c:pt>
                <c:pt idx="18">
                  <c:v>-5697</c:v>
                </c:pt>
                <c:pt idx="19">
                  <c:v>-6281</c:v>
                </c:pt>
                <c:pt idx="20">
                  <c:v>-6484</c:v>
                </c:pt>
                <c:pt idx="21">
                  <c:v>-7088</c:v>
                </c:pt>
                <c:pt idx="22">
                  <c:v>-7399</c:v>
                </c:pt>
                <c:pt idx="23">
                  <c:v>-7259</c:v>
                </c:pt>
                <c:pt idx="24">
                  <c:v>-7465</c:v>
                </c:pt>
                <c:pt idx="25">
                  <c:v>-7827</c:v>
                </c:pt>
                <c:pt idx="26">
                  <c:v>-8092</c:v>
                </c:pt>
                <c:pt idx="27">
                  <c:v>-8107</c:v>
                </c:pt>
                <c:pt idx="28">
                  <c:v>-7807</c:v>
                </c:pt>
                <c:pt idx="29">
                  <c:v>-7643</c:v>
                </c:pt>
                <c:pt idx="30">
                  <c:v>-7458</c:v>
                </c:pt>
                <c:pt idx="31">
                  <c:v>-7109</c:v>
                </c:pt>
                <c:pt idx="32">
                  <c:v>-7010</c:v>
                </c:pt>
                <c:pt idx="33">
                  <c:v>-6724</c:v>
                </c:pt>
                <c:pt idx="34">
                  <c:v>-6531</c:v>
                </c:pt>
                <c:pt idx="35">
                  <c:v>-6411</c:v>
                </c:pt>
                <c:pt idx="36">
                  <c:v>-6384</c:v>
                </c:pt>
                <c:pt idx="37">
                  <c:v>-6019</c:v>
                </c:pt>
                <c:pt idx="38">
                  <c:v>-6032</c:v>
                </c:pt>
                <c:pt idx="39">
                  <c:v>-5687</c:v>
                </c:pt>
                <c:pt idx="40">
                  <c:v>-5246</c:v>
                </c:pt>
                <c:pt idx="41">
                  <c:v>-4259</c:v>
                </c:pt>
                <c:pt idx="42">
                  <c:v>-2789</c:v>
                </c:pt>
                <c:pt idx="43">
                  <c:v>-1764</c:v>
                </c:pt>
                <c:pt idx="44">
                  <c:v>-1162</c:v>
                </c:pt>
                <c:pt idx="45">
                  <c:v>-671</c:v>
                </c:pt>
                <c:pt idx="46">
                  <c:v>-262</c:v>
                </c:pt>
                <c:pt idx="47">
                  <c:v>-91</c:v>
                </c:pt>
                <c:pt idx="48">
                  <c:v>-10</c:v>
                </c:pt>
                <c:pt idx="49">
                  <c:v>-4</c:v>
                </c:pt>
                <c:pt idx="50">
                  <c:v>0</c:v>
                </c:pt>
              </c:numCache>
            </c:numRef>
          </c:val>
        </c:ser>
        <c:ser>
          <c:idx val="2"/>
          <c:order val="1"/>
          <c:tx>
            <c:strRef>
              <c:f>ensemble_enseignants!$C$4</c:f>
              <c:strCache>
                <c:ptCount val="1"/>
                <c:pt idx="0">
                  <c:v>Femmes public</c:v>
                </c:pt>
              </c:strCache>
            </c:strRef>
          </c:tx>
          <c:spPr>
            <a:solidFill>
              <a:srgbClr val="F79646">
                <a:lumMod val="40000"/>
                <a:lumOff val="60000"/>
              </a:srgbClr>
            </a:solidFill>
            <a:ln w="25400">
              <a:noFill/>
            </a:ln>
          </c:spPr>
          <c:invertIfNegative val="0"/>
          <c:cat>
            <c:numRef>
              <c:f>ensemble_enseignants!$A$7:$A$57</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ensemble_enseignants!$C$7:$C$57</c:f>
              <c:numCache>
                <c:formatCode>General</c:formatCode>
                <c:ptCount val="51"/>
                <c:pt idx="0">
                  <c:v>14</c:v>
                </c:pt>
                <c:pt idx="1">
                  <c:v>170</c:v>
                </c:pt>
                <c:pt idx="2">
                  <c:v>2327</c:v>
                </c:pt>
                <c:pt idx="3">
                  <c:v>4672</c:v>
                </c:pt>
                <c:pt idx="4">
                  <c:v>6446</c:v>
                </c:pt>
                <c:pt idx="5">
                  <c:v>7396</c:v>
                </c:pt>
                <c:pt idx="6">
                  <c:v>8183</c:v>
                </c:pt>
                <c:pt idx="7">
                  <c:v>8886</c:v>
                </c:pt>
                <c:pt idx="8">
                  <c:v>9404</c:v>
                </c:pt>
                <c:pt idx="9">
                  <c:v>9696</c:v>
                </c:pt>
                <c:pt idx="10">
                  <c:v>10318</c:v>
                </c:pt>
                <c:pt idx="11">
                  <c:v>10844</c:v>
                </c:pt>
                <c:pt idx="12">
                  <c:v>11114</c:v>
                </c:pt>
                <c:pt idx="13">
                  <c:v>12004</c:v>
                </c:pt>
                <c:pt idx="14">
                  <c:v>12918</c:v>
                </c:pt>
                <c:pt idx="15">
                  <c:v>13738</c:v>
                </c:pt>
                <c:pt idx="16">
                  <c:v>14147</c:v>
                </c:pt>
                <c:pt idx="17">
                  <c:v>15285</c:v>
                </c:pt>
                <c:pt idx="18">
                  <c:v>16538</c:v>
                </c:pt>
                <c:pt idx="19">
                  <c:v>18087</c:v>
                </c:pt>
                <c:pt idx="20">
                  <c:v>18494</c:v>
                </c:pt>
                <c:pt idx="21">
                  <c:v>19179</c:v>
                </c:pt>
                <c:pt idx="22">
                  <c:v>19701</c:v>
                </c:pt>
                <c:pt idx="23">
                  <c:v>19166</c:v>
                </c:pt>
                <c:pt idx="24">
                  <c:v>18831</c:v>
                </c:pt>
                <c:pt idx="25">
                  <c:v>18991</c:v>
                </c:pt>
                <c:pt idx="26">
                  <c:v>19234</c:v>
                </c:pt>
                <c:pt idx="27">
                  <c:v>19199</c:v>
                </c:pt>
                <c:pt idx="28">
                  <c:v>18277</c:v>
                </c:pt>
                <c:pt idx="29">
                  <c:v>17448</c:v>
                </c:pt>
                <c:pt idx="30">
                  <c:v>16863</c:v>
                </c:pt>
                <c:pt idx="31">
                  <c:v>15718</c:v>
                </c:pt>
                <c:pt idx="32">
                  <c:v>15104</c:v>
                </c:pt>
                <c:pt idx="33">
                  <c:v>14000</c:v>
                </c:pt>
                <c:pt idx="34">
                  <c:v>13145</c:v>
                </c:pt>
                <c:pt idx="35">
                  <c:v>12543</c:v>
                </c:pt>
                <c:pt idx="36">
                  <c:v>11910</c:v>
                </c:pt>
                <c:pt idx="37">
                  <c:v>10926</c:v>
                </c:pt>
                <c:pt idx="38">
                  <c:v>9863</c:v>
                </c:pt>
                <c:pt idx="39">
                  <c:v>8530</c:v>
                </c:pt>
                <c:pt idx="40">
                  <c:v>7297</c:v>
                </c:pt>
                <c:pt idx="41">
                  <c:v>5958</c:v>
                </c:pt>
                <c:pt idx="42">
                  <c:v>3588</c:v>
                </c:pt>
                <c:pt idx="43">
                  <c:v>1995</c:v>
                </c:pt>
                <c:pt idx="44">
                  <c:v>1226</c:v>
                </c:pt>
                <c:pt idx="45">
                  <c:v>707</c:v>
                </c:pt>
                <c:pt idx="46">
                  <c:v>252</c:v>
                </c:pt>
                <c:pt idx="47">
                  <c:v>74</c:v>
                </c:pt>
                <c:pt idx="48">
                  <c:v>9</c:v>
                </c:pt>
                <c:pt idx="49">
                  <c:v>1</c:v>
                </c:pt>
                <c:pt idx="50">
                  <c:v>0</c:v>
                </c:pt>
              </c:numCache>
            </c:numRef>
          </c:val>
        </c:ser>
        <c:ser>
          <c:idx val="3"/>
          <c:order val="2"/>
          <c:tx>
            <c:strRef>
              <c:f>ensemble_enseignants!$H$4</c:f>
              <c:strCache>
                <c:ptCount val="1"/>
                <c:pt idx="0">
                  <c:v>Femmes privé</c:v>
                </c:pt>
              </c:strCache>
            </c:strRef>
          </c:tx>
          <c:spPr>
            <a:solidFill>
              <a:srgbClr val="F8A45E"/>
            </a:solidFill>
            <a:ln w="12700">
              <a:noFill/>
              <a:prstDash val="solid"/>
            </a:ln>
          </c:spPr>
          <c:invertIfNegative val="0"/>
          <c:cat>
            <c:numRef>
              <c:f>ensemble_enseignants!$A$7:$A$57</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ensemble_enseignants!$H$7:$H$57</c:f>
              <c:numCache>
                <c:formatCode>General</c:formatCode>
                <c:ptCount val="51"/>
                <c:pt idx="0">
                  <c:v>5</c:v>
                </c:pt>
                <c:pt idx="1">
                  <c:v>42</c:v>
                </c:pt>
                <c:pt idx="2">
                  <c:v>334</c:v>
                </c:pt>
                <c:pt idx="3">
                  <c:v>640</c:v>
                </c:pt>
                <c:pt idx="4">
                  <c:v>865</c:v>
                </c:pt>
                <c:pt idx="5">
                  <c:v>968</c:v>
                </c:pt>
                <c:pt idx="6">
                  <c:v>1066</c:v>
                </c:pt>
                <c:pt idx="7">
                  <c:v>1221</c:v>
                </c:pt>
                <c:pt idx="8">
                  <c:v>1331</c:v>
                </c:pt>
                <c:pt idx="9">
                  <c:v>1543</c:v>
                </c:pt>
                <c:pt idx="10">
                  <c:v>1753</c:v>
                </c:pt>
                <c:pt idx="11">
                  <c:v>1927</c:v>
                </c:pt>
                <c:pt idx="12">
                  <c:v>2094</c:v>
                </c:pt>
                <c:pt idx="13">
                  <c:v>2220</c:v>
                </c:pt>
                <c:pt idx="14">
                  <c:v>2426</c:v>
                </c:pt>
                <c:pt idx="15">
                  <c:v>2491</c:v>
                </c:pt>
                <c:pt idx="16">
                  <c:v>2586</c:v>
                </c:pt>
                <c:pt idx="17">
                  <c:v>2690</c:v>
                </c:pt>
                <c:pt idx="18">
                  <c:v>2926</c:v>
                </c:pt>
                <c:pt idx="19">
                  <c:v>3141</c:v>
                </c:pt>
                <c:pt idx="20">
                  <c:v>3074</c:v>
                </c:pt>
                <c:pt idx="21">
                  <c:v>3348</c:v>
                </c:pt>
                <c:pt idx="22">
                  <c:v>3392</c:v>
                </c:pt>
                <c:pt idx="23">
                  <c:v>3333</c:v>
                </c:pt>
                <c:pt idx="24">
                  <c:v>3570</c:v>
                </c:pt>
                <c:pt idx="25">
                  <c:v>3728</c:v>
                </c:pt>
                <c:pt idx="26">
                  <c:v>3745</c:v>
                </c:pt>
                <c:pt idx="27">
                  <c:v>4031</c:v>
                </c:pt>
                <c:pt idx="28">
                  <c:v>4045</c:v>
                </c:pt>
                <c:pt idx="29">
                  <c:v>3867</c:v>
                </c:pt>
                <c:pt idx="30">
                  <c:v>3529</c:v>
                </c:pt>
                <c:pt idx="31">
                  <c:v>3278</c:v>
                </c:pt>
                <c:pt idx="32">
                  <c:v>3106</c:v>
                </c:pt>
                <c:pt idx="33">
                  <c:v>3395</c:v>
                </c:pt>
                <c:pt idx="34">
                  <c:v>3174</c:v>
                </c:pt>
                <c:pt idx="35">
                  <c:v>3203</c:v>
                </c:pt>
                <c:pt idx="36">
                  <c:v>3083</c:v>
                </c:pt>
                <c:pt idx="37">
                  <c:v>2802</c:v>
                </c:pt>
                <c:pt idx="38">
                  <c:v>2531</c:v>
                </c:pt>
                <c:pt idx="39">
                  <c:v>2400</c:v>
                </c:pt>
                <c:pt idx="40">
                  <c:v>2168</c:v>
                </c:pt>
                <c:pt idx="41">
                  <c:v>1905</c:v>
                </c:pt>
                <c:pt idx="42">
                  <c:v>1254</c:v>
                </c:pt>
                <c:pt idx="43">
                  <c:v>678</c:v>
                </c:pt>
                <c:pt idx="44">
                  <c:v>436</c:v>
                </c:pt>
                <c:pt idx="45">
                  <c:v>296</c:v>
                </c:pt>
                <c:pt idx="46">
                  <c:v>85</c:v>
                </c:pt>
                <c:pt idx="47">
                  <c:v>16</c:v>
                </c:pt>
                <c:pt idx="48">
                  <c:v>0</c:v>
                </c:pt>
                <c:pt idx="49">
                  <c:v>0</c:v>
                </c:pt>
                <c:pt idx="50">
                  <c:v>0</c:v>
                </c:pt>
              </c:numCache>
            </c:numRef>
          </c:val>
        </c:ser>
        <c:ser>
          <c:idx val="0"/>
          <c:order val="3"/>
          <c:tx>
            <c:strRef>
              <c:f>ensemble_enseignants!$G$4</c:f>
              <c:strCache>
                <c:ptCount val="1"/>
                <c:pt idx="0">
                  <c:v>Hommes privé</c:v>
                </c:pt>
              </c:strCache>
            </c:strRef>
          </c:tx>
          <c:spPr>
            <a:solidFill>
              <a:srgbClr val="9BBB59">
                <a:lumMod val="50000"/>
              </a:srgbClr>
            </a:solidFill>
          </c:spPr>
          <c:invertIfNegative val="0"/>
          <c:val>
            <c:numRef>
              <c:f>ensemble_enseignants!$G$5:$G$57</c:f>
              <c:numCache>
                <c:formatCode>0;0;0</c:formatCode>
                <c:ptCount val="53"/>
                <c:pt idx="2">
                  <c:v>-6</c:v>
                </c:pt>
                <c:pt idx="3">
                  <c:v>-17</c:v>
                </c:pt>
                <c:pt idx="4">
                  <c:v>-86</c:v>
                </c:pt>
                <c:pt idx="5">
                  <c:v>-169</c:v>
                </c:pt>
                <c:pt idx="6">
                  <c:v>-271</c:v>
                </c:pt>
                <c:pt idx="7">
                  <c:v>-353</c:v>
                </c:pt>
                <c:pt idx="8">
                  <c:v>-409</c:v>
                </c:pt>
                <c:pt idx="9">
                  <c:v>-486</c:v>
                </c:pt>
                <c:pt idx="10">
                  <c:v>-491</c:v>
                </c:pt>
                <c:pt idx="11">
                  <c:v>-537</c:v>
                </c:pt>
                <c:pt idx="12">
                  <c:v>-586</c:v>
                </c:pt>
                <c:pt idx="13">
                  <c:v>-641</c:v>
                </c:pt>
                <c:pt idx="14">
                  <c:v>-623</c:v>
                </c:pt>
                <c:pt idx="15">
                  <c:v>-681</c:v>
                </c:pt>
                <c:pt idx="16">
                  <c:v>-708</c:v>
                </c:pt>
                <c:pt idx="17">
                  <c:v>-852</c:v>
                </c:pt>
                <c:pt idx="18">
                  <c:v>-839</c:v>
                </c:pt>
                <c:pt idx="19">
                  <c:v>-855</c:v>
                </c:pt>
                <c:pt idx="20">
                  <c:v>-906</c:v>
                </c:pt>
                <c:pt idx="21">
                  <c:v>-947</c:v>
                </c:pt>
                <c:pt idx="22">
                  <c:v>-998</c:v>
                </c:pt>
                <c:pt idx="23">
                  <c:v>-1070</c:v>
                </c:pt>
                <c:pt idx="24">
                  <c:v>-1165</c:v>
                </c:pt>
                <c:pt idx="25">
                  <c:v>-1122</c:v>
                </c:pt>
                <c:pt idx="26">
                  <c:v>-1093</c:v>
                </c:pt>
                <c:pt idx="27">
                  <c:v>-1167</c:v>
                </c:pt>
                <c:pt idx="28">
                  <c:v>-1224</c:v>
                </c:pt>
                <c:pt idx="29">
                  <c:v>-1308</c:v>
                </c:pt>
                <c:pt idx="30">
                  <c:v>-1273</c:v>
                </c:pt>
                <c:pt idx="31">
                  <c:v>-1271</c:v>
                </c:pt>
                <c:pt idx="32">
                  <c:v>-1303</c:v>
                </c:pt>
                <c:pt idx="33">
                  <c:v>-1288</c:v>
                </c:pt>
                <c:pt idx="34">
                  <c:v>-1216</c:v>
                </c:pt>
                <c:pt idx="35">
                  <c:v>-1181</c:v>
                </c:pt>
                <c:pt idx="36">
                  <c:v>-1178</c:v>
                </c:pt>
                <c:pt idx="37">
                  <c:v>-1056</c:v>
                </c:pt>
                <c:pt idx="38">
                  <c:v>-1002</c:v>
                </c:pt>
                <c:pt idx="39">
                  <c:v>-948</c:v>
                </c:pt>
                <c:pt idx="40">
                  <c:v>-978</c:v>
                </c:pt>
                <c:pt idx="41">
                  <c:v>-956</c:v>
                </c:pt>
                <c:pt idx="42">
                  <c:v>-918</c:v>
                </c:pt>
                <c:pt idx="43">
                  <c:v>-825</c:v>
                </c:pt>
                <c:pt idx="44">
                  <c:v>-630</c:v>
                </c:pt>
                <c:pt idx="45">
                  <c:v>-403</c:v>
                </c:pt>
                <c:pt idx="46">
                  <c:v>-298</c:v>
                </c:pt>
                <c:pt idx="47">
                  <c:v>-124</c:v>
                </c:pt>
                <c:pt idx="48">
                  <c:v>-58</c:v>
                </c:pt>
                <c:pt idx="49">
                  <c:v>-13</c:v>
                </c:pt>
                <c:pt idx="50">
                  <c:v>0</c:v>
                </c:pt>
                <c:pt idx="51">
                  <c:v>-2</c:v>
                </c:pt>
                <c:pt idx="52">
                  <c:v>0</c:v>
                </c:pt>
              </c:numCache>
            </c:numRef>
          </c:val>
        </c:ser>
        <c:dLbls>
          <c:showLegendKey val="0"/>
          <c:showVal val="0"/>
          <c:showCatName val="0"/>
          <c:showSerName val="0"/>
          <c:showPercent val="0"/>
          <c:showBubbleSize val="0"/>
        </c:dLbls>
        <c:gapWidth val="0"/>
        <c:overlap val="61"/>
        <c:axId val="133853952"/>
        <c:axId val="133855488"/>
      </c:barChart>
      <c:catAx>
        <c:axId val="13385395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3855488"/>
        <c:crossesAt val="0"/>
        <c:auto val="1"/>
        <c:lblAlgn val="ctr"/>
        <c:lblOffset val="100"/>
        <c:tickLblSkip val="5"/>
        <c:tickMarkSkip val="1"/>
        <c:noMultiLvlLbl val="0"/>
      </c:catAx>
      <c:valAx>
        <c:axId val="133855488"/>
        <c:scaling>
          <c:orientation val="minMax"/>
          <c:max val="20000"/>
          <c:min val="-20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3853952"/>
        <c:crosses val="autoZero"/>
        <c:crossBetween val="between"/>
        <c:majorUnit val="5000"/>
        <c:minorUnit val="400"/>
      </c:valAx>
      <c:spPr>
        <a:solidFill>
          <a:srgbClr val="FFFFFF"/>
        </a:solidFill>
        <a:ln w="12700">
          <a:solidFill>
            <a:srgbClr val="FFFFFF"/>
          </a:solidFill>
          <a:prstDash val="solid"/>
        </a:ln>
      </c:spPr>
    </c:plotArea>
    <c:legend>
      <c:legendPos val="r"/>
      <c:layout>
        <c:manualLayout>
          <c:xMode val="edge"/>
          <c:yMode val="edge"/>
          <c:wMode val="edge"/>
          <c:hMode val="edge"/>
          <c:x val="5.3856596837862113E-2"/>
          <c:y val="0.55284594172563883"/>
          <c:w val="0.3279057624428246"/>
          <c:h val="0.77023721718329519"/>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0" i="0" u="none" strike="noStrike" baseline="0">
                <a:solidFill>
                  <a:srgbClr val="000000"/>
                </a:solidFill>
                <a:latin typeface="Arial"/>
                <a:ea typeface="Arial"/>
                <a:cs typeface="Arial"/>
              </a:defRPr>
            </a:pPr>
            <a:r>
              <a:rPr lang="fr-FR" sz="900" b="0"/>
              <a:t>Les professeurs des écoles des secteurs public et privé sous contrat </a:t>
            </a:r>
          </a:p>
        </c:rich>
      </c:tx>
      <c:layout>
        <c:manualLayout>
          <c:xMode val="edge"/>
          <c:yMode val="edge"/>
          <c:x val="0.15305210037151154"/>
          <c:y val="1.0293233213397994E-2"/>
        </c:manualLayout>
      </c:layout>
      <c:overlay val="0"/>
      <c:spPr>
        <a:noFill/>
        <a:ln w="25400">
          <a:noFill/>
        </a:ln>
      </c:spPr>
    </c:title>
    <c:autoTitleDeleted val="0"/>
    <c:plotArea>
      <c:layout>
        <c:manualLayout>
          <c:layoutTarget val="inner"/>
          <c:xMode val="edge"/>
          <c:yMode val="edge"/>
          <c:x val="0.10578862935969732"/>
          <c:y val="0.13569468218646583"/>
          <c:w val="0.79441272613508551"/>
          <c:h val="0.67882346228460577"/>
        </c:manualLayout>
      </c:layout>
      <c:barChart>
        <c:barDir val="bar"/>
        <c:grouping val="clustered"/>
        <c:varyColors val="0"/>
        <c:ser>
          <c:idx val="1"/>
          <c:order val="0"/>
          <c:tx>
            <c:strRef>
              <c:f>PE!$B$5</c:f>
              <c:strCache>
                <c:ptCount val="1"/>
                <c:pt idx="0">
                  <c:v>Hommes public</c:v>
                </c:pt>
              </c:strCache>
            </c:strRef>
          </c:tx>
          <c:spPr>
            <a:solidFill>
              <a:srgbClr val="9BBB59">
                <a:lumMod val="60000"/>
                <a:lumOff val="40000"/>
              </a:srgbClr>
            </a:solidFill>
            <a:ln w="25400">
              <a:noFill/>
            </a:ln>
          </c:spPr>
          <c:invertIfNegative val="0"/>
          <c:cat>
            <c:numRef>
              <c:f>PE!$F$6:$F$56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PE!$B$6:$B$56</c:f>
              <c:numCache>
                <c:formatCode>0;0;0</c:formatCode>
                <c:ptCount val="51"/>
                <c:pt idx="0">
                  <c:v>0</c:v>
                </c:pt>
                <c:pt idx="1">
                  <c:v>-8</c:v>
                </c:pt>
                <c:pt idx="2">
                  <c:v>-141</c:v>
                </c:pt>
                <c:pt idx="3">
                  <c:v>-286</c:v>
                </c:pt>
                <c:pt idx="4">
                  <c:v>-483</c:v>
                </c:pt>
                <c:pt idx="5">
                  <c:v>-565</c:v>
                </c:pt>
                <c:pt idx="6">
                  <c:v>-659</c:v>
                </c:pt>
                <c:pt idx="7">
                  <c:v>-694</c:v>
                </c:pt>
                <c:pt idx="8">
                  <c:v>-820</c:v>
                </c:pt>
                <c:pt idx="9">
                  <c:v>-831</c:v>
                </c:pt>
                <c:pt idx="10">
                  <c:v>-823</c:v>
                </c:pt>
                <c:pt idx="11">
                  <c:v>-856</c:v>
                </c:pt>
                <c:pt idx="12">
                  <c:v>-946</c:v>
                </c:pt>
                <c:pt idx="13">
                  <c:v>-1011</c:v>
                </c:pt>
                <c:pt idx="14">
                  <c:v>-1219</c:v>
                </c:pt>
                <c:pt idx="15">
                  <c:v>-1287</c:v>
                </c:pt>
                <c:pt idx="16">
                  <c:v>-1407</c:v>
                </c:pt>
                <c:pt idx="17">
                  <c:v>-1493</c:v>
                </c:pt>
                <c:pt idx="18">
                  <c:v>-1761</c:v>
                </c:pt>
                <c:pt idx="19">
                  <c:v>-1740</c:v>
                </c:pt>
                <c:pt idx="20">
                  <c:v>-1890</c:v>
                </c:pt>
                <c:pt idx="21">
                  <c:v>-2006</c:v>
                </c:pt>
                <c:pt idx="22">
                  <c:v>-2141</c:v>
                </c:pt>
                <c:pt idx="23">
                  <c:v>-2075</c:v>
                </c:pt>
                <c:pt idx="24">
                  <c:v>-2144</c:v>
                </c:pt>
                <c:pt idx="25">
                  <c:v>-2189</c:v>
                </c:pt>
                <c:pt idx="26">
                  <c:v>-2094</c:v>
                </c:pt>
                <c:pt idx="27">
                  <c:v>-1989</c:v>
                </c:pt>
                <c:pt idx="28">
                  <c:v>-1773</c:v>
                </c:pt>
                <c:pt idx="29">
                  <c:v>-1635</c:v>
                </c:pt>
                <c:pt idx="30">
                  <c:v>-1674</c:v>
                </c:pt>
                <c:pt idx="31">
                  <c:v>-1580</c:v>
                </c:pt>
                <c:pt idx="32">
                  <c:v>-1562</c:v>
                </c:pt>
                <c:pt idx="33">
                  <c:v>-1599</c:v>
                </c:pt>
                <c:pt idx="34">
                  <c:v>-1612</c:v>
                </c:pt>
                <c:pt idx="35">
                  <c:v>-1752</c:v>
                </c:pt>
                <c:pt idx="36">
                  <c:v>-1991</c:v>
                </c:pt>
                <c:pt idx="37">
                  <c:v>-1928</c:v>
                </c:pt>
                <c:pt idx="38">
                  <c:v>-1896</c:v>
                </c:pt>
                <c:pt idx="39">
                  <c:v>-1634</c:v>
                </c:pt>
                <c:pt idx="40">
                  <c:v>-1224</c:v>
                </c:pt>
                <c:pt idx="41">
                  <c:v>-741</c:v>
                </c:pt>
                <c:pt idx="42">
                  <c:v>-442</c:v>
                </c:pt>
                <c:pt idx="43">
                  <c:v>-225</c:v>
                </c:pt>
                <c:pt idx="44">
                  <c:v>-132</c:v>
                </c:pt>
                <c:pt idx="45">
                  <c:v>-78</c:v>
                </c:pt>
                <c:pt idx="46">
                  <c:v>-23</c:v>
                </c:pt>
                <c:pt idx="47">
                  <c:v>-8</c:v>
                </c:pt>
                <c:pt idx="48">
                  <c:v>0</c:v>
                </c:pt>
                <c:pt idx="49">
                  <c:v>0</c:v>
                </c:pt>
                <c:pt idx="50">
                  <c:v>-2</c:v>
                </c:pt>
              </c:numCache>
            </c:numRef>
          </c:val>
        </c:ser>
        <c:ser>
          <c:idx val="2"/>
          <c:order val="1"/>
          <c:tx>
            <c:strRef>
              <c:f>PE!$C$5</c:f>
              <c:strCache>
                <c:ptCount val="1"/>
                <c:pt idx="0">
                  <c:v>Femmes public</c:v>
                </c:pt>
              </c:strCache>
            </c:strRef>
          </c:tx>
          <c:spPr>
            <a:solidFill>
              <a:srgbClr val="F79646">
                <a:lumMod val="40000"/>
                <a:lumOff val="60000"/>
              </a:srgbClr>
            </a:solidFill>
            <a:ln w="25400">
              <a:noFill/>
            </a:ln>
          </c:spPr>
          <c:invertIfNegative val="0"/>
          <c:cat>
            <c:numRef>
              <c:f>PE!$F$6:$F$56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PE!$C$6:$C$56</c:f>
              <c:numCache>
                <c:formatCode>General</c:formatCode>
                <c:ptCount val="51"/>
                <c:pt idx="0">
                  <c:v>2</c:v>
                </c:pt>
                <c:pt idx="1">
                  <c:v>75</c:v>
                </c:pt>
                <c:pt idx="2">
                  <c:v>1570</c:v>
                </c:pt>
                <c:pt idx="3">
                  <c:v>3064</c:v>
                </c:pt>
                <c:pt idx="4">
                  <c:v>4056</c:v>
                </c:pt>
                <c:pt idx="5">
                  <c:v>4539</c:v>
                </c:pt>
                <c:pt idx="6">
                  <c:v>4904</c:v>
                </c:pt>
                <c:pt idx="7">
                  <c:v>5251</c:v>
                </c:pt>
                <c:pt idx="8">
                  <c:v>5435</c:v>
                </c:pt>
                <c:pt idx="9">
                  <c:v>5539</c:v>
                </c:pt>
                <c:pt idx="10">
                  <c:v>5886</c:v>
                </c:pt>
                <c:pt idx="11">
                  <c:v>6117</c:v>
                </c:pt>
                <c:pt idx="12">
                  <c:v>6298</c:v>
                </c:pt>
                <c:pt idx="13">
                  <c:v>6923</c:v>
                </c:pt>
                <c:pt idx="14">
                  <c:v>7643</c:v>
                </c:pt>
                <c:pt idx="15">
                  <c:v>8360</c:v>
                </c:pt>
                <c:pt idx="16">
                  <c:v>8554</c:v>
                </c:pt>
                <c:pt idx="17">
                  <c:v>9320</c:v>
                </c:pt>
                <c:pt idx="18">
                  <c:v>10065</c:v>
                </c:pt>
                <c:pt idx="19">
                  <c:v>10843</c:v>
                </c:pt>
                <c:pt idx="20">
                  <c:v>10930</c:v>
                </c:pt>
                <c:pt idx="21">
                  <c:v>11243</c:v>
                </c:pt>
                <c:pt idx="22">
                  <c:v>11499</c:v>
                </c:pt>
                <c:pt idx="23">
                  <c:v>11414</c:v>
                </c:pt>
                <c:pt idx="24">
                  <c:v>11306</c:v>
                </c:pt>
                <c:pt idx="25">
                  <c:v>11092</c:v>
                </c:pt>
                <c:pt idx="26">
                  <c:v>10965</c:v>
                </c:pt>
                <c:pt idx="27">
                  <c:v>10569</c:v>
                </c:pt>
                <c:pt idx="28">
                  <c:v>9767</c:v>
                </c:pt>
                <c:pt idx="29">
                  <c:v>9108</c:v>
                </c:pt>
                <c:pt idx="30">
                  <c:v>8867</c:v>
                </c:pt>
                <c:pt idx="31">
                  <c:v>8026</c:v>
                </c:pt>
                <c:pt idx="32">
                  <c:v>7661</c:v>
                </c:pt>
                <c:pt idx="33">
                  <c:v>6952</c:v>
                </c:pt>
                <c:pt idx="34">
                  <c:v>6492</c:v>
                </c:pt>
                <c:pt idx="35">
                  <c:v>6497</c:v>
                </c:pt>
                <c:pt idx="36">
                  <c:v>6591</c:v>
                </c:pt>
                <c:pt idx="37">
                  <c:v>6085</c:v>
                </c:pt>
                <c:pt idx="38">
                  <c:v>4990</c:v>
                </c:pt>
                <c:pt idx="39">
                  <c:v>3750</c:v>
                </c:pt>
                <c:pt idx="40">
                  <c:v>2790</c:v>
                </c:pt>
                <c:pt idx="41">
                  <c:v>1863</c:v>
                </c:pt>
                <c:pt idx="42">
                  <c:v>1062</c:v>
                </c:pt>
                <c:pt idx="43">
                  <c:v>573</c:v>
                </c:pt>
                <c:pt idx="44">
                  <c:v>326</c:v>
                </c:pt>
                <c:pt idx="45">
                  <c:v>185</c:v>
                </c:pt>
                <c:pt idx="46">
                  <c:v>59</c:v>
                </c:pt>
                <c:pt idx="47">
                  <c:v>18</c:v>
                </c:pt>
                <c:pt idx="48">
                  <c:v>1</c:v>
                </c:pt>
                <c:pt idx="49">
                  <c:v>0</c:v>
                </c:pt>
                <c:pt idx="50">
                  <c:v>0</c:v>
                </c:pt>
              </c:numCache>
            </c:numRef>
          </c:val>
        </c:ser>
        <c:ser>
          <c:idx val="3"/>
          <c:order val="2"/>
          <c:tx>
            <c:strRef>
              <c:f>PE!$G$5</c:f>
              <c:strCache>
                <c:ptCount val="1"/>
                <c:pt idx="0">
                  <c:v>Hommes privé</c:v>
                </c:pt>
              </c:strCache>
            </c:strRef>
          </c:tx>
          <c:spPr>
            <a:solidFill>
              <a:srgbClr val="9BBB59">
                <a:lumMod val="50000"/>
              </a:srgbClr>
            </a:solidFill>
            <a:ln w="12700">
              <a:noFill/>
              <a:prstDash val="solid"/>
            </a:ln>
          </c:spPr>
          <c:invertIfNegative val="0"/>
          <c:cat>
            <c:numRef>
              <c:f>PE!$F$6:$F$56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PE!$G$6:$G$56</c:f>
              <c:numCache>
                <c:formatCode>0;0;0</c:formatCode>
                <c:ptCount val="51"/>
                <c:pt idx="1">
                  <c:v>0</c:v>
                </c:pt>
                <c:pt idx="2">
                  <c:v>-3</c:v>
                </c:pt>
                <c:pt idx="3">
                  <c:v>-11</c:v>
                </c:pt>
                <c:pt idx="4">
                  <c:v>-10</c:v>
                </c:pt>
                <c:pt idx="5">
                  <c:v>-14</c:v>
                </c:pt>
                <c:pt idx="6">
                  <c:v>-10</c:v>
                </c:pt>
                <c:pt idx="7">
                  <c:v>-10</c:v>
                </c:pt>
                <c:pt idx="8">
                  <c:v>-27</c:v>
                </c:pt>
                <c:pt idx="9">
                  <c:v>-16</c:v>
                </c:pt>
                <c:pt idx="10">
                  <c:v>-16</c:v>
                </c:pt>
                <c:pt idx="11">
                  <c:v>-36</c:v>
                </c:pt>
                <c:pt idx="12">
                  <c:v>-41</c:v>
                </c:pt>
                <c:pt idx="13">
                  <c:v>-36</c:v>
                </c:pt>
                <c:pt idx="14">
                  <c:v>-48</c:v>
                </c:pt>
                <c:pt idx="15">
                  <c:v>-48</c:v>
                </c:pt>
                <c:pt idx="16">
                  <c:v>-83</c:v>
                </c:pt>
                <c:pt idx="17">
                  <c:v>-94</c:v>
                </c:pt>
                <c:pt idx="18">
                  <c:v>-113</c:v>
                </c:pt>
                <c:pt idx="19">
                  <c:v>-113</c:v>
                </c:pt>
                <c:pt idx="20">
                  <c:v>-121</c:v>
                </c:pt>
                <c:pt idx="21">
                  <c:v>-108</c:v>
                </c:pt>
                <c:pt idx="22">
                  <c:v>-120</c:v>
                </c:pt>
                <c:pt idx="23">
                  <c:v>-136</c:v>
                </c:pt>
                <c:pt idx="24">
                  <c:v>-129</c:v>
                </c:pt>
                <c:pt idx="25">
                  <c:v>-120</c:v>
                </c:pt>
                <c:pt idx="26">
                  <c:v>-157</c:v>
                </c:pt>
                <c:pt idx="27">
                  <c:v>-135</c:v>
                </c:pt>
                <c:pt idx="28">
                  <c:v>-141</c:v>
                </c:pt>
                <c:pt idx="29">
                  <c:v>-151</c:v>
                </c:pt>
                <c:pt idx="30">
                  <c:v>-131</c:v>
                </c:pt>
                <c:pt idx="31">
                  <c:v>-114</c:v>
                </c:pt>
                <c:pt idx="32">
                  <c:v>-113</c:v>
                </c:pt>
                <c:pt idx="33">
                  <c:v>-99</c:v>
                </c:pt>
                <c:pt idx="34">
                  <c:v>-77</c:v>
                </c:pt>
                <c:pt idx="35">
                  <c:v>-107</c:v>
                </c:pt>
                <c:pt idx="36">
                  <c:v>-112</c:v>
                </c:pt>
                <c:pt idx="37">
                  <c:v>-113</c:v>
                </c:pt>
                <c:pt idx="38">
                  <c:v>-132</c:v>
                </c:pt>
                <c:pt idx="39">
                  <c:v>-93</c:v>
                </c:pt>
                <c:pt idx="40">
                  <c:v>-79</c:v>
                </c:pt>
                <c:pt idx="41">
                  <c:v>-67</c:v>
                </c:pt>
                <c:pt idx="42">
                  <c:v>-43</c:v>
                </c:pt>
                <c:pt idx="43">
                  <c:v>-29</c:v>
                </c:pt>
                <c:pt idx="44">
                  <c:v>-14</c:v>
                </c:pt>
                <c:pt idx="45">
                  <c:v>-11</c:v>
                </c:pt>
                <c:pt idx="46">
                  <c:v>-5</c:v>
                </c:pt>
                <c:pt idx="47">
                  <c:v>0</c:v>
                </c:pt>
                <c:pt idx="48">
                  <c:v>0</c:v>
                </c:pt>
                <c:pt idx="49">
                  <c:v>0</c:v>
                </c:pt>
                <c:pt idx="50">
                  <c:v>0</c:v>
                </c:pt>
              </c:numCache>
            </c:numRef>
          </c:val>
        </c:ser>
        <c:ser>
          <c:idx val="0"/>
          <c:order val="3"/>
          <c:tx>
            <c:strRef>
              <c:f>PE!$H$5</c:f>
              <c:strCache>
                <c:ptCount val="1"/>
                <c:pt idx="0">
                  <c:v>Femmes privé</c:v>
                </c:pt>
              </c:strCache>
            </c:strRef>
          </c:tx>
          <c:spPr>
            <a:solidFill>
              <a:srgbClr val="F8A45E"/>
            </a:solidFill>
          </c:spPr>
          <c:invertIfNegative val="0"/>
          <c:cat>
            <c:numRef>
              <c:f>PE!$F$6:$F$56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PE!$H$6:$H$56</c:f>
              <c:numCache>
                <c:formatCode>General</c:formatCode>
                <c:ptCount val="51"/>
                <c:pt idx="0">
                  <c:v>1</c:v>
                </c:pt>
                <c:pt idx="1">
                  <c:v>11</c:v>
                </c:pt>
                <c:pt idx="2">
                  <c:v>148</c:v>
                </c:pt>
                <c:pt idx="3">
                  <c:v>218</c:v>
                </c:pt>
                <c:pt idx="4">
                  <c:v>241</c:v>
                </c:pt>
                <c:pt idx="5">
                  <c:v>256</c:v>
                </c:pt>
                <c:pt idx="6">
                  <c:v>293</c:v>
                </c:pt>
                <c:pt idx="7">
                  <c:v>310</c:v>
                </c:pt>
                <c:pt idx="8">
                  <c:v>362</c:v>
                </c:pt>
                <c:pt idx="9">
                  <c:v>433</c:v>
                </c:pt>
                <c:pt idx="10">
                  <c:v>500</c:v>
                </c:pt>
                <c:pt idx="11">
                  <c:v>623</c:v>
                </c:pt>
                <c:pt idx="12">
                  <c:v>671</c:v>
                </c:pt>
                <c:pt idx="13">
                  <c:v>775</c:v>
                </c:pt>
                <c:pt idx="14">
                  <c:v>859</c:v>
                </c:pt>
                <c:pt idx="15">
                  <c:v>953</c:v>
                </c:pt>
                <c:pt idx="16">
                  <c:v>987</c:v>
                </c:pt>
                <c:pt idx="17">
                  <c:v>1048</c:v>
                </c:pt>
                <c:pt idx="18">
                  <c:v>1130</c:v>
                </c:pt>
                <c:pt idx="19">
                  <c:v>1226</c:v>
                </c:pt>
                <c:pt idx="20">
                  <c:v>1143</c:v>
                </c:pt>
                <c:pt idx="21">
                  <c:v>1221</c:v>
                </c:pt>
                <c:pt idx="22">
                  <c:v>1204</c:v>
                </c:pt>
                <c:pt idx="23">
                  <c:v>1224</c:v>
                </c:pt>
                <c:pt idx="24">
                  <c:v>1300</c:v>
                </c:pt>
                <c:pt idx="25">
                  <c:v>1333</c:v>
                </c:pt>
                <c:pt idx="26">
                  <c:v>1316</c:v>
                </c:pt>
                <c:pt idx="27">
                  <c:v>1433</c:v>
                </c:pt>
                <c:pt idx="28">
                  <c:v>1395</c:v>
                </c:pt>
                <c:pt idx="29">
                  <c:v>1311</c:v>
                </c:pt>
                <c:pt idx="30">
                  <c:v>1208</c:v>
                </c:pt>
                <c:pt idx="31">
                  <c:v>1043</c:v>
                </c:pt>
                <c:pt idx="32">
                  <c:v>1034</c:v>
                </c:pt>
                <c:pt idx="33">
                  <c:v>1144</c:v>
                </c:pt>
                <c:pt idx="34">
                  <c:v>1201</c:v>
                </c:pt>
                <c:pt idx="35">
                  <c:v>1315</c:v>
                </c:pt>
                <c:pt idx="36">
                  <c:v>1289</c:v>
                </c:pt>
                <c:pt idx="37">
                  <c:v>1121</c:v>
                </c:pt>
                <c:pt idx="38">
                  <c:v>960</c:v>
                </c:pt>
                <c:pt idx="39">
                  <c:v>752</c:v>
                </c:pt>
                <c:pt idx="40">
                  <c:v>582</c:v>
                </c:pt>
                <c:pt idx="41">
                  <c:v>431</c:v>
                </c:pt>
                <c:pt idx="42">
                  <c:v>267</c:v>
                </c:pt>
                <c:pt idx="43">
                  <c:v>142</c:v>
                </c:pt>
                <c:pt idx="44">
                  <c:v>92</c:v>
                </c:pt>
                <c:pt idx="45">
                  <c:v>49</c:v>
                </c:pt>
                <c:pt idx="46">
                  <c:v>12</c:v>
                </c:pt>
                <c:pt idx="47">
                  <c:v>3</c:v>
                </c:pt>
                <c:pt idx="48">
                  <c:v>0</c:v>
                </c:pt>
                <c:pt idx="49">
                  <c:v>0</c:v>
                </c:pt>
                <c:pt idx="50">
                  <c:v>0</c:v>
                </c:pt>
              </c:numCache>
            </c:numRef>
          </c:val>
        </c:ser>
        <c:dLbls>
          <c:showLegendKey val="0"/>
          <c:showVal val="0"/>
          <c:showCatName val="0"/>
          <c:showSerName val="0"/>
          <c:showPercent val="0"/>
          <c:showBubbleSize val="0"/>
        </c:dLbls>
        <c:gapWidth val="0"/>
        <c:overlap val="61"/>
        <c:axId val="137987200"/>
        <c:axId val="137988736"/>
      </c:barChart>
      <c:catAx>
        <c:axId val="13798720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7988736"/>
        <c:crossesAt val="0"/>
        <c:auto val="1"/>
        <c:lblAlgn val="ctr"/>
        <c:lblOffset val="100"/>
        <c:tickLblSkip val="5"/>
        <c:tickMarkSkip val="1"/>
        <c:noMultiLvlLbl val="0"/>
      </c:catAx>
      <c:valAx>
        <c:axId val="137988736"/>
        <c:scaling>
          <c:orientation val="minMax"/>
          <c:max val="12000"/>
          <c:min val="-12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7987200"/>
        <c:crosses val="autoZero"/>
        <c:crossBetween val="between"/>
        <c:majorUnit val="2000"/>
        <c:minorUnit val="400"/>
      </c:valAx>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0"/>
            </a:pPr>
            <a:r>
              <a:rPr lang="fr-FR" sz="900" b="0"/>
              <a:t>Les professeurs certifiés des secteurs public et privé sous contrat</a:t>
            </a:r>
          </a:p>
        </c:rich>
      </c:tx>
      <c:overlay val="0"/>
    </c:title>
    <c:autoTitleDeleted val="0"/>
    <c:plotArea>
      <c:layout>
        <c:manualLayout>
          <c:layoutTarget val="inner"/>
          <c:xMode val="edge"/>
          <c:yMode val="edge"/>
          <c:x val="8.1701170332431849E-2"/>
          <c:y val="0.14150708502826875"/>
          <c:w val="0.86837804848861977"/>
          <c:h val="0.72503714981246681"/>
        </c:manualLayout>
      </c:layout>
      <c:barChart>
        <c:barDir val="bar"/>
        <c:grouping val="clustered"/>
        <c:varyColors val="0"/>
        <c:ser>
          <c:idx val="1"/>
          <c:order val="0"/>
          <c:tx>
            <c:strRef>
              <c:f>Certifiés!$B$6</c:f>
              <c:strCache>
                <c:ptCount val="1"/>
                <c:pt idx="0">
                  <c:v>Hommes public</c:v>
                </c:pt>
              </c:strCache>
            </c:strRef>
          </c:tx>
          <c:spPr>
            <a:solidFill>
              <a:srgbClr val="9BBB59">
                <a:lumMod val="60000"/>
                <a:lumOff val="40000"/>
              </a:srgbClr>
            </a:solidFill>
            <a:ln w="25400">
              <a:noFill/>
            </a:ln>
          </c:spPr>
          <c:invertIfNegative val="0"/>
          <c:cat>
            <c:numRef>
              <c:f>Certifiés!$F$7:$F$57</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Certifiés!$B$7:$B$57</c:f>
              <c:numCache>
                <c:formatCode>0;0;0</c:formatCode>
                <c:ptCount val="51"/>
                <c:pt idx="0">
                  <c:v>0</c:v>
                </c:pt>
                <c:pt idx="1">
                  <c:v>-27</c:v>
                </c:pt>
                <c:pt idx="2">
                  <c:v>-212</c:v>
                </c:pt>
                <c:pt idx="3">
                  <c:v>-492</c:v>
                </c:pt>
                <c:pt idx="4">
                  <c:v>-678</c:v>
                </c:pt>
                <c:pt idx="5">
                  <c:v>-845</c:v>
                </c:pt>
                <c:pt idx="6">
                  <c:v>-974</c:v>
                </c:pt>
                <c:pt idx="7">
                  <c:v>-1209</c:v>
                </c:pt>
                <c:pt idx="8">
                  <c:v>-1264</c:v>
                </c:pt>
                <c:pt idx="9">
                  <c:v>-1278</c:v>
                </c:pt>
                <c:pt idx="10">
                  <c:v>-1317</c:v>
                </c:pt>
                <c:pt idx="11">
                  <c:v>-1404</c:v>
                </c:pt>
                <c:pt idx="12">
                  <c:v>-1393</c:v>
                </c:pt>
                <c:pt idx="13">
                  <c:v>-1423</c:v>
                </c:pt>
                <c:pt idx="14">
                  <c:v>-1445</c:v>
                </c:pt>
                <c:pt idx="15">
                  <c:v>-1394</c:v>
                </c:pt>
                <c:pt idx="16">
                  <c:v>-1574</c:v>
                </c:pt>
                <c:pt idx="17">
                  <c:v>-1661</c:v>
                </c:pt>
                <c:pt idx="18">
                  <c:v>-1785</c:v>
                </c:pt>
                <c:pt idx="19">
                  <c:v>-2032</c:v>
                </c:pt>
                <c:pt idx="20">
                  <c:v>-2104</c:v>
                </c:pt>
                <c:pt idx="21">
                  <c:v>-2235</c:v>
                </c:pt>
                <c:pt idx="22">
                  <c:v>-2388</c:v>
                </c:pt>
                <c:pt idx="23">
                  <c:v>-2345</c:v>
                </c:pt>
                <c:pt idx="24">
                  <c:v>-2512</c:v>
                </c:pt>
                <c:pt idx="25">
                  <c:v>-2602</c:v>
                </c:pt>
                <c:pt idx="26">
                  <c:v>-2860</c:v>
                </c:pt>
                <c:pt idx="27">
                  <c:v>-2908</c:v>
                </c:pt>
                <c:pt idx="28">
                  <c:v>-2958</c:v>
                </c:pt>
                <c:pt idx="29">
                  <c:v>-2957</c:v>
                </c:pt>
                <c:pt idx="30">
                  <c:v>-2916</c:v>
                </c:pt>
                <c:pt idx="31">
                  <c:v>-2812</c:v>
                </c:pt>
                <c:pt idx="32">
                  <c:v>-2761</c:v>
                </c:pt>
                <c:pt idx="33">
                  <c:v>-2621</c:v>
                </c:pt>
                <c:pt idx="34">
                  <c:v>-2522</c:v>
                </c:pt>
                <c:pt idx="35">
                  <c:v>-2259</c:v>
                </c:pt>
                <c:pt idx="36">
                  <c:v>-2122</c:v>
                </c:pt>
                <c:pt idx="37">
                  <c:v>-1916</c:v>
                </c:pt>
                <c:pt idx="38">
                  <c:v>-1863</c:v>
                </c:pt>
                <c:pt idx="39">
                  <c:v>-1810</c:v>
                </c:pt>
                <c:pt idx="40">
                  <c:v>-1771</c:v>
                </c:pt>
                <c:pt idx="41">
                  <c:v>-1539</c:v>
                </c:pt>
                <c:pt idx="42">
                  <c:v>-986</c:v>
                </c:pt>
                <c:pt idx="43">
                  <c:v>-662</c:v>
                </c:pt>
                <c:pt idx="44">
                  <c:v>-434</c:v>
                </c:pt>
                <c:pt idx="45">
                  <c:v>-260</c:v>
                </c:pt>
                <c:pt idx="46">
                  <c:v>-119</c:v>
                </c:pt>
                <c:pt idx="47">
                  <c:v>-46</c:v>
                </c:pt>
                <c:pt idx="48">
                  <c:v>-6</c:v>
                </c:pt>
                <c:pt idx="49">
                  <c:v>-2</c:v>
                </c:pt>
                <c:pt idx="50">
                  <c:v>0</c:v>
                </c:pt>
              </c:numCache>
            </c:numRef>
          </c:val>
        </c:ser>
        <c:ser>
          <c:idx val="2"/>
          <c:order val="1"/>
          <c:tx>
            <c:strRef>
              <c:f>Certifiés!$C$6</c:f>
              <c:strCache>
                <c:ptCount val="1"/>
                <c:pt idx="0">
                  <c:v>Femmes public</c:v>
                </c:pt>
              </c:strCache>
            </c:strRef>
          </c:tx>
          <c:spPr>
            <a:solidFill>
              <a:srgbClr val="F79646">
                <a:lumMod val="40000"/>
                <a:lumOff val="60000"/>
              </a:srgbClr>
            </a:solidFill>
            <a:ln w="25400">
              <a:noFill/>
            </a:ln>
          </c:spPr>
          <c:invertIfNegative val="0"/>
          <c:cat>
            <c:numRef>
              <c:f>Certifiés!$F$7:$F$57</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Certifiés!$C$7:$C$57</c:f>
              <c:numCache>
                <c:formatCode>General</c:formatCode>
                <c:ptCount val="51"/>
                <c:pt idx="0">
                  <c:v>1</c:v>
                </c:pt>
                <c:pt idx="1">
                  <c:v>54</c:v>
                </c:pt>
                <c:pt idx="2">
                  <c:v>529</c:v>
                </c:pt>
                <c:pt idx="3">
                  <c:v>1113</c:v>
                </c:pt>
                <c:pt idx="4">
                  <c:v>1494</c:v>
                </c:pt>
                <c:pt idx="5">
                  <c:v>1746</c:v>
                </c:pt>
                <c:pt idx="6">
                  <c:v>1999</c:v>
                </c:pt>
                <c:pt idx="7">
                  <c:v>2098</c:v>
                </c:pt>
                <c:pt idx="8">
                  <c:v>2357</c:v>
                </c:pt>
                <c:pt idx="9">
                  <c:v>2517</c:v>
                </c:pt>
                <c:pt idx="10">
                  <c:v>2661</c:v>
                </c:pt>
                <c:pt idx="11">
                  <c:v>2864</c:v>
                </c:pt>
                <c:pt idx="12">
                  <c:v>2891</c:v>
                </c:pt>
                <c:pt idx="13">
                  <c:v>3119</c:v>
                </c:pt>
                <c:pt idx="14">
                  <c:v>3245</c:v>
                </c:pt>
                <c:pt idx="15">
                  <c:v>3391</c:v>
                </c:pt>
                <c:pt idx="16">
                  <c:v>3527</c:v>
                </c:pt>
                <c:pt idx="17">
                  <c:v>3709</c:v>
                </c:pt>
                <c:pt idx="18">
                  <c:v>4024</c:v>
                </c:pt>
                <c:pt idx="19">
                  <c:v>4506</c:v>
                </c:pt>
                <c:pt idx="20">
                  <c:v>4699</c:v>
                </c:pt>
                <c:pt idx="21">
                  <c:v>4952</c:v>
                </c:pt>
                <c:pt idx="22">
                  <c:v>5116</c:v>
                </c:pt>
                <c:pt idx="23">
                  <c:v>4800</c:v>
                </c:pt>
                <c:pt idx="24">
                  <c:v>4588</c:v>
                </c:pt>
                <c:pt idx="25">
                  <c:v>4941</c:v>
                </c:pt>
                <c:pt idx="26">
                  <c:v>5025</c:v>
                </c:pt>
                <c:pt idx="27">
                  <c:v>5343</c:v>
                </c:pt>
                <c:pt idx="28">
                  <c:v>5274</c:v>
                </c:pt>
                <c:pt idx="29">
                  <c:v>5240</c:v>
                </c:pt>
                <c:pt idx="30">
                  <c:v>5027</c:v>
                </c:pt>
                <c:pt idx="31">
                  <c:v>4812</c:v>
                </c:pt>
                <c:pt idx="32">
                  <c:v>4673</c:v>
                </c:pt>
                <c:pt idx="33">
                  <c:v>4348</c:v>
                </c:pt>
                <c:pt idx="34">
                  <c:v>4024</c:v>
                </c:pt>
                <c:pt idx="35">
                  <c:v>3591</c:v>
                </c:pt>
                <c:pt idx="36">
                  <c:v>3067</c:v>
                </c:pt>
                <c:pt idx="37">
                  <c:v>2635</c:v>
                </c:pt>
                <c:pt idx="38">
                  <c:v>2734</c:v>
                </c:pt>
                <c:pt idx="39">
                  <c:v>2571</c:v>
                </c:pt>
                <c:pt idx="40">
                  <c:v>2383</c:v>
                </c:pt>
                <c:pt idx="41">
                  <c:v>2161</c:v>
                </c:pt>
                <c:pt idx="42">
                  <c:v>1377</c:v>
                </c:pt>
                <c:pt idx="43">
                  <c:v>800</c:v>
                </c:pt>
                <c:pt idx="44">
                  <c:v>524</c:v>
                </c:pt>
                <c:pt idx="45">
                  <c:v>306</c:v>
                </c:pt>
                <c:pt idx="46">
                  <c:v>118</c:v>
                </c:pt>
                <c:pt idx="47">
                  <c:v>30</c:v>
                </c:pt>
                <c:pt idx="48">
                  <c:v>6</c:v>
                </c:pt>
                <c:pt idx="49">
                  <c:v>0</c:v>
                </c:pt>
                <c:pt idx="50">
                  <c:v>0</c:v>
                </c:pt>
              </c:numCache>
            </c:numRef>
          </c:val>
        </c:ser>
        <c:ser>
          <c:idx val="3"/>
          <c:order val="2"/>
          <c:tx>
            <c:strRef>
              <c:f>Certifiés!$G$6</c:f>
              <c:strCache>
                <c:ptCount val="1"/>
                <c:pt idx="0">
                  <c:v>Hommes privé</c:v>
                </c:pt>
              </c:strCache>
            </c:strRef>
          </c:tx>
          <c:spPr>
            <a:solidFill>
              <a:srgbClr val="9BBB59">
                <a:lumMod val="50000"/>
              </a:srgbClr>
            </a:solidFill>
            <a:ln w="12700">
              <a:noFill/>
              <a:prstDash val="solid"/>
            </a:ln>
          </c:spPr>
          <c:invertIfNegative val="0"/>
          <c:cat>
            <c:numRef>
              <c:f>Certifiés!$F$7:$F$57</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Certifiés!$G$7:$G$57</c:f>
              <c:numCache>
                <c:formatCode>0;0;0</c:formatCode>
                <c:ptCount val="51"/>
                <c:pt idx="0">
                  <c:v>0</c:v>
                </c:pt>
                <c:pt idx="1">
                  <c:v>-3</c:v>
                </c:pt>
                <c:pt idx="2">
                  <c:v>-26</c:v>
                </c:pt>
                <c:pt idx="3">
                  <c:v>-48</c:v>
                </c:pt>
                <c:pt idx="4">
                  <c:v>-57</c:v>
                </c:pt>
                <c:pt idx="5">
                  <c:v>-57</c:v>
                </c:pt>
                <c:pt idx="6">
                  <c:v>-86</c:v>
                </c:pt>
                <c:pt idx="7">
                  <c:v>-108</c:v>
                </c:pt>
                <c:pt idx="8">
                  <c:v>-143</c:v>
                </c:pt>
                <c:pt idx="9">
                  <c:v>-140</c:v>
                </c:pt>
                <c:pt idx="10">
                  <c:v>-174</c:v>
                </c:pt>
                <c:pt idx="11">
                  <c:v>-186</c:v>
                </c:pt>
                <c:pt idx="12">
                  <c:v>-207</c:v>
                </c:pt>
                <c:pt idx="13">
                  <c:v>-234</c:v>
                </c:pt>
                <c:pt idx="14">
                  <c:v>-240</c:v>
                </c:pt>
                <c:pt idx="15">
                  <c:v>-291</c:v>
                </c:pt>
                <c:pt idx="16">
                  <c:v>-297</c:v>
                </c:pt>
                <c:pt idx="17">
                  <c:v>-283</c:v>
                </c:pt>
                <c:pt idx="18">
                  <c:v>-333</c:v>
                </c:pt>
                <c:pt idx="19">
                  <c:v>-339</c:v>
                </c:pt>
                <c:pt idx="20">
                  <c:v>-391</c:v>
                </c:pt>
                <c:pt idx="21">
                  <c:v>-444</c:v>
                </c:pt>
                <c:pt idx="22">
                  <c:v>-471</c:v>
                </c:pt>
                <c:pt idx="23">
                  <c:v>-467</c:v>
                </c:pt>
                <c:pt idx="24">
                  <c:v>-459</c:v>
                </c:pt>
                <c:pt idx="25">
                  <c:v>-496</c:v>
                </c:pt>
                <c:pt idx="26">
                  <c:v>-499</c:v>
                </c:pt>
                <c:pt idx="27">
                  <c:v>-581</c:v>
                </c:pt>
                <c:pt idx="28">
                  <c:v>-556</c:v>
                </c:pt>
                <c:pt idx="29">
                  <c:v>-604</c:v>
                </c:pt>
                <c:pt idx="30">
                  <c:v>-637</c:v>
                </c:pt>
                <c:pt idx="31">
                  <c:v>-626</c:v>
                </c:pt>
                <c:pt idx="32">
                  <c:v>-632</c:v>
                </c:pt>
                <c:pt idx="33">
                  <c:v>-612</c:v>
                </c:pt>
                <c:pt idx="34">
                  <c:v>-567</c:v>
                </c:pt>
                <c:pt idx="35">
                  <c:v>-482</c:v>
                </c:pt>
                <c:pt idx="36">
                  <c:v>-484</c:v>
                </c:pt>
                <c:pt idx="37">
                  <c:v>-443</c:v>
                </c:pt>
                <c:pt idx="38">
                  <c:v>-494</c:v>
                </c:pt>
                <c:pt idx="39">
                  <c:v>-468</c:v>
                </c:pt>
                <c:pt idx="40">
                  <c:v>-474</c:v>
                </c:pt>
                <c:pt idx="41">
                  <c:v>-441</c:v>
                </c:pt>
                <c:pt idx="42">
                  <c:v>-312</c:v>
                </c:pt>
                <c:pt idx="43">
                  <c:v>-223</c:v>
                </c:pt>
                <c:pt idx="44">
                  <c:v>-192</c:v>
                </c:pt>
                <c:pt idx="45">
                  <c:v>-75</c:v>
                </c:pt>
                <c:pt idx="46">
                  <c:v>-34</c:v>
                </c:pt>
                <c:pt idx="47">
                  <c:v>-6</c:v>
                </c:pt>
                <c:pt idx="48">
                  <c:v>0</c:v>
                </c:pt>
                <c:pt idx="49">
                  <c:v>0</c:v>
                </c:pt>
                <c:pt idx="50">
                  <c:v>0</c:v>
                </c:pt>
              </c:numCache>
            </c:numRef>
          </c:val>
        </c:ser>
        <c:ser>
          <c:idx val="0"/>
          <c:order val="3"/>
          <c:tx>
            <c:strRef>
              <c:f>Certifiés!$H$6</c:f>
              <c:strCache>
                <c:ptCount val="1"/>
                <c:pt idx="0">
                  <c:v>Femmes privé</c:v>
                </c:pt>
              </c:strCache>
            </c:strRef>
          </c:tx>
          <c:spPr>
            <a:solidFill>
              <a:srgbClr val="F8A45E"/>
            </a:solidFill>
          </c:spPr>
          <c:invertIfNegative val="0"/>
          <c:cat>
            <c:numRef>
              <c:f>Certifiés!$F$7:$F$57</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Certifiés!$H$7:$H$57</c:f>
              <c:numCache>
                <c:formatCode>General</c:formatCode>
                <c:ptCount val="51"/>
                <c:pt idx="0">
                  <c:v>1</c:v>
                </c:pt>
                <c:pt idx="1">
                  <c:v>7</c:v>
                </c:pt>
                <c:pt idx="2">
                  <c:v>89</c:v>
                </c:pt>
                <c:pt idx="3">
                  <c:v>138</c:v>
                </c:pt>
                <c:pt idx="4">
                  <c:v>199</c:v>
                </c:pt>
                <c:pt idx="5">
                  <c:v>199</c:v>
                </c:pt>
                <c:pt idx="6">
                  <c:v>221</c:v>
                </c:pt>
                <c:pt idx="7">
                  <c:v>286</c:v>
                </c:pt>
                <c:pt idx="8">
                  <c:v>364</c:v>
                </c:pt>
                <c:pt idx="9">
                  <c:v>429</c:v>
                </c:pt>
                <c:pt idx="10">
                  <c:v>494</c:v>
                </c:pt>
                <c:pt idx="11">
                  <c:v>564</c:v>
                </c:pt>
                <c:pt idx="12">
                  <c:v>664</c:v>
                </c:pt>
                <c:pt idx="13">
                  <c:v>694</c:v>
                </c:pt>
                <c:pt idx="14">
                  <c:v>717</c:v>
                </c:pt>
                <c:pt idx="15">
                  <c:v>775</c:v>
                </c:pt>
                <c:pt idx="16">
                  <c:v>814</c:v>
                </c:pt>
                <c:pt idx="17">
                  <c:v>866</c:v>
                </c:pt>
                <c:pt idx="18">
                  <c:v>937</c:v>
                </c:pt>
                <c:pt idx="19">
                  <c:v>1079</c:v>
                </c:pt>
                <c:pt idx="20">
                  <c:v>1082</c:v>
                </c:pt>
                <c:pt idx="21">
                  <c:v>1202</c:v>
                </c:pt>
                <c:pt idx="22">
                  <c:v>1273</c:v>
                </c:pt>
                <c:pt idx="23">
                  <c:v>1228</c:v>
                </c:pt>
                <c:pt idx="24">
                  <c:v>1341</c:v>
                </c:pt>
                <c:pt idx="25">
                  <c:v>1376</c:v>
                </c:pt>
                <c:pt idx="26">
                  <c:v>1384</c:v>
                </c:pt>
                <c:pt idx="27">
                  <c:v>1630</c:v>
                </c:pt>
                <c:pt idx="28">
                  <c:v>1631</c:v>
                </c:pt>
                <c:pt idx="29">
                  <c:v>1588</c:v>
                </c:pt>
                <c:pt idx="30">
                  <c:v>1494</c:v>
                </c:pt>
                <c:pt idx="31">
                  <c:v>1413</c:v>
                </c:pt>
                <c:pt idx="32">
                  <c:v>1280</c:v>
                </c:pt>
                <c:pt idx="33">
                  <c:v>1429</c:v>
                </c:pt>
                <c:pt idx="34">
                  <c:v>1280</c:v>
                </c:pt>
                <c:pt idx="35">
                  <c:v>1209</c:v>
                </c:pt>
                <c:pt idx="36">
                  <c:v>1162</c:v>
                </c:pt>
                <c:pt idx="37">
                  <c:v>1109</c:v>
                </c:pt>
                <c:pt idx="38">
                  <c:v>1012</c:v>
                </c:pt>
                <c:pt idx="39">
                  <c:v>1080</c:v>
                </c:pt>
                <c:pt idx="40">
                  <c:v>1039</c:v>
                </c:pt>
                <c:pt idx="41">
                  <c:v>1045</c:v>
                </c:pt>
                <c:pt idx="42">
                  <c:v>669</c:v>
                </c:pt>
                <c:pt idx="43">
                  <c:v>368</c:v>
                </c:pt>
                <c:pt idx="44">
                  <c:v>236</c:v>
                </c:pt>
                <c:pt idx="45">
                  <c:v>193</c:v>
                </c:pt>
                <c:pt idx="46">
                  <c:v>47</c:v>
                </c:pt>
                <c:pt idx="47">
                  <c:v>8</c:v>
                </c:pt>
                <c:pt idx="48">
                  <c:v>0</c:v>
                </c:pt>
                <c:pt idx="49">
                  <c:v>0</c:v>
                </c:pt>
                <c:pt idx="50">
                  <c:v>0</c:v>
                </c:pt>
              </c:numCache>
            </c:numRef>
          </c:val>
        </c:ser>
        <c:dLbls>
          <c:showLegendKey val="0"/>
          <c:showVal val="0"/>
          <c:showCatName val="0"/>
          <c:showSerName val="0"/>
          <c:showPercent val="0"/>
          <c:showBubbleSize val="0"/>
        </c:dLbls>
        <c:gapWidth val="0"/>
        <c:overlap val="61"/>
        <c:axId val="135700864"/>
        <c:axId val="135702400"/>
      </c:barChart>
      <c:catAx>
        <c:axId val="135700864"/>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5702400"/>
        <c:crossesAt val="0"/>
        <c:auto val="1"/>
        <c:lblAlgn val="ctr"/>
        <c:lblOffset val="100"/>
        <c:tickLblSkip val="5"/>
        <c:tickMarkSkip val="1"/>
        <c:noMultiLvlLbl val="0"/>
      </c:catAx>
      <c:valAx>
        <c:axId val="135702400"/>
        <c:scaling>
          <c:orientation val="minMax"/>
          <c:max val="6000"/>
          <c:min val="-6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5700864"/>
        <c:crosses val="autoZero"/>
        <c:crossBetween val="between"/>
        <c:majorUnit val="1000"/>
        <c:minorUnit val="400"/>
      </c:valAx>
      <c:spPr>
        <a:solidFill>
          <a:srgbClr val="FFFFFF"/>
        </a:solidFill>
        <a:ln w="12700">
          <a:solidFill>
            <a:srgbClr val="FFFFFF"/>
          </a:solidFill>
          <a:prstDash val="solid"/>
        </a:ln>
      </c:spPr>
    </c:plotArea>
    <c:plotVisOnly val="1"/>
    <c:dispBlanksAs val="gap"/>
    <c:showDLblsOverMax val="0"/>
  </c:chart>
  <c:spPr>
    <a:solidFill>
      <a:srgbClr val="FFFFFF"/>
    </a:solidFill>
    <a:ln w="3175">
      <a:no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a:pPr>
            <a:r>
              <a:rPr lang="fr-FR" sz="900" b="0"/>
              <a:t>Les professeurs d'éducation physique et sportive des</a:t>
            </a:r>
          </a:p>
          <a:p>
            <a:pPr>
              <a:defRPr sz="1100" b="0"/>
            </a:pPr>
            <a:r>
              <a:rPr lang="fr-FR" sz="900" b="0"/>
              <a:t>secteurs public et privé sous contrat</a:t>
            </a:r>
          </a:p>
        </c:rich>
      </c:tx>
      <c:overlay val="0"/>
    </c:title>
    <c:autoTitleDeleted val="0"/>
    <c:plotArea>
      <c:layout>
        <c:manualLayout>
          <c:layoutTarget val="inner"/>
          <c:xMode val="edge"/>
          <c:yMode val="edge"/>
          <c:x val="5.2724409448818899E-2"/>
          <c:y val="0.13332373775858664"/>
          <c:w val="0.90107949839603396"/>
          <c:h val="0.75384528546834872"/>
        </c:manualLayout>
      </c:layout>
      <c:barChart>
        <c:barDir val="bar"/>
        <c:grouping val="clustered"/>
        <c:varyColors val="0"/>
        <c:ser>
          <c:idx val="1"/>
          <c:order val="0"/>
          <c:tx>
            <c:strRef>
              <c:f>PEPS!$B$3</c:f>
              <c:strCache>
                <c:ptCount val="1"/>
                <c:pt idx="0">
                  <c:v>Hommes public</c:v>
                </c:pt>
              </c:strCache>
            </c:strRef>
          </c:tx>
          <c:spPr>
            <a:solidFill>
              <a:srgbClr val="9BBB59">
                <a:lumMod val="60000"/>
                <a:lumOff val="40000"/>
              </a:srgbClr>
            </a:solidFill>
            <a:ln w="25400">
              <a:noFill/>
            </a:ln>
          </c:spPr>
          <c:invertIfNegative val="0"/>
          <c:cat>
            <c:numRef>
              <c:f>PEPS!$F$4:$F$54</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PEPS!$B$4:$B$54</c:f>
              <c:numCache>
                <c:formatCode>0;0;0</c:formatCode>
                <c:ptCount val="51"/>
                <c:pt idx="0">
                  <c:v>0</c:v>
                </c:pt>
                <c:pt idx="1">
                  <c:v>-10</c:v>
                </c:pt>
                <c:pt idx="2">
                  <c:v>-96</c:v>
                </c:pt>
                <c:pt idx="3">
                  <c:v>-257</c:v>
                </c:pt>
                <c:pt idx="4">
                  <c:v>-355</c:v>
                </c:pt>
                <c:pt idx="5">
                  <c:v>-436</c:v>
                </c:pt>
                <c:pt idx="6">
                  <c:v>-455</c:v>
                </c:pt>
                <c:pt idx="7">
                  <c:v>-550</c:v>
                </c:pt>
                <c:pt idx="8">
                  <c:v>-432</c:v>
                </c:pt>
                <c:pt idx="9">
                  <c:v>-414</c:v>
                </c:pt>
                <c:pt idx="10">
                  <c:v>-332</c:v>
                </c:pt>
                <c:pt idx="11">
                  <c:v>-347</c:v>
                </c:pt>
                <c:pt idx="12">
                  <c:v>-339</c:v>
                </c:pt>
                <c:pt idx="13">
                  <c:v>-342</c:v>
                </c:pt>
                <c:pt idx="14">
                  <c:v>-311</c:v>
                </c:pt>
                <c:pt idx="15">
                  <c:v>-262</c:v>
                </c:pt>
                <c:pt idx="16">
                  <c:v>-285</c:v>
                </c:pt>
                <c:pt idx="17">
                  <c:v>-342</c:v>
                </c:pt>
                <c:pt idx="18">
                  <c:v>-413</c:v>
                </c:pt>
                <c:pt idx="19">
                  <c:v>-529</c:v>
                </c:pt>
                <c:pt idx="20">
                  <c:v>-576</c:v>
                </c:pt>
                <c:pt idx="21">
                  <c:v>-613</c:v>
                </c:pt>
                <c:pt idx="22">
                  <c:v>-580</c:v>
                </c:pt>
                <c:pt idx="23">
                  <c:v>-528</c:v>
                </c:pt>
                <c:pt idx="24">
                  <c:v>-454</c:v>
                </c:pt>
                <c:pt idx="25">
                  <c:v>-473</c:v>
                </c:pt>
                <c:pt idx="26">
                  <c:v>-480</c:v>
                </c:pt>
                <c:pt idx="27">
                  <c:v>-508</c:v>
                </c:pt>
                <c:pt idx="28">
                  <c:v>-444</c:v>
                </c:pt>
                <c:pt idx="29">
                  <c:v>-449</c:v>
                </c:pt>
                <c:pt idx="30">
                  <c:v>-414</c:v>
                </c:pt>
                <c:pt idx="31">
                  <c:v>-395</c:v>
                </c:pt>
                <c:pt idx="32">
                  <c:v>-371</c:v>
                </c:pt>
                <c:pt idx="33">
                  <c:v>-310</c:v>
                </c:pt>
                <c:pt idx="34">
                  <c:v>-268</c:v>
                </c:pt>
                <c:pt idx="35">
                  <c:v>-258</c:v>
                </c:pt>
                <c:pt idx="36">
                  <c:v>-295</c:v>
                </c:pt>
                <c:pt idx="37">
                  <c:v>-296</c:v>
                </c:pt>
                <c:pt idx="38">
                  <c:v>-284</c:v>
                </c:pt>
                <c:pt idx="39">
                  <c:v>-284</c:v>
                </c:pt>
                <c:pt idx="40">
                  <c:v>-341</c:v>
                </c:pt>
                <c:pt idx="41">
                  <c:v>-338</c:v>
                </c:pt>
                <c:pt idx="42">
                  <c:v>-212</c:v>
                </c:pt>
                <c:pt idx="43">
                  <c:v>-144</c:v>
                </c:pt>
                <c:pt idx="44">
                  <c:v>-75</c:v>
                </c:pt>
                <c:pt idx="45">
                  <c:v>-17</c:v>
                </c:pt>
                <c:pt idx="46">
                  <c:v>-6</c:v>
                </c:pt>
                <c:pt idx="47">
                  <c:v>-3</c:v>
                </c:pt>
                <c:pt idx="48">
                  <c:v>0</c:v>
                </c:pt>
                <c:pt idx="49">
                  <c:v>0</c:v>
                </c:pt>
                <c:pt idx="50">
                  <c:v>0</c:v>
                </c:pt>
              </c:numCache>
            </c:numRef>
          </c:val>
        </c:ser>
        <c:ser>
          <c:idx val="2"/>
          <c:order val="1"/>
          <c:tx>
            <c:strRef>
              <c:f>PEPS!$C$3</c:f>
              <c:strCache>
                <c:ptCount val="1"/>
                <c:pt idx="0">
                  <c:v>Femmes public</c:v>
                </c:pt>
              </c:strCache>
            </c:strRef>
          </c:tx>
          <c:spPr>
            <a:solidFill>
              <a:srgbClr val="F79646">
                <a:lumMod val="40000"/>
                <a:lumOff val="60000"/>
              </a:srgbClr>
            </a:solidFill>
            <a:ln w="25400">
              <a:noFill/>
            </a:ln>
          </c:spPr>
          <c:invertIfNegative val="0"/>
          <c:cat>
            <c:numRef>
              <c:f>PEPS!$F$4:$F$54</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PEPS!$C$4:$C$54</c:f>
              <c:numCache>
                <c:formatCode>General</c:formatCode>
                <c:ptCount val="51"/>
                <c:pt idx="0">
                  <c:v>0</c:v>
                </c:pt>
                <c:pt idx="1">
                  <c:v>5</c:v>
                </c:pt>
                <c:pt idx="2">
                  <c:v>100</c:v>
                </c:pt>
                <c:pt idx="3">
                  <c:v>167</c:v>
                </c:pt>
                <c:pt idx="4">
                  <c:v>224</c:v>
                </c:pt>
                <c:pt idx="5">
                  <c:v>248</c:v>
                </c:pt>
                <c:pt idx="6">
                  <c:v>227</c:v>
                </c:pt>
                <c:pt idx="7">
                  <c:v>271</c:v>
                </c:pt>
                <c:pt idx="8">
                  <c:v>232</c:v>
                </c:pt>
                <c:pt idx="9">
                  <c:v>216</c:v>
                </c:pt>
                <c:pt idx="10">
                  <c:v>182</c:v>
                </c:pt>
                <c:pt idx="11">
                  <c:v>206</c:v>
                </c:pt>
                <c:pt idx="12">
                  <c:v>189</c:v>
                </c:pt>
                <c:pt idx="13">
                  <c:v>191</c:v>
                </c:pt>
                <c:pt idx="14">
                  <c:v>186</c:v>
                </c:pt>
                <c:pt idx="15">
                  <c:v>187</c:v>
                </c:pt>
                <c:pt idx="16">
                  <c:v>180</c:v>
                </c:pt>
                <c:pt idx="17">
                  <c:v>245</c:v>
                </c:pt>
                <c:pt idx="18">
                  <c:v>320</c:v>
                </c:pt>
                <c:pt idx="19">
                  <c:v>403</c:v>
                </c:pt>
                <c:pt idx="20">
                  <c:v>457</c:v>
                </c:pt>
                <c:pt idx="21">
                  <c:v>506</c:v>
                </c:pt>
                <c:pt idx="22">
                  <c:v>491</c:v>
                </c:pt>
                <c:pt idx="23">
                  <c:v>371</c:v>
                </c:pt>
                <c:pt idx="24">
                  <c:v>375</c:v>
                </c:pt>
                <c:pt idx="25">
                  <c:v>392</c:v>
                </c:pt>
                <c:pt idx="26">
                  <c:v>410</c:v>
                </c:pt>
                <c:pt idx="27">
                  <c:v>425</c:v>
                </c:pt>
                <c:pt idx="28">
                  <c:v>404</c:v>
                </c:pt>
                <c:pt idx="29">
                  <c:v>380</c:v>
                </c:pt>
                <c:pt idx="30">
                  <c:v>347</c:v>
                </c:pt>
                <c:pt idx="31">
                  <c:v>354</c:v>
                </c:pt>
                <c:pt idx="32">
                  <c:v>325</c:v>
                </c:pt>
                <c:pt idx="33">
                  <c:v>284</c:v>
                </c:pt>
                <c:pt idx="34">
                  <c:v>282</c:v>
                </c:pt>
                <c:pt idx="35">
                  <c:v>239</c:v>
                </c:pt>
                <c:pt idx="36">
                  <c:v>232</c:v>
                </c:pt>
                <c:pt idx="37">
                  <c:v>225</c:v>
                </c:pt>
                <c:pt idx="38">
                  <c:v>231</c:v>
                </c:pt>
                <c:pt idx="39">
                  <c:v>311</c:v>
                </c:pt>
                <c:pt idx="40">
                  <c:v>291</c:v>
                </c:pt>
                <c:pt idx="41">
                  <c:v>275</c:v>
                </c:pt>
                <c:pt idx="42">
                  <c:v>154</c:v>
                </c:pt>
                <c:pt idx="43">
                  <c:v>65</c:v>
                </c:pt>
                <c:pt idx="44">
                  <c:v>27</c:v>
                </c:pt>
                <c:pt idx="45">
                  <c:v>9</c:v>
                </c:pt>
                <c:pt idx="46">
                  <c:v>4</c:v>
                </c:pt>
                <c:pt idx="47">
                  <c:v>1</c:v>
                </c:pt>
                <c:pt idx="48">
                  <c:v>0</c:v>
                </c:pt>
                <c:pt idx="49">
                  <c:v>0</c:v>
                </c:pt>
                <c:pt idx="50">
                  <c:v>0</c:v>
                </c:pt>
              </c:numCache>
            </c:numRef>
          </c:val>
        </c:ser>
        <c:ser>
          <c:idx val="3"/>
          <c:order val="2"/>
          <c:tx>
            <c:strRef>
              <c:f>PEPS!$G$3</c:f>
              <c:strCache>
                <c:ptCount val="1"/>
                <c:pt idx="0">
                  <c:v>Hommes privé</c:v>
                </c:pt>
              </c:strCache>
            </c:strRef>
          </c:tx>
          <c:spPr>
            <a:solidFill>
              <a:srgbClr val="9BBB59">
                <a:lumMod val="50000"/>
              </a:srgbClr>
            </a:solidFill>
            <a:ln w="12700">
              <a:noFill/>
              <a:prstDash val="solid"/>
            </a:ln>
          </c:spPr>
          <c:invertIfNegative val="0"/>
          <c:cat>
            <c:numRef>
              <c:f>PEPS!$F$4:$F$54</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PEPS!$G$4:$G$54</c:f>
              <c:numCache>
                <c:formatCode>0;0;0</c:formatCode>
                <c:ptCount val="51"/>
                <c:pt idx="0">
                  <c:v>0</c:v>
                </c:pt>
                <c:pt idx="1">
                  <c:v>0</c:v>
                </c:pt>
                <c:pt idx="2">
                  <c:v>-14</c:v>
                </c:pt>
                <c:pt idx="3">
                  <c:v>-22</c:v>
                </c:pt>
                <c:pt idx="4">
                  <c:v>-46</c:v>
                </c:pt>
                <c:pt idx="5">
                  <c:v>-58</c:v>
                </c:pt>
                <c:pt idx="6">
                  <c:v>-62</c:v>
                </c:pt>
                <c:pt idx="7">
                  <c:v>-65</c:v>
                </c:pt>
                <c:pt idx="8">
                  <c:v>-48</c:v>
                </c:pt>
                <c:pt idx="9">
                  <c:v>-66</c:v>
                </c:pt>
                <c:pt idx="10">
                  <c:v>-56</c:v>
                </c:pt>
                <c:pt idx="11">
                  <c:v>-65</c:v>
                </c:pt>
                <c:pt idx="12">
                  <c:v>-67</c:v>
                </c:pt>
                <c:pt idx="13">
                  <c:v>-86</c:v>
                </c:pt>
                <c:pt idx="14">
                  <c:v>-77</c:v>
                </c:pt>
                <c:pt idx="15">
                  <c:v>-129</c:v>
                </c:pt>
                <c:pt idx="16">
                  <c:v>-109</c:v>
                </c:pt>
                <c:pt idx="17">
                  <c:v>-111</c:v>
                </c:pt>
                <c:pt idx="18">
                  <c:v>-107</c:v>
                </c:pt>
                <c:pt idx="19">
                  <c:v>-125</c:v>
                </c:pt>
                <c:pt idx="20">
                  <c:v>-125</c:v>
                </c:pt>
                <c:pt idx="21">
                  <c:v>-135</c:v>
                </c:pt>
                <c:pt idx="22">
                  <c:v>-145</c:v>
                </c:pt>
                <c:pt idx="23">
                  <c:v>-152</c:v>
                </c:pt>
                <c:pt idx="24">
                  <c:v>-131</c:v>
                </c:pt>
                <c:pt idx="25">
                  <c:v>-111</c:v>
                </c:pt>
                <c:pt idx="26">
                  <c:v>-162</c:v>
                </c:pt>
                <c:pt idx="27">
                  <c:v>-138</c:v>
                </c:pt>
                <c:pt idx="28">
                  <c:v>-128</c:v>
                </c:pt>
                <c:pt idx="29">
                  <c:v>-109</c:v>
                </c:pt>
                <c:pt idx="30">
                  <c:v>-108</c:v>
                </c:pt>
                <c:pt idx="31">
                  <c:v>-100</c:v>
                </c:pt>
                <c:pt idx="32">
                  <c:v>-91</c:v>
                </c:pt>
                <c:pt idx="33">
                  <c:v>-90</c:v>
                </c:pt>
                <c:pt idx="34">
                  <c:v>-103</c:v>
                </c:pt>
                <c:pt idx="35">
                  <c:v>-82</c:v>
                </c:pt>
                <c:pt idx="36">
                  <c:v>-89</c:v>
                </c:pt>
                <c:pt idx="37">
                  <c:v>-76</c:v>
                </c:pt>
                <c:pt idx="38">
                  <c:v>-99</c:v>
                </c:pt>
                <c:pt idx="39">
                  <c:v>-83</c:v>
                </c:pt>
                <c:pt idx="40">
                  <c:v>-74</c:v>
                </c:pt>
                <c:pt idx="41">
                  <c:v>-99</c:v>
                </c:pt>
                <c:pt idx="42">
                  <c:v>-83</c:v>
                </c:pt>
                <c:pt idx="43">
                  <c:v>-26</c:v>
                </c:pt>
                <c:pt idx="44">
                  <c:v>-18</c:v>
                </c:pt>
                <c:pt idx="45">
                  <c:v>-3</c:v>
                </c:pt>
                <c:pt idx="46">
                  <c:v>-5</c:v>
                </c:pt>
                <c:pt idx="47">
                  <c:v>-1</c:v>
                </c:pt>
                <c:pt idx="48">
                  <c:v>0</c:v>
                </c:pt>
                <c:pt idx="49">
                  <c:v>0</c:v>
                </c:pt>
                <c:pt idx="50">
                  <c:v>0</c:v>
                </c:pt>
              </c:numCache>
            </c:numRef>
          </c:val>
        </c:ser>
        <c:ser>
          <c:idx val="0"/>
          <c:order val="3"/>
          <c:tx>
            <c:strRef>
              <c:f>PEPS!$H$3</c:f>
              <c:strCache>
                <c:ptCount val="1"/>
                <c:pt idx="0">
                  <c:v>Femmes privé</c:v>
                </c:pt>
              </c:strCache>
            </c:strRef>
          </c:tx>
          <c:spPr>
            <a:solidFill>
              <a:srgbClr val="F8A45E"/>
            </a:solidFill>
          </c:spPr>
          <c:invertIfNegative val="0"/>
          <c:cat>
            <c:numRef>
              <c:f>PEPS!$F$4:$F$54</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PEPS!$H$4:$H$54</c:f>
              <c:numCache>
                <c:formatCode>General</c:formatCode>
                <c:ptCount val="51"/>
                <c:pt idx="0">
                  <c:v>0</c:v>
                </c:pt>
                <c:pt idx="1">
                  <c:v>1</c:v>
                </c:pt>
                <c:pt idx="2">
                  <c:v>14</c:v>
                </c:pt>
                <c:pt idx="3">
                  <c:v>19</c:v>
                </c:pt>
                <c:pt idx="4">
                  <c:v>28</c:v>
                </c:pt>
                <c:pt idx="5">
                  <c:v>16</c:v>
                </c:pt>
                <c:pt idx="6">
                  <c:v>48</c:v>
                </c:pt>
                <c:pt idx="7">
                  <c:v>28</c:v>
                </c:pt>
                <c:pt idx="8">
                  <c:v>34</c:v>
                </c:pt>
                <c:pt idx="9">
                  <c:v>36</c:v>
                </c:pt>
                <c:pt idx="10">
                  <c:v>36</c:v>
                </c:pt>
                <c:pt idx="11">
                  <c:v>44</c:v>
                </c:pt>
                <c:pt idx="12">
                  <c:v>40</c:v>
                </c:pt>
                <c:pt idx="13">
                  <c:v>54</c:v>
                </c:pt>
                <c:pt idx="14">
                  <c:v>67</c:v>
                </c:pt>
                <c:pt idx="15">
                  <c:v>58</c:v>
                </c:pt>
                <c:pt idx="16">
                  <c:v>44</c:v>
                </c:pt>
                <c:pt idx="17">
                  <c:v>57</c:v>
                </c:pt>
                <c:pt idx="18">
                  <c:v>75</c:v>
                </c:pt>
                <c:pt idx="19">
                  <c:v>72</c:v>
                </c:pt>
                <c:pt idx="20">
                  <c:v>90</c:v>
                </c:pt>
                <c:pt idx="21">
                  <c:v>88</c:v>
                </c:pt>
                <c:pt idx="22">
                  <c:v>90</c:v>
                </c:pt>
                <c:pt idx="23">
                  <c:v>88</c:v>
                </c:pt>
                <c:pt idx="24">
                  <c:v>69</c:v>
                </c:pt>
                <c:pt idx="25">
                  <c:v>77</c:v>
                </c:pt>
                <c:pt idx="26">
                  <c:v>81</c:v>
                </c:pt>
                <c:pt idx="27">
                  <c:v>95</c:v>
                </c:pt>
                <c:pt idx="28">
                  <c:v>76</c:v>
                </c:pt>
                <c:pt idx="29">
                  <c:v>71</c:v>
                </c:pt>
                <c:pt idx="30">
                  <c:v>61</c:v>
                </c:pt>
                <c:pt idx="31">
                  <c:v>71</c:v>
                </c:pt>
                <c:pt idx="32">
                  <c:v>58</c:v>
                </c:pt>
                <c:pt idx="33">
                  <c:v>66</c:v>
                </c:pt>
                <c:pt idx="34">
                  <c:v>53</c:v>
                </c:pt>
                <c:pt idx="35">
                  <c:v>80</c:v>
                </c:pt>
                <c:pt idx="36">
                  <c:v>61</c:v>
                </c:pt>
                <c:pt idx="37">
                  <c:v>82</c:v>
                </c:pt>
                <c:pt idx="38">
                  <c:v>53</c:v>
                </c:pt>
                <c:pt idx="39">
                  <c:v>75</c:v>
                </c:pt>
                <c:pt idx="40">
                  <c:v>96</c:v>
                </c:pt>
                <c:pt idx="41">
                  <c:v>62</c:v>
                </c:pt>
                <c:pt idx="42">
                  <c:v>38</c:v>
                </c:pt>
                <c:pt idx="43">
                  <c:v>16</c:v>
                </c:pt>
                <c:pt idx="44">
                  <c:v>5</c:v>
                </c:pt>
                <c:pt idx="45">
                  <c:v>3</c:v>
                </c:pt>
                <c:pt idx="46">
                  <c:v>2</c:v>
                </c:pt>
                <c:pt idx="47">
                  <c:v>1</c:v>
                </c:pt>
                <c:pt idx="48">
                  <c:v>0</c:v>
                </c:pt>
                <c:pt idx="49">
                  <c:v>0</c:v>
                </c:pt>
                <c:pt idx="50">
                  <c:v>0</c:v>
                </c:pt>
              </c:numCache>
            </c:numRef>
          </c:val>
        </c:ser>
        <c:dLbls>
          <c:showLegendKey val="0"/>
          <c:showVal val="0"/>
          <c:showCatName val="0"/>
          <c:showSerName val="0"/>
          <c:showPercent val="0"/>
          <c:showBubbleSize val="0"/>
        </c:dLbls>
        <c:gapWidth val="0"/>
        <c:overlap val="61"/>
        <c:axId val="131015808"/>
        <c:axId val="131017344"/>
      </c:barChart>
      <c:catAx>
        <c:axId val="13101580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1017344"/>
        <c:crossesAt val="0"/>
        <c:auto val="1"/>
        <c:lblAlgn val="ctr"/>
        <c:lblOffset val="100"/>
        <c:tickLblSkip val="5"/>
        <c:tickMarkSkip val="1"/>
        <c:noMultiLvlLbl val="0"/>
      </c:catAx>
      <c:valAx>
        <c:axId val="131017344"/>
        <c:scaling>
          <c:orientation val="minMax"/>
          <c:max val="700"/>
          <c:min val="-7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1015808"/>
        <c:crosses val="autoZero"/>
        <c:crossBetween val="midCat"/>
        <c:majorUnit val="100"/>
        <c:minorUnit val="50"/>
      </c:valAx>
      <c:spPr>
        <a:solidFill>
          <a:srgbClr val="FFFFFF"/>
        </a:solidFill>
        <a:ln w="12700">
          <a:solidFill>
            <a:srgbClr val="FFFFFF"/>
          </a:solidFill>
          <a:prstDash val="solid"/>
        </a:ln>
      </c:spPr>
    </c:plotArea>
    <c:plotVisOnly val="1"/>
    <c:dispBlanksAs val="gap"/>
    <c:showDLblsOverMax val="0"/>
  </c:chart>
  <c:spPr>
    <a:solidFill>
      <a:srgbClr val="FFFFFF"/>
    </a:solidFill>
    <a:ln w="3175">
      <a:no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professeurs agrégés des secteurs public et privé sous contrat</a:t>
            </a:r>
          </a:p>
        </c:rich>
      </c:tx>
      <c:overlay val="0"/>
      <c:spPr>
        <a:noFill/>
        <a:ln w="25400">
          <a:noFill/>
        </a:ln>
      </c:spPr>
    </c:title>
    <c:autoTitleDeleted val="0"/>
    <c:plotArea>
      <c:layout>
        <c:manualLayout>
          <c:layoutTarget val="inner"/>
          <c:xMode val="edge"/>
          <c:yMode val="edge"/>
          <c:x val="0.10578862935969732"/>
          <c:y val="0.13569468218646583"/>
          <c:w val="0.79441272613508551"/>
          <c:h val="0.67882346228460577"/>
        </c:manualLayout>
      </c:layout>
      <c:barChart>
        <c:barDir val="bar"/>
        <c:grouping val="clustered"/>
        <c:varyColors val="0"/>
        <c:ser>
          <c:idx val="1"/>
          <c:order val="0"/>
          <c:tx>
            <c:strRef>
              <c:f>agrégés!$B$5</c:f>
              <c:strCache>
                <c:ptCount val="1"/>
                <c:pt idx="0">
                  <c:v>Hommes public</c:v>
                </c:pt>
              </c:strCache>
            </c:strRef>
          </c:tx>
          <c:spPr>
            <a:solidFill>
              <a:srgbClr val="9BBB59">
                <a:lumMod val="60000"/>
                <a:lumOff val="40000"/>
              </a:srgbClr>
            </a:solidFill>
            <a:ln w="25400">
              <a:noFill/>
            </a:ln>
          </c:spPr>
          <c:invertIfNegative val="0"/>
          <c:cat>
            <c:numRef>
              <c:f>agrégés!$F$6:$F$56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formatCode="0;0;0">
                  <c:v>69</c:v>
                </c:pt>
                <c:pt idx="50" formatCode="0;0;0">
                  <c:v>70</c:v>
                </c:pt>
              </c:numCache>
            </c:numRef>
          </c:cat>
          <c:val>
            <c:numRef>
              <c:f>agrégés!$B$6:$B$56</c:f>
              <c:numCache>
                <c:formatCode>0;0;0</c:formatCode>
                <c:ptCount val="51"/>
                <c:pt idx="0">
                  <c:v>0</c:v>
                </c:pt>
                <c:pt idx="1">
                  <c:v>-1</c:v>
                </c:pt>
                <c:pt idx="2">
                  <c:v>-10</c:v>
                </c:pt>
                <c:pt idx="3">
                  <c:v>-51</c:v>
                </c:pt>
                <c:pt idx="4">
                  <c:v>-118</c:v>
                </c:pt>
                <c:pt idx="5">
                  <c:v>-196</c:v>
                </c:pt>
                <c:pt idx="6">
                  <c:v>-202</c:v>
                </c:pt>
                <c:pt idx="7">
                  <c:v>-274</c:v>
                </c:pt>
                <c:pt idx="8">
                  <c:v>-298</c:v>
                </c:pt>
                <c:pt idx="9">
                  <c:v>-357</c:v>
                </c:pt>
                <c:pt idx="10">
                  <c:v>-398</c:v>
                </c:pt>
                <c:pt idx="11">
                  <c:v>-426</c:v>
                </c:pt>
                <c:pt idx="12">
                  <c:v>-438</c:v>
                </c:pt>
                <c:pt idx="13">
                  <c:v>-419</c:v>
                </c:pt>
                <c:pt idx="14">
                  <c:v>-516</c:v>
                </c:pt>
                <c:pt idx="15">
                  <c:v>-464</c:v>
                </c:pt>
                <c:pt idx="16">
                  <c:v>-458</c:v>
                </c:pt>
                <c:pt idx="17">
                  <c:v>-556</c:v>
                </c:pt>
                <c:pt idx="18">
                  <c:v>-632</c:v>
                </c:pt>
                <c:pt idx="19">
                  <c:v>-736</c:v>
                </c:pt>
                <c:pt idx="20">
                  <c:v>-693</c:v>
                </c:pt>
                <c:pt idx="21">
                  <c:v>-844</c:v>
                </c:pt>
                <c:pt idx="22">
                  <c:v>-839</c:v>
                </c:pt>
                <c:pt idx="23">
                  <c:v>-825</c:v>
                </c:pt>
                <c:pt idx="24">
                  <c:v>-859</c:v>
                </c:pt>
                <c:pt idx="25">
                  <c:v>-832</c:v>
                </c:pt>
                <c:pt idx="26">
                  <c:v>-925</c:v>
                </c:pt>
                <c:pt idx="27">
                  <c:v>-938</c:v>
                </c:pt>
                <c:pt idx="28">
                  <c:v>-880</c:v>
                </c:pt>
                <c:pt idx="29">
                  <c:v>-895</c:v>
                </c:pt>
                <c:pt idx="30">
                  <c:v>-820</c:v>
                </c:pt>
                <c:pt idx="31">
                  <c:v>-725</c:v>
                </c:pt>
                <c:pt idx="32">
                  <c:v>-744</c:v>
                </c:pt>
                <c:pt idx="33">
                  <c:v>-674</c:v>
                </c:pt>
                <c:pt idx="34">
                  <c:v>-685</c:v>
                </c:pt>
                <c:pt idx="35">
                  <c:v>-700</c:v>
                </c:pt>
                <c:pt idx="36">
                  <c:v>-645</c:v>
                </c:pt>
                <c:pt idx="37">
                  <c:v>-589</c:v>
                </c:pt>
                <c:pt idx="38">
                  <c:v>-622</c:v>
                </c:pt>
                <c:pt idx="39">
                  <c:v>-587</c:v>
                </c:pt>
                <c:pt idx="40">
                  <c:v>-601</c:v>
                </c:pt>
                <c:pt idx="41">
                  <c:v>-523</c:v>
                </c:pt>
                <c:pt idx="42">
                  <c:v>-412</c:v>
                </c:pt>
                <c:pt idx="43">
                  <c:v>-246</c:v>
                </c:pt>
                <c:pt idx="44">
                  <c:v>-147</c:v>
                </c:pt>
                <c:pt idx="45">
                  <c:v>-99</c:v>
                </c:pt>
                <c:pt idx="46">
                  <c:v>-26</c:v>
                </c:pt>
                <c:pt idx="47">
                  <c:v>-10</c:v>
                </c:pt>
                <c:pt idx="48">
                  <c:v>-1</c:v>
                </c:pt>
                <c:pt idx="49" formatCode="General">
                  <c:v>0</c:v>
                </c:pt>
                <c:pt idx="50" formatCode="General">
                  <c:v>0</c:v>
                </c:pt>
              </c:numCache>
            </c:numRef>
          </c:val>
        </c:ser>
        <c:ser>
          <c:idx val="2"/>
          <c:order val="1"/>
          <c:tx>
            <c:strRef>
              <c:f>agrégés!$C$5</c:f>
              <c:strCache>
                <c:ptCount val="1"/>
                <c:pt idx="0">
                  <c:v>Femmes public</c:v>
                </c:pt>
              </c:strCache>
            </c:strRef>
          </c:tx>
          <c:spPr>
            <a:solidFill>
              <a:srgbClr val="F79646">
                <a:lumMod val="40000"/>
                <a:lumOff val="60000"/>
              </a:srgbClr>
            </a:solidFill>
            <a:ln w="25400">
              <a:noFill/>
            </a:ln>
          </c:spPr>
          <c:invertIfNegative val="0"/>
          <c:cat>
            <c:numRef>
              <c:f>agrégés!$F$6:$F$56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formatCode="0;0;0">
                  <c:v>69</c:v>
                </c:pt>
                <c:pt idx="50" formatCode="0;0;0">
                  <c:v>70</c:v>
                </c:pt>
              </c:numCache>
            </c:numRef>
          </c:cat>
          <c:val>
            <c:numRef>
              <c:f>agrégés!$C$6:$C$56</c:f>
              <c:numCache>
                <c:formatCode>General</c:formatCode>
                <c:ptCount val="51"/>
                <c:pt idx="0">
                  <c:v>0</c:v>
                </c:pt>
                <c:pt idx="1">
                  <c:v>0</c:v>
                </c:pt>
                <c:pt idx="2">
                  <c:v>2</c:v>
                </c:pt>
                <c:pt idx="3">
                  <c:v>62</c:v>
                </c:pt>
                <c:pt idx="4">
                  <c:v>160</c:v>
                </c:pt>
                <c:pt idx="5">
                  <c:v>227</c:v>
                </c:pt>
                <c:pt idx="6">
                  <c:v>291</c:v>
                </c:pt>
                <c:pt idx="7">
                  <c:v>345</c:v>
                </c:pt>
                <c:pt idx="8">
                  <c:v>390</c:v>
                </c:pt>
                <c:pt idx="9">
                  <c:v>423</c:v>
                </c:pt>
                <c:pt idx="10">
                  <c:v>501</c:v>
                </c:pt>
                <c:pt idx="11">
                  <c:v>505</c:v>
                </c:pt>
                <c:pt idx="12">
                  <c:v>573</c:v>
                </c:pt>
                <c:pt idx="13">
                  <c:v>592</c:v>
                </c:pt>
                <c:pt idx="14">
                  <c:v>657</c:v>
                </c:pt>
                <c:pt idx="15">
                  <c:v>626</c:v>
                </c:pt>
                <c:pt idx="16">
                  <c:v>660</c:v>
                </c:pt>
                <c:pt idx="17">
                  <c:v>759</c:v>
                </c:pt>
                <c:pt idx="18">
                  <c:v>843</c:v>
                </c:pt>
                <c:pt idx="19">
                  <c:v>933</c:v>
                </c:pt>
                <c:pt idx="20">
                  <c:v>984</c:v>
                </c:pt>
                <c:pt idx="21">
                  <c:v>1001</c:v>
                </c:pt>
                <c:pt idx="22">
                  <c:v>1023</c:v>
                </c:pt>
                <c:pt idx="23">
                  <c:v>935</c:v>
                </c:pt>
                <c:pt idx="24">
                  <c:v>879</c:v>
                </c:pt>
                <c:pt idx="25">
                  <c:v>916</c:v>
                </c:pt>
                <c:pt idx="26">
                  <c:v>998</c:v>
                </c:pt>
                <c:pt idx="27">
                  <c:v>988</c:v>
                </c:pt>
                <c:pt idx="28">
                  <c:v>997</c:v>
                </c:pt>
                <c:pt idx="29">
                  <c:v>952</c:v>
                </c:pt>
                <c:pt idx="30">
                  <c:v>883</c:v>
                </c:pt>
                <c:pt idx="31">
                  <c:v>838</c:v>
                </c:pt>
                <c:pt idx="32">
                  <c:v>829</c:v>
                </c:pt>
                <c:pt idx="33">
                  <c:v>755</c:v>
                </c:pt>
                <c:pt idx="34">
                  <c:v>750</c:v>
                </c:pt>
                <c:pt idx="35">
                  <c:v>756</c:v>
                </c:pt>
                <c:pt idx="36">
                  <c:v>653</c:v>
                </c:pt>
                <c:pt idx="37">
                  <c:v>651</c:v>
                </c:pt>
                <c:pt idx="38">
                  <c:v>612</c:v>
                </c:pt>
                <c:pt idx="39">
                  <c:v>688</c:v>
                </c:pt>
                <c:pt idx="40">
                  <c:v>588</c:v>
                </c:pt>
                <c:pt idx="41">
                  <c:v>553</c:v>
                </c:pt>
                <c:pt idx="42">
                  <c:v>360</c:v>
                </c:pt>
                <c:pt idx="43">
                  <c:v>174</c:v>
                </c:pt>
                <c:pt idx="44">
                  <c:v>126</c:v>
                </c:pt>
                <c:pt idx="45">
                  <c:v>56</c:v>
                </c:pt>
                <c:pt idx="46">
                  <c:v>12</c:v>
                </c:pt>
                <c:pt idx="47">
                  <c:v>5</c:v>
                </c:pt>
                <c:pt idx="48">
                  <c:v>2</c:v>
                </c:pt>
                <c:pt idx="49">
                  <c:v>0</c:v>
                </c:pt>
                <c:pt idx="50">
                  <c:v>0</c:v>
                </c:pt>
              </c:numCache>
            </c:numRef>
          </c:val>
        </c:ser>
        <c:ser>
          <c:idx val="3"/>
          <c:order val="2"/>
          <c:tx>
            <c:strRef>
              <c:f>agrégés!$G$5</c:f>
              <c:strCache>
                <c:ptCount val="1"/>
                <c:pt idx="0">
                  <c:v>Hommes privé</c:v>
                </c:pt>
              </c:strCache>
            </c:strRef>
          </c:tx>
          <c:spPr>
            <a:solidFill>
              <a:srgbClr val="9BBB59">
                <a:lumMod val="50000"/>
              </a:srgbClr>
            </a:solidFill>
            <a:ln w="12700">
              <a:noFill/>
              <a:prstDash val="solid"/>
            </a:ln>
          </c:spPr>
          <c:invertIfNegative val="0"/>
          <c:cat>
            <c:numRef>
              <c:f>agrégés!$F$6:$F$56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formatCode="0;0;0">
                  <c:v>69</c:v>
                </c:pt>
                <c:pt idx="50" formatCode="0;0;0">
                  <c:v>70</c:v>
                </c:pt>
              </c:numCache>
            </c:numRef>
          </c:cat>
          <c:val>
            <c:numRef>
              <c:f>agrégés!$G$6:$G$56</c:f>
              <c:numCache>
                <c:formatCode>0;0;0</c:formatCode>
                <c:ptCount val="51"/>
                <c:pt idx="0">
                  <c:v>0</c:v>
                </c:pt>
                <c:pt idx="1">
                  <c:v>0</c:v>
                </c:pt>
                <c:pt idx="2">
                  <c:v>0</c:v>
                </c:pt>
                <c:pt idx="3">
                  <c:v>0</c:v>
                </c:pt>
                <c:pt idx="4">
                  <c:v>-1</c:v>
                </c:pt>
                <c:pt idx="5">
                  <c:v>0</c:v>
                </c:pt>
                <c:pt idx="6">
                  <c:v>-2</c:v>
                </c:pt>
                <c:pt idx="7">
                  <c:v>0</c:v>
                </c:pt>
                <c:pt idx="8">
                  <c:v>-3</c:v>
                </c:pt>
                <c:pt idx="9">
                  <c:v>-7</c:v>
                </c:pt>
                <c:pt idx="10">
                  <c:v>-13</c:v>
                </c:pt>
                <c:pt idx="11">
                  <c:v>-11</c:v>
                </c:pt>
                <c:pt idx="12">
                  <c:v>-12</c:v>
                </c:pt>
                <c:pt idx="13">
                  <c:v>-17</c:v>
                </c:pt>
                <c:pt idx="14">
                  <c:v>-13</c:v>
                </c:pt>
                <c:pt idx="15">
                  <c:v>-26</c:v>
                </c:pt>
                <c:pt idx="16">
                  <c:v>-19</c:v>
                </c:pt>
                <c:pt idx="17">
                  <c:v>-28</c:v>
                </c:pt>
                <c:pt idx="18">
                  <c:v>-33</c:v>
                </c:pt>
                <c:pt idx="19">
                  <c:v>-32</c:v>
                </c:pt>
                <c:pt idx="20">
                  <c:v>-41</c:v>
                </c:pt>
                <c:pt idx="21">
                  <c:v>-45</c:v>
                </c:pt>
                <c:pt idx="22">
                  <c:v>-40</c:v>
                </c:pt>
                <c:pt idx="23">
                  <c:v>-38</c:v>
                </c:pt>
                <c:pt idx="24">
                  <c:v>-47</c:v>
                </c:pt>
                <c:pt idx="25">
                  <c:v>-47</c:v>
                </c:pt>
                <c:pt idx="26">
                  <c:v>-50</c:v>
                </c:pt>
                <c:pt idx="27">
                  <c:v>-39</c:v>
                </c:pt>
                <c:pt idx="28">
                  <c:v>-46</c:v>
                </c:pt>
                <c:pt idx="29">
                  <c:v>-49</c:v>
                </c:pt>
                <c:pt idx="30">
                  <c:v>-36</c:v>
                </c:pt>
                <c:pt idx="31">
                  <c:v>-51</c:v>
                </c:pt>
                <c:pt idx="32">
                  <c:v>-46</c:v>
                </c:pt>
                <c:pt idx="33">
                  <c:v>-52</c:v>
                </c:pt>
                <c:pt idx="34">
                  <c:v>-54</c:v>
                </c:pt>
                <c:pt idx="35">
                  <c:v>-50</c:v>
                </c:pt>
                <c:pt idx="36">
                  <c:v>-54</c:v>
                </c:pt>
                <c:pt idx="37">
                  <c:v>-45</c:v>
                </c:pt>
                <c:pt idx="38">
                  <c:v>-44</c:v>
                </c:pt>
                <c:pt idx="39">
                  <c:v>-57</c:v>
                </c:pt>
                <c:pt idx="40">
                  <c:v>-74</c:v>
                </c:pt>
                <c:pt idx="41">
                  <c:v>-59</c:v>
                </c:pt>
                <c:pt idx="42">
                  <c:v>-53</c:v>
                </c:pt>
                <c:pt idx="43">
                  <c:v>-31</c:v>
                </c:pt>
                <c:pt idx="44">
                  <c:v>-18</c:v>
                </c:pt>
                <c:pt idx="45">
                  <c:v>-9</c:v>
                </c:pt>
                <c:pt idx="46">
                  <c:v>-3</c:v>
                </c:pt>
                <c:pt idx="47">
                  <c:v>-2</c:v>
                </c:pt>
                <c:pt idx="48">
                  <c:v>0</c:v>
                </c:pt>
                <c:pt idx="49">
                  <c:v>0</c:v>
                </c:pt>
                <c:pt idx="50" formatCode="General">
                  <c:v>0</c:v>
                </c:pt>
              </c:numCache>
            </c:numRef>
          </c:val>
        </c:ser>
        <c:ser>
          <c:idx val="0"/>
          <c:order val="3"/>
          <c:tx>
            <c:strRef>
              <c:f>agrégés!$H$5</c:f>
              <c:strCache>
                <c:ptCount val="1"/>
                <c:pt idx="0">
                  <c:v>Femmes privé</c:v>
                </c:pt>
              </c:strCache>
            </c:strRef>
          </c:tx>
          <c:spPr>
            <a:solidFill>
              <a:srgbClr val="F8A45E"/>
            </a:solidFill>
          </c:spPr>
          <c:invertIfNegative val="0"/>
          <c:cat>
            <c:numRef>
              <c:f>agrégés!$F$6:$F$56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formatCode="0;0;0">
                  <c:v>69</c:v>
                </c:pt>
                <c:pt idx="50" formatCode="0;0;0">
                  <c:v>70</c:v>
                </c:pt>
              </c:numCache>
            </c:numRef>
          </c:cat>
          <c:val>
            <c:numRef>
              <c:f>agrégés!$H$6:$H$56</c:f>
              <c:numCache>
                <c:formatCode>0;0;0</c:formatCode>
                <c:ptCount val="51"/>
                <c:pt idx="0">
                  <c:v>0</c:v>
                </c:pt>
                <c:pt idx="1">
                  <c:v>0</c:v>
                </c:pt>
                <c:pt idx="2">
                  <c:v>0</c:v>
                </c:pt>
                <c:pt idx="3">
                  <c:v>0</c:v>
                </c:pt>
                <c:pt idx="4" formatCode="General">
                  <c:v>1</c:v>
                </c:pt>
                <c:pt idx="5" formatCode="General">
                  <c:v>0</c:v>
                </c:pt>
                <c:pt idx="6" formatCode="General">
                  <c:v>1</c:v>
                </c:pt>
                <c:pt idx="7" formatCode="General">
                  <c:v>3</c:v>
                </c:pt>
                <c:pt idx="8" formatCode="General">
                  <c:v>6</c:v>
                </c:pt>
                <c:pt idx="9" formatCode="General">
                  <c:v>11</c:v>
                </c:pt>
                <c:pt idx="10" formatCode="General">
                  <c:v>12</c:v>
                </c:pt>
                <c:pt idx="11" formatCode="General">
                  <c:v>25</c:v>
                </c:pt>
                <c:pt idx="12" formatCode="General">
                  <c:v>22</c:v>
                </c:pt>
                <c:pt idx="13" formatCode="General">
                  <c:v>30</c:v>
                </c:pt>
                <c:pt idx="14" formatCode="General">
                  <c:v>30</c:v>
                </c:pt>
                <c:pt idx="15" formatCode="General">
                  <c:v>50</c:v>
                </c:pt>
                <c:pt idx="16" formatCode="General">
                  <c:v>39</c:v>
                </c:pt>
                <c:pt idx="17" formatCode="General">
                  <c:v>44</c:v>
                </c:pt>
                <c:pt idx="18" formatCode="General">
                  <c:v>58</c:v>
                </c:pt>
                <c:pt idx="19" formatCode="General">
                  <c:v>55</c:v>
                </c:pt>
                <c:pt idx="20" formatCode="General">
                  <c:v>53</c:v>
                </c:pt>
                <c:pt idx="21" formatCode="General">
                  <c:v>76</c:v>
                </c:pt>
                <c:pt idx="22" formatCode="General">
                  <c:v>69</c:v>
                </c:pt>
                <c:pt idx="23" formatCode="General">
                  <c:v>66</c:v>
                </c:pt>
                <c:pt idx="24" formatCode="General">
                  <c:v>57</c:v>
                </c:pt>
                <c:pt idx="25" formatCode="General">
                  <c:v>53</c:v>
                </c:pt>
                <c:pt idx="26" formatCode="General">
                  <c:v>60</c:v>
                </c:pt>
                <c:pt idx="27" formatCode="General">
                  <c:v>50</c:v>
                </c:pt>
                <c:pt idx="28" formatCode="General">
                  <c:v>49</c:v>
                </c:pt>
                <c:pt idx="29" formatCode="General">
                  <c:v>56</c:v>
                </c:pt>
                <c:pt idx="30" formatCode="General">
                  <c:v>58</c:v>
                </c:pt>
                <c:pt idx="31" formatCode="General">
                  <c:v>50</c:v>
                </c:pt>
                <c:pt idx="32" formatCode="General">
                  <c:v>44</c:v>
                </c:pt>
                <c:pt idx="33" formatCode="General">
                  <c:v>51</c:v>
                </c:pt>
                <c:pt idx="34" formatCode="General">
                  <c:v>48</c:v>
                </c:pt>
                <c:pt idx="35" formatCode="General">
                  <c:v>52</c:v>
                </c:pt>
                <c:pt idx="36" formatCode="General">
                  <c:v>54</c:v>
                </c:pt>
                <c:pt idx="37" formatCode="General">
                  <c:v>52</c:v>
                </c:pt>
                <c:pt idx="38" formatCode="General">
                  <c:v>51</c:v>
                </c:pt>
                <c:pt idx="39" formatCode="General">
                  <c:v>46</c:v>
                </c:pt>
                <c:pt idx="40" formatCode="General">
                  <c:v>68</c:v>
                </c:pt>
                <c:pt idx="41" formatCode="General">
                  <c:v>46</c:v>
                </c:pt>
                <c:pt idx="42" formatCode="General">
                  <c:v>50</c:v>
                </c:pt>
                <c:pt idx="43" formatCode="General">
                  <c:v>23</c:v>
                </c:pt>
                <c:pt idx="44" formatCode="General">
                  <c:v>17</c:v>
                </c:pt>
                <c:pt idx="45" formatCode="General">
                  <c:v>14</c:v>
                </c:pt>
                <c:pt idx="46" formatCode="General">
                  <c:v>7</c:v>
                </c:pt>
                <c:pt idx="47" formatCode="General">
                  <c:v>1</c:v>
                </c:pt>
                <c:pt idx="48" formatCode="General">
                  <c:v>0</c:v>
                </c:pt>
                <c:pt idx="49" formatCode="General">
                  <c:v>0</c:v>
                </c:pt>
              </c:numCache>
            </c:numRef>
          </c:val>
        </c:ser>
        <c:dLbls>
          <c:showLegendKey val="0"/>
          <c:showVal val="0"/>
          <c:showCatName val="0"/>
          <c:showSerName val="0"/>
          <c:showPercent val="0"/>
          <c:showBubbleSize val="0"/>
        </c:dLbls>
        <c:gapWidth val="0"/>
        <c:overlap val="81"/>
        <c:axId val="135874048"/>
        <c:axId val="135875584"/>
      </c:barChart>
      <c:catAx>
        <c:axId val="13587404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5875584"/>
        <c:crossesAt val="0"/>
        <c:auto val="1"/>
        <c:lblAlgn val="ctr"/>
        <c:lblOffset val="100"/>
        <c:tickLblSkip val="5"/>
        <c:tickMarkSkip val="1"/>
        <c:noMultiLvlLbl val="0"/>
      </c:catAx>
      <c:valAx>
        <c:axId val="135875584"/>
        <c:scaling>
          <c:orientation val="minMax"/>
          <c:max val="1000"/>
          <c:min val="-1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5874048"/>
        <c:crosses val="autoZero"/>
        <c:crossBetween val="between"/>
        <c:majorUnit val="200"/>
        <c:minorUnit val="50"/>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55222082746902"/>
          <c:y val="5.4847596605168893E-2"/>
          <c:w val="0.80868314166043254"/>
          <c:h val="0.74754446307929923"/>
        </c:manualLayout>
      </c:layout>
      <c:barChart>
        <c:barDir val="col"/>
        <c:grouping val="stacked"/>
        <c:varyColors val="0"/>
        <c:ser>
          <c:idx val="0"/>
          <c:order val="0"/>
          <c:tx>
            <c:strRef>
              <c:f>'Fig1.3'!$A$2</c:f>
              <c:strCache>
                <c:ptCount val="1"/>
                <c:pt idx="0">
                  <c:v>Enseignants</c:v>
                </c:pt>
              </c:strCache>
            </c:strRef>
          </c:tx>
          <c:spPr>
            <a:solidFill>
              <a:schemeClr val="tx2">
                <a:lumMod val="75000"/>
              </a:schemeClr>
            </a:solidFill>
          </c:spPr>
          <c:invertIfNegative val="0"/>
          <c:dLbls>
            <c:numFmt formatCode="#,##0" sourceLinked="0"/>
            <c:spPr>
              <a:noFill/>
              <a:ln w="25400">
                <a:noFill/>
              </a:ln>
            </c:spPr>
            <c:txPr>
              <a:bodyPr/>
              <a:lstStyle/>
              <a:p>
                <a:pPr>
                  <a:defRPr b="1">
                    <a:solidFill>
                      <a:schemeClr val="bg1"/>
                    </a:solidFill>
                  </a:defRPr>
                </a:pPr>
                <a:endParaRPr lang="fr-FR"/>
              </a:p>
            </c:txPr>
            <c:showLegendKey val="0"/>
            <c:showVal val="1"/>
            <c:showCatName val="0"/>
            <c:showSerName val="0"/>
            <c:showPercent val="0"/>
            <c:showBubbleSize val="0"/>
            <c:showLeaderLines val="0"/>
          </c:dLbls>
          <c:cat>
            <c:numRef>
              <c:f>'Fig1.3'!$B$1:$M$1</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'Fig1.3'!$B$2:$M$2</c:f>
              <c:numCache>
                <c:formatCode>General</c:formatCode>
                <c:ptCount val="12"/>
                <c:pt idx="0">
                  <c:v>879722</c:v>
                </c:pt>
                <c:pt idx="1">
                  <c:v>874201</c:v>
                </c:pt>
                <c:pt idx="2">
                  <c:v>864962</c:v>
                </c:pt>
                <c:pt idx="3">
                  <c:v>854583</c:v>
                </c:pt>
                <c:pt idx="4">
                  <c:v>847293</c:v>
                </c:pt>
                <c:pt idx="5">
                  <c:v>863006</c:v>
                </c:pt>
                <c:pt idx="6">
                  <c:v>863622</c:v>
                </c:pt>
                <c:pt idx="7">
                  <c:v>868277</c:v>
                </c:pt>
                <c:pt idx="8">
                  <c:v>878036</c:v>
                </c:pt>
                <c:pt idx="9">
                  <c:v>887238</c:v>
                </c:pt>
                <c:pt idx="10">
                  <c:v>889528</c:v>
                </c:pt>
                <c:pt idx="11">
                  <c:v>885931</c:v>
                </c:pt>
              </c:numCache>
            </c:numRef>
          </c:val>
        </c:ser>
        <c:ser>
          <c:idx val="1"/>
          <c:order val="1"/>
          <c:tx>
            <c:strRef>
              <c:f>'Fig1.3'!$A$3</c:f>
              <c:strCache>
                <c:ptCount val="1"/>
                <c:pt idx="0">
                  <c:v>Non-enseignants</c:v>
                </c:pt>
              </c:strCache>
            </c:strRef>
          </c:tx>
          <c:spPr>
            <a:solidFill>
              <a:schemeClr val="accent2"/>
            </a:solidFill>
          </c:spPr>
          <c:invertIfNegative val="0"/>
          <c:dLbls>
            <c:numFmt formatCode="#,##0" sourceLinked="0"/>
            <c:spPr>
              <a:noFill/>
              <a:ln w="25400">
                <a:noFill/>
              </a:ln>
            </c:spPr>
            <c:txPr>
              <a:bodyPr/>
              <a:lstStyle/>
              <a:p>
                <a:pPr>
                  <a:defRPr b="1">
                    <a:solidFill>
                      <a:schemeClr val="bg1"/>
                    </a:solidFill>
                  </a:defRPr>
                </a:pPr>
                <a:endParaRPr lang="fr-FR"/>
              </a:p>
            </c:txPr>
            <c:showLegendKey val="0"/>
            <c:showVal val="1"/>
            <c:showCatName val="0"/>
            <c:showSerName val="0"/>
            <c:showPercent val="0"/>
            <c:showBubbleSize val="0"/>
            <c:showLeaderLines val="0"/>
          </c:dLbls>
          <c:cat>
            <c:numRef>
              <c:f>'Fig1.3'!$B$1:$M$1</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'Fig1.3'!$B$3:$M$3</c:f>
              <c:numCache>
                <c:formatCode>General</c:formatCode>
                <c:ptCount val="12"/>
                <c:pt idx="0">
                  <c:v>201487</c:v>
                </c:pt>
                <c:pt idx="1">
                  <c:v>194257</c:v>
                </c:pt>
                <c:pt idx="2">
                  <c:v>191662</c:v>
                </c:pt>
                <c:pt idx="3">
                  <c:v>193245</c:v>
                </c:pt>
                <c:pt idx="4">
                  <c:v>200384</c:v>
                </c:pt>
                <c:pt idx="5">
                  <c:v>202503</c:v>
                </c:pt>
                <c:pt idx="6">
                  <c:v>200369</c:v>
                </c:pt>
                <c:pt idx="7">
                  <c:v>199196</c:v>
                </c:pt>
                <c:pt idx="8">
                  <c:v>212221</c:v>
                </c:pt>
                <c:pt idx="9">
                  <c:v>227056</c:v>
                </c:pt>
                <c:pt idx="10">
                  <c:v>245632</c:v>
                </c:pt>
                <c:pt idx="11" formatCode="0">
                  <c:v>267691</c:v>
                </c:pt>
              </c:numCache>
            </c:numRef>
          </c:val>
        </c:ser>
        <c:dLbls>
          <c:showLegendKey val="0"/>
          <c:showVal val="0"/>
          <c:showCatName val="0"/>
          <c:showSerName val="0"/>
          <c:showPercent val="0"/>
          <c:showBubbleSize val="0"/>
        </c:dLbls>
        <c:gapWidth val="120"/>
        <c:overlap val="100"/>
        <c:axId val="2631168"/>
        <c:axId val="2632704"/>
      </c:barChart>
      <c:catAx>
        <c:axId val="2631168"/>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2632704"/>
        <c:crosses val="autoZero"/>
        <c:auto val="1"/>
        <c:lblAlgn val="ctr"/>
        <c:lblOffset val="100"/>
        <c:noMultiLvlLbl val="0"/>
      </c:catAx>
      <c:valAx>
        <c:axId val="2632704"/>
        <c:scaling>
          <c:orientation val="minMax"/>
        </c:scaling>
        <c:delete val="0"/>
        <c:axPos val="l"/>
        <c:majorGridlines/>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2631168"/>
        <c:crosses val="autoZero"/>
        <c:crossBetween val="between"/>
        <c:dispUnits>
          <c:builtInUnit val="thousands"/>
          <c:dispUnitsLbl>
            <c:txPr>
              <a:bodyPr rot="-5400000" vert="horz"/>
              <a:lstStyle/>
              <a:p>
                <a:pPr algn="ctr">
                  <a:defRPr sz="900" b="1" i="0" u="none" strike="noStrike" baseline="0">
                    <a:solidFill>
                      <a:srgbClr val="000000"/>
                    </a:solidFill>
                    <a:latin typeface="Calibri"/>
                    <a:ea typeface="Calibri"/>
                    <a:cs typeface="Calibri"/>
                  </a:defRPr>
                </a:pPr>
                <a:endParaRPr lang="fr-FR"/>
              </a:p>
            </c:txPr>
          </c:dispUnitsLbl>
        </c:dispUnits>
      </c:valAx>
    </c:plotArea>
    <c:legend>
      <c:legendPos val="b"/>
      <c:layout>
        <c:manualLayout>
          <c:xMode val="edge"/>
          <c:yMode val="edge"/>
          <c:wMode val="edge"/>
          <c:hMode val="edge"/>
          <c:x val="8.9153046062407128E-3"/>
          <c:y val="0.90734218441672898"/>
          <c:w val="0.99405724358749359"/>
          <c:h val="0.97473073165124435"/>
        </c:manualLayout>
      </c:layout>
      <c:overlay val="0"/>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9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a:pPr>
            <a:r>
              <a:rPr lang="fr-FR" sz="800" b="0"/>
              <a:t>Les professeurs de lycée professionnel des secteurs public et privé sous contrat</a:t>
            </a:r>
          </a:p>
        </c:rich>
      </c:tx>
      <c:overlay val="0"/>
    </c:title>
    <c:autoTitleDeleted val="0"/>
    <c:plotArea>
      <c:layout>
        <c:manualLayout>
          <c:layoutTarget val="inner"/>
          <c:xMode val="edge"/>
          <c:yMode val="edge"/>
          <c:x val="0.10578862935969732"/>
          <c:y val="0.14941149353497954"/>
          <c:w val="0.85999475065616793"/>
          <c:h val="0.72176395797550796"/>
        </c:manualLayout>
      </c:layout>
      <c:barChart>
        <c:barDir val="bar"/>
        <c:grouping val="clustered"/>
        <c:varyColors val="0"/>
        <c:ser>
          <c:idx val="1"/>
          <c:order val="0"/>
          <c:tx>
            <c:strRef>
              <c:f>PLP!$B$4</c:f>
              <c:strCache>
                <c:ptCount val="1"/>
                <c:pt idx="0">
                  <c:v>Hommes public</c:v>
                </c:pt>
              </c:strCache>
            </c:strRef>
          </c:tx>
          <c:spPr>
            <a:solidFill>
              <a:srgbClr val="9BBB59">
                <a:lumMod val="60000"/>
                <a:lumOff val="40000"/>
              </a:srgbClr>
            </a:solidFill>
            <a:ln w="25400">
              <a:noFill/>
            </a:ln>
          </c:spPr>
          <c:invertIfNegative val="0"/>
          <c:cat>
            <c:numRef>
              <c:f>PLP!$F$5:$F$55</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PLP!$B$5:$B$55</c:f>
              <c:numCache>
                <c:formatCode>0;0;0</c:formatCode>
                <c:ptCount val="51"/>
                <c:pt idx="0">
                  <c:v>0</c:v>
                </c:pt>
                <c:pt idx="1">
                  <c:v>-1</c:v>
                </c:pt>
                <c:pt idx="2">
                  <c:v>-16</c:v>
                </c:pt>
                <c:pt idx="3">
                  <c:v>-27</c:v>
                </c:pt>
                <c:pt idx="4">
                  <c:v>-51</c:v>
                </c:pt>
                <c:pt idx="5">
                  <c:v>-72</c:v>
                </c:pt>
                <c:pt idx="6">
                  <c:v>-135</c:v>
                </c:pt>
                <c:pt idx="7">
                  <c:v>-138</c:v>
                </c:pt>
                <c:pt idx="8">
                  <c:v>-161</c:v>
                </c:pt>
                <c:pt idx="9">
                  <c:v>-207</c:v>
                </c:pt>
                <c:pt idx="10">
                  <c:v>-228</c:v>
                </c:pt>
                <c:pt idx="11">
                  <c:v>-234</c:v>
                </c:pt>
                <c:pt idx="12">
                  <c:v>-264</c:v>
                </c:pt>
                <c:pt idx="13">
                  <c:v>-280</c:v>
                </c:pt>
                <c:pt idx="14">
                  <c:v>-352</c:v>
                </c:pt>
                <c:pt idx="15">
                  <c:v>-377</c:v>
                </c:pt>
                <c:pt idx="16">
                  <c:v>-451</c:v>
                </c:pt>
                <c:pt idx="17">
                  <c:v>-526</c:v>
                </c:pt>
                <c:pt idx="18">
                  <c:v>-598</c:v>
                </c:pt>
                <c:pt idx="19">
                  <c:v>-679</c:v>
                </c:pt>
                <c:pt idx="20">
                  <c:v>-726</c:v>
                </c:pt>
                <c:pt idx="21">
                  <c:v>-841</c:v>
                </c:pt>
                <c:pt idx="22">
                  <c:v>-953</c:v>
                </c:pt>
                <c:pt idx="23">
                  <c:v>-957</c:v>
                </c:pt>
                <c:pt idx="24">
                  <c:v>-1000</c:v>
                </c:pt>
                <c:pt idx="25">
                  <c:v>-1206</c:v>
                </c:pt>
                <c:pt idx="26">
                  <c:v>-1199</c:v>
                </c:pt>
                <c:pt idx="27">
                  <c:v>-1278</c:v>
                </c:pt>
                <c:pt idx="28">
                  <c:v>-1264</c:v>
                </c:pt>
                <c:pt idx="29">
                  <c:v>-1256</c:v>
                </c:pt>
                <c:pt idx="30">
                  <c:v>-1170</c:v>
                </c:pt>
                <c:pt idx="31">
                  <c:v>-1141</c:v>
                </c:pt>
                <c:pt idx="32">
                  <c:v>-1137</c:v>
                </c:pt>
                <c:pt idx="33">
                  <c:v>-1077</c:v>
                </c:pt>
                <c:pt idx="34">
                  <c:v>-1015</c:v>
                </c:pt>
                <c:pt idx="35">
                  <c:v>-999</c:v>
                </c:pt>
                <c:pt idx="36">
                  <c:v>-955</c:v>
                </c:pt>
                <c:pt idx="37">
                  <c:v>-891</c:v>
                </c:pt>
                <c:pt idx="38">
                  <c:v>-907</c:v>
                </c:pt>
                <c:pt idx="39">
                  <c:v>-936</c:v>
                </c:pt>
                <c:pt idx="40">
                  <c:v>-830</c:v>
                </c:pt>
                <c:pt idx="41">
                  <c:v>-722</c:v>
                </c:pt>
                <c:pt idx="42">
                  <c:v>-448</c:v>
                </c:pt>
                <c:pt idx="43">
                  <c:v>-275</c:v>
                </c:pt>
                <c:pt idx="44">
                  <c:v>-206</c:v>
                </c:pt>
                <c:pt idx="45">
                  <c:v>-115</c:v>
                </c:pt>
                <c:pt idx="46">
                  <c:v>-47</c:v>
                </c:pt>
                <c:pt idx="47">
                  <c:v>-11</c:v>
                </c:pt>
                <c:pt idx="48">
                  <c:v>-1</c:v>
                </c:pt>
                <c:pt idx="49">
                  <c:v>0</c:v>
                </c:pt>
                <c:pt idx="50">
                  <c:v>0</c:v>
                </c:pt>
              </c:numCache>
            </c:numRef>
          </c:val>
        </c:ser>
        <c:ser>
          <c:idx val="2"/>
          <c:order val="1"/>
          <c:tx>
            <c:strRef>
              <c:f>PLP!$C$4</c:f>
              <c:strCache>
                <c:ptCount val="1"/>
                <c:pt idx="0">
                  <c:v>Femmes public</c:v>
                </c:pt>
              </c:strCache>
            </c:strRef>
          </c:tx>
          <c:spPr>
            <a:solidFill>
              <a:srgbClr val="F79646">
                <a:lumMod val="40000"/>
                <a:lumOff val="60000"/>
              </a:srgbClr>
            </a:solidFill>
            <a:ln w="25400">
              <a:noFill/>
            </a:ln>
          </c:spPr>
          <c:invertIfNegative val="0"/>
          <c:cat>
            <c:numRef>
              <c:f>PLP!$F$5:$F$55</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PLP!$C$5:$C$55</c:f>
              <c:numCache>
                <c:formatCode>0;0;0</c:formatCode>
                <c:ptCount val="51"/>
                <c:pt idx="0">
                  <c:v>0</c:v>
                </c:pt>
                <c:pt idx="1">
                  <c:v>0</c:v>
                </c:pt>
                <c:pt idx="2" formatCode="General">
                  <c:v>29</c:v>
                </c:pt>
                <c:pt idx="3" formatCode="General">
                  <c:v>60</c:v>
                </c:pt>
                <c:pt idx="4" formatCode="General">
                  <c:v>89</c:v>
                </c:pt>
                <c:pt idx="5" formatCode="General">
                  <c:v>126</c:v>
                </c:pt>
                <c:pt idx="6" formatCode="General">
                  <c:v>175</c:v>
                </c:pt>
                <c:pt idx="7" formatCode="General">
                  <c:v>231</c:v>
                </c:pt>
                <c:pt idx="8" formatCode="General">
                  <c:v>240</c:v>
                </c:pt>
                <c:pt idx="9" formatCode="General">
                  <c:v>254</c:v>
                </c:pt>
                <c:pt idx="10" formatCode="General">
                  <c:v>303</c:v>
                </c:pt>
                <c:pt idx="11" formatCode="General">
                  <c:v>371</c:v>
                </c:pt>
                <c:pt idx="12" formatCode="General">
                  <c:v>391</c:v>
                </c:pt>
                <c:pt idx="13" formatCode="General">
                  <c:v>446</c:v>
                </c:pt>
                <c:pt idx="14" formatCode="General">
                  <c:v>470</c:v>
                </c:pt>
                <c:pt idx="15" formatCode="General">
                  <c:v>487</c:v>
                </c:pt>
                <c:pt idx="16" formatCode="General">
                  <c:v>583</c:v>
                </c:pt>
                <c:pt idx="17" formatCode="General">
                  <c:v>583</c:v>
                </c:pt>
                <c:pt idx="18" formatCode="General">
                  <c:v>661</c:v>
                </c:pt>
                <c:pt idx="19" formatCode="General">
                  <c:v>731</c:v>
                </c:pt>
                <c:pt idx="20" formatCode="General">
                  <c:v>750</c:v>
                </c:pt>
                <c:pt idx="21" formatCode="General">
                  <c:v>852</c:v>
                </c:pt>
                <c:pt idx="22" formatCode="General">
                  <c:v>964</c:v>
                </c:pt>
                <c:pt idx="23" formatCode="General">
                  <c:v>1019</c:v>
                </c:pt>
                <c:pt idx="24" formatCode="General">
                  <c:v>1046</c:v>
                </c:pt>
                <c:pt idx="25" formatCode="General">
                  <c:v>1065</c:v>
                </c:pt>
                <c:pt idx="26" formatCode="General">
                  <c:v>1204</c:v>
                </c:pt>
                <c:pt idx="27" formatCode="General">
                  <c:v>1266</c:v>
                </c:pt>
                <c:pt idx="28" formatCode="General">
                  <c:v>1231</c:v>
                </c:pt>
                <c:pt idx="29" formatCode="General">
                  <c:v>1167</c:v>
                </c:pt>
                <c:pt idx="30" formatCode="General">
                  <c:v>1140</c:v>
                </c:pt>
                <c:pt idx="31" formatCode="General">
                  <c:v>1092</c:v>
                </c:pt>
                <c:pt idx="32" formatCode="General">
                  <c:v>1041</c:v>
                </c:pt>
                <c:pt idx="33" formatCode="General">
                  <c:v>1095</c:v>
                </c:pt>
                <c:pt idx="34" formatCode="General">
                  <c:v>1109</c:v>
                </c:pt>
                <c:pt idx="35" formatCode="General">
                  <c:v>999</c:v>
                </c:pt>
                <c:pt idx="36" formatCode="General">
                  <c:v>907</c:v>
                </c:pt>
                <c:pt idx="37" formatCode="General">
                  <c:v>880</c:v>
                </c:pt>
                <c:pt idx="38" formatCode="General">
                  <c:v>858</c:v>
                </c:pt>
                <c:pt idx="39" formatCode="General">
                  <c:v>816</c:v>
                </c:pt>
                <c:pt idx="40" formatCode="General">
                  <c:v>836</c:v>
                </c:pt>
                <c:pt idx="41" formatCode="General">
                  <c:v>715</c:v>
                </c:pt>
                <c:pt idx="42" formatCode="General">
                  <c:v>408</c:v>
                </c:pt>
                <c:pt idx="43" formatCode="General">
                  <c:v>226</c:v>
                </c:pt>
                <c:pt idx="44" formatCode="General">
                  <c:v>138</c:v>
                </c:pt>
                <c:pt idx="45" formatCode="General">
                  <c:v>92</c:v>
                </c:pt>
                <c:pt idx="46" formatCode="General">
                  <c:v>28</c:v>
                </c:pt>
                <c:pt idx="47" formatCode="General">
                  <c:v>11</c:v>
                </c:pt>
                <c:pt idx="48" formatCode="General">
                  <c:v>0</c:v>
                </c:pt>
                <c:pt idx="49" formatCode="General">
                  <c:v>0</c:v>
                </c:pt>
              </c:numCache>
            </c:numRef>
          </c:val>
        </c:ser>
        <c:ser>
          <c:idx val="3"/>
          <c:order val="2"/>
          <c:tx>
            <c:strRef>
              <c:f>PLP!$G$4</c:f>
              <c:strCache>
                <c:ptCount val="1"/>
                <c:pt idx="0">
                  <c:v>Hommes privé</c:v>
                </c:pt>
              </c:strCache>
            </c:strRef>
          </c:tx>
          <c:spPr>
            <a:solidFill>
              <a:srgbClr val="9BBB59">
                <a:lumMod val="50000"/>
              </a:srgbClr>
            </a:solidFill>
            <a:ln w="12700">
              <a:noFill/>
              <a:prstDash val="solid"/>
            </a:ln>
          </c:spPr>
          <c:invertIfNegative val="0"/>
          <c:cat>
            <c:numRef>
              <c:f>PLP!$F$5:$F$55</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PLP!$G$5:$G$55</c:f>
              <c:numCache>
                <c:formatCode>0;0;0</c:formatCode>
                <c:ptCount val="51"/>
                <c:pt idx="0">
                  <c:v>0</c:v>
                </c:pt>
                <c:pt idx="1">
                  <c:v>0</c:v>
                </c:pt>
                <c:pt idx="2">
                  <c:v>0</c:v>
                </c:pt>
                <c:pt idx="3">
                  <c:v>-1</c:v>
                </c:pt>
                <c:pt idx="4">
                  <c:v>-4</c:v>
                </c:pt>
                <c:pt idx="5">
                  <c:v>-6</c:v>
                </c:pt>
                <c:pt idx="6">
                  <c:v>-8</c:v>
                </c:pt>
                <c:pt idx="7">
                  <c:v>-10</c:v>
                </c:pt>
                <c:pt idx="8">
                  <c:v>-14</c:v>
                </c:pt>
                <c:pt idx="9">
                  <c:v>-12</c:v>
                </c:pt>
                <c:pt idx="10">
                  <c:v>-15</c:v>
                </c:pt>
                <c:pt idx="11">
                  <c:v>-23</c:v>
                </c:pt>
                <c:pt idx="12">
                  <c:v>-29</c:v>
                </c:pt>
                <c:pt idx="13">
                  <c:v>-27</c:v>
                </c:pt>
                <c:pt idx="14">
                  <c:v>-36</c:v>
                </c:pt>
                <c:pt idx="15">
                  <c:v>-48</c:v>
                </c:pt>
                <c:pt idx="16">
                  <c:v>-81</c:v>
                </c:pt>
                <c:pt idx="17">
                  <c:v>-62</c:v>
                </c:pt>
                <c:pt idx="18">
                  <c:v>-78</c:v>
                </c:pt>
                <c:pt idx="19">
                  <c:v>-88</c:v>
                </c:pt>
                <c:pt idx="20">
                  <c:v>-95</c:v>
                </c:pt>
                <c:pt idx="21">
                  <c:v>-117</c:v>
                </c:pt>
                <c:pt idx="22">
                  <c:v>-109</c:v>
                </c:pt>
                <c:pt idx="23">
                  <c:v>-132</c:v>
                </c:pt>
                <c:pt idx="24">
                  <c:v>-116</c:v>
                </c:pt>
                <c:pt idx="25">
                  <c:v>-128</c:v>
                </c:pt>
                <c:pt idx="26">
                  <c:v>-153</c:v>
                </c:pt>
                <c:pt idx="27">
                  <c:v>-189</c:v>
                </c:pt>
                <c:pt idx="28">
                  <c:v>-175</c:v>
                </c:pt>
                <c:pt idx="29">
                  <c:v>-200</c:v>
                </c:pt>
                <c:pt idx="30">
                  <c:v>-222</c:v>
                </c:pt>
                <c:pt idx="31">
                  <c:v>-230</c:v>
                </c:pt>
                <c:pt idx="32">
                  <c:v>-207</c:v>
                </c:pt>
                <c:pt idx="33">
                  <c:v>-189</c:v>
                </c:pt>
                <c:pt idx="34">
                  <c:v>-184</c:v>
                </c:pt>
                <c:pt idx="35">
                  <c:v>-177</c:v>
                </c:pt>
                <c:pt idx="36">
                  <c:v>-133</c:v>
                </c:pt>
                <c:pt idx="37">
                  <c:v>-133</c:v>
                </c:pt>
                <c:pt idx="38">
                  <c:v>-143</c:v>
                </c:pt>
                <c:pt idx="39">
                  <c:v>-144</c:v>
                </c:pt>
                <c:pt idx="40">
                  <c:v>-118</c:v>
                </c:pt>
                <c:pt idx="41">
                  <c:v>-91</c:v>
                </c:pt>
                <c:pt idx="42">
                  <c:v>-67</c:v>
                </c:pt>
                <c:pt idx="43">
                  <c:v>-38</c:v>
                </c:pt>
                <c:pt idx="44">
                  <c:v>-17</c:v>
                </c:pt>
                <c:pt idx="45">
                  <c:v>-10</c:v>
                </c:pt>
                <c:pt idx="46">
                  <c:v>-2</c:v>
                </c:pt>
                <c:pt idx="47">
                  <c:v>-1</c:v>
                </c:pt>
                <c:pt idx="48">
                  <c:v>0</c:v>
                </c:pt>
                <c:pt idx="49">
                  <c:v>0</c:v>
                </c:pt>
                <c:pt idx="50">
                  <c:v>0</c:v>
                </c:pt>
              </c:numCache>
            </c:numRef>
          </c:val>
        </c:ser>
        <c:ser>
          <c:idx val="0"/>
          <c:order val="3"/>
          <c:tx>
            <c:strRef>
              <c:f>PLP!$H$4</c:f>
              <c:strCache>
                <c:ptCount val="1"/>
                <c:pt idx="0">
                  <c:v>Femmes privé</c:v>
                </c:pt>
              </c:strCache>
            </c:strRef>
          </c:tx>
          <c:spPr>
            <a:solidFill>
              <a:srgbClr val="F8A45E"/>
            </a:solidFill>
          </c:spPr>
          <c:invertIfNegative val="0"/>
          <c:cat>
            <c:numRef>
              <c:f>PLP!$F$5:$F$55</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PLP!$H$5:$H$55</c:f>
              <c:numCache>
                <c:formatCode>General</c:formatCode>
                <c:ptCount val="51"/>
                <c:pt idx="0">
                  <c:v>0</c:v>
                </c:pt>
                <c:pt idx="1">
                  <c:v>0</c:v>
                </c:pt>
                <c:pt idx="2" formatCode="0;0;0">
                  <c:v>2</c:v>
                </c:pt>
                <c:pt idx="3">
                  <c:v>6</c:v>
                </c:pt>
                <c:pt idx="4">
                  <c:v>6</c:v>
                </c:pt>
                <c:pt idx="5">
                  <c:v>11</c:v>
                </c:pt>
                <c:pt idx="6">
                  <c:v>7</c:v>
                </c:pt>
                <c:pt idx="7">
                  <c:v>21</c:v>
                </c:pt>
                <c:pt idx="8">
                  <c:v>34</c:v>
                </c:pt>
                <c:pt idx="9">
                  <c:v>29</c:v>
                </c:pt>
                <c:pt idx="10">
                  <c:v>65</c:v>
                </c:pt>
                <c:pt idx="11">
                  <c:v>60</c:v>
                </c:pt>
                <c:pt idx="12">
                  <c:v>97</c:v>
                </c:pt>
                <c:pt idx="13">
                  <c:v>107</c:v>
                </c:pt>
                <c:pt idx="14">
                  <c:v>118</c:v>
                </c:pt>
                <c:pt idx="15">
                  <c:v>123</c:v>
                </c:pt>
                <c:pt idx="16">
                  <c:v>125</c:v>
                </c:pt>
                <c:pt idx="17">
                  <c:v>135</c:v>
                </c:pt>
                <c:pt idx="18">
                  <c:v>158</c:v>
                </c:pt>
                <c:pt idx="19">
                  <c:v>148</c:v>
                </c:pt>
                <c:pt idx="20">
                  <c:v>164</c:v>
                </c:pt>
                <c:pt idx="21">
                  <c:v>185</c:v>
                </c:pt>
                <c:pt idx="22">
                  <c:v>199</c:v>
                </c:pt>
                <c:pt idx="23">
                  <c:v>222</c:v>
                </c:pt>
                <c:pt idx="24">
                  <c:v>249</c:v>
                </c:pt>
                <c:pt idx="25">
                  <c:v>281</c:v>
                </c:pt>
                <c:pt idx="26">
                  <c:v>246</c:v>
                </c:pt>
                <c:pt idx="27">
                  <c:v>266</c:v>
                </c:pt>
                <c:pt idx="28">
                  <c:v>326</c:v>
                </c:pt>
                <c:pt idx="29">
                  <c:v>339</c:v>
                </c:pt>
                <c:pt idx="30">
                  <c:v>287</c:v>
                </c:pt>
                <c:pt idx="31">
                  <c:v>317</c:v>
                </c:pt>
                <c:pt idx="32">
                  <c:v>324</c:v>
                </c:pt>
                <c:pt idx="33">
                  <c:v>339</c:v>
                </c:pt>
                <c:pt idx="34">
                  <c:v>293</c:v>
                </c:pt>
                <c:pt idx="35">
                  <c:v>270</c:v>
                </c:pt>
                <c:pt idx="36">
                  <c:v>270</c:v>
                </c:pt>
                <c:pt idx="37">
                  <c:v>247</c:v>
                </c:pt>
                <c:pt idx="38">
                  <c:v>247</c:v>
                </c:pt>
                <c:pt idx="39">
                  <c:v>258</c:v>
                </c:pt>
                <c:pt idx="40">
                  <c:v>211</c:v>
                </c:pt>
                <c:pt idx="41">
                  <c:v>192</c:v>
                </c:pt>
                <c:pt idx="42">
                  <c:v>124</c:v>
                </c:pt>
                <c:pt idx="43">
                  <c:v>54</c:v>
                </c:pt>
                <c:pt idx="44">
                  <c:v>25</c:v>
                </c:pt>
                <c:pt idx="45">
                  <c:v>11</c:v>
                </c:pt>
                <c:pt idx="46">
                  <c:v>2</c:v>
                </c:pt>
                <c:pt idx="47">
                  <c:v>1</c:v>
                </c:pt>
                <c:pt idx="48">
                  <c:v>0</c:v>
                </c:pt>
                <c:pt idx="49">
                  <c:v>0</c:v>
                </c:pt>
              </c:numCache>
            </c:numRef>
          </c:val>
        </c:ser>
        <c:dLbls>
          <c:showLegendKey val="0"/>
          <c:showVal val="0"/>
          <c:showCatName val="0"/>
          <c:showSerName val="0"/>
          <c:showPercent val="0"/>
          <c:showBubbleSize val="0"/>
        </c:dLbls>
        <c:gapWidth val="0"/>
        <c:overlap val="61"/>
        <c:axId val="131065728"/>
        <c:axId val="131067264"/>
      </c:barChart>
      <c:catAx>
        <c:axId val="13106572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1067264"/>
        <c:crossesAt val="0"/>
        <c:auto val="1"/>
        <c:lblAlgn val="ctr"/>
        <c:lblOffset val="100"/>
        <c:tickLblSkip val="5"/>
        <c:tickMarkSkip val="1"/>
        <c:noMultiLvlLbl val="0"/>
      </c:catAx>
      <c:valAx>
        <c:axId val="131067264"/>
        <c:scaling>
          <c:orientation val="minMax"/>
          <c:max val="1500"/>
          <c:min val="-15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fr-FR"/>
          </a:p>
        </c:txPr>
        <c:crossAx val="131065728"/>
        <c:crosses val="autoZero"/>
        <c:crossBetween val="between"/>
        <c:majorUnit val="500"/>
        <c:minorUnit val="100"/>
      </c:valAx>
      <c:spPr>
        <a:solidFill>
          <a:srgbClr val="FFFFFF"/>
        </a:solidFill>
        <a:ln w="12700">
          <a:solidFill>
            <a:srgbClr val="FFFFFF"/>
          </a:solidFill>
          <a:prstDash val="solid"/>
        </a:ln>
      </c:spPr>
    </c:plotArea>
    <c:plotVisOnly val="1"/>
    <c:dispBlanksAs val="gap"/>
    <c:showDLblsOverMax val="0"/>
  </c:chart>
  <c:spPr>
    <a:solidFill>
      <a:srgbClr val="FFFFFF"/>
    </a:solidFill>
    <a:ln w="3175">
      <a:no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enseignants non titulaires des secteurs public et privé sous contrat </a:t>
            </a:r>
          </a:p>
        </c:rich>
      </c:tx>
      <c:layout>
        <c:manualLayout>
          <c:xMode val="edge"/>
          <c:yMode val="edge"/>
          <c:x val="0.14416094662751477"/>
          <c:y val="1.9410095477195785E-2"/>
        </c:manualLayout>
      </c:layout>
      <c:overlay val="0"/>
      <c:spPr>
        <a:noFill/>
        <a:ln w="25400">
          <a:noFill/>
        </a:ln>
      </c:spPr>
    </c:title>
    <c:autoTitleDeleted val="0"/>
    <c:plotArea>
      <c:layout>
        <c:manualLayout>
          <c:layoutTarget val="inner"/>
          <c:xMode val="edge"/>
          <c:yMode val="edge"/>
          <c:x val="0.10578862935969732"/>
          <c:y val="0.13569468218646583"/>
          <c:w val="0.79441272613508551"/>
          <c:h val="0.67882346228460577"/>
        </c:manualLayout>
      </c:layout>
      <c:barChart>
        <c:barDir val="bar"/>
        <c:grouping val="clustered"/>
        <c:varyColors val="0"/>
        <c:ser>
          <c:idx val="1"/>
          <c:order val="0"/>
          <c:tx>
            <c:strRef>
              <c:f>'ens_non tit'!$B$2</c:f>
              <c:strCache>
                <c:ptCount val="1"/>
                <c:pt idx="0">
                  <c:v>Hommes public</c:v>
                </c:pt>
              </c:strCache>
            </c:strRef>
          </c:tx>
          <c:spPr>
            <a:solidFill>
              <a:srgbClr val="9BBB59">
                <a:lumMod val="60000"/>
                <a:lumOff val="40000"/>
              </a:srgbClr>
            </a:solidFill>
            <a:ln w="25400">
              <a:noFill/>
            </a:ln>
          </c:spPr>
          <c:invertIfNegative val="0"/>
          <c:cat>
            <c:numRef>
              <c:f>'ens_non tit'!$A$3:$A$53</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'ens_non tit'!$B$3:$B$53</c:f>
              <c:numCache>
                <c:formatCode>0;0;0</c:formatCode>
                <c:ptCount val="51"/>
                <c:pt idx="0">
                  <c:v>-3</c:v>
                </c:pt>
                <c:pt idx="1">
                  <c:v>-26</c:v>
                </c:pt>
                <c:pt idx="2">
                  <c:v>-83</c:v>
                </c:pt>
                <c:pt idx="3">
                  <c:v>-155</c:v>
                </c:pt>
                <c:pt idx="4">
                  <c:v>-260</c:v>
                </c:pt>
                <c:pt idx="5">
                  <c:v>-355</c:v>
                </c:pt>
                <c:pt idx="6">
                  <c:v>-434</c:v>
                </c:pt>
                <c:pt idx="7">
                  <c:v>-505</c:v>
                </c:pt>
                <c:pt idx="8">
                  <c:v>-582</c:v>
                </c:pt>
                <c:pt idx="9">
                  <c:v>-590</c:v>
                </c:pt>
                <c:pt idx="10">
                  <c:v>-634</c:v>
                </c:pt>
                <c:pt idx="11">
                  <c:v>-624</c:v>
                </c:pt>
                <c:pt idx="12">
                  <c:v>-667</c:v>
                </c:pt>
                <c:pt idx="13">
                  <c:v>-622</c:v>
                </c:pt>
                <c:pt idx="14">
                  <c:v>-599</c:v>
                </c:pt>
                <c:pt idx="15">
                  <c:v>-549</c:v>
                </c:pt>
                <c:pt idx="16">
                  <c:v>-516</c:v>
                </c:pt>
                <c:pt idx="17">
                  <c:v>-517</c:v>
                </c:pt>
                <c:pt idx="18">
                  <c:v>-497</c:v>
                </c:pt>
                <c:pt idx="19">
                  <c:v>-540</c:v>
                </c:pt>
                <c:pt idx="20">
                  <c:v>-469</c:v>
                </c:pt>
                <c:pt idx="21">
                  <c:v>-520</c:v>
                </c:pt>
                <c:pt idx="22">
                  <c:v>-463</c:v>
                </c:pt>
                <c:pt idx="23">
                  <c:v>-479</c:v>
                </c:pt>
                <c:pt idx="24">
                  <c:v>-456</c:v>
                </c:pt>
                <c:pt idx="25">
                  <c:v>-474</c:v>
                </c:pt>
                <c:pt idx="26">
                  <c:v>-461</c:v>
                </c:pt>
                <c:pt idx="27">
                  <c:v>-425</c:v>
                </c:pt>
                <c:pt idx="28">
                  <c:v>-417</c:v>
                </c:pt>
                <c:pt idx="29">
                  <c:v>-376</c:v>
                </c:pt>
                <c:pt idx="30">
                  <c:v>-392</c:v>
                </c:pt>
                <c:pt idx="31">
                  <c:v>-376</c:v>
                </c:pt>
                <c:pt idx="32">
                  <c:v>-361</c:v>
                </c:pt>
                <c:pt idx="33">
                  <c:v>-350</c:v>
                </c:pt>
                <c:pt idx="34">
                  <c:v>-312</c:v>
                </c:pt>
                <c:pt idx="35">
                  <c:v>-334</c:v>
                </c:pt>
                <c:pt idx="36">
                  <c:v>-269</c:v>
                </c:pt>
                <c:pt idx="37">
                  <c:v>-271</c:v>
                </c:pt>
                <c:pt idx="38">
                  <c:v>-291</c:v>
                </c:pt>
                <c:pt idx="39">
                  <c:v>-260</c:v>
                </c:pt>
                <c:pt idx="40">
                  <c:v>-230</c:v>
                </c:pt>
                <c:pt idx="41">
                  <c:v>-182</c:v>
                </c:pt>
                <c:pt idx="42">
                  <c:v>-151</c:v>
                </c:pt>
                <c:pt idx="43">
                  <c:v>-135</c:v>
                </c:pt>
                <c:pt idx="44">
                  <c:v>-87</c:v>
                </c:pt>
                <c:pt idx="45">
                  <c:v>-70</c:v>
                </c:pt>
                <c:pt idx="46">
                  <c:v>-30</c:v>
                </c:pt>
                <c:pt idx="47">
                  <c:v>-11</c:v>
                </c:pt>
                <c:pt idx="48">
                  <c:v>-2</c:v>
                </c:pt>
                <c:pt idx="49">
                  <c:v>-2</c:v>
                </c:pt>
                <c:pt idx="50">
                  <c:v>0</c:v>
                </c:pt>
              </c:numCache>
            </c:numRef>
          </c:val>
        </c:ser>
        <c:ser>
          <c:idx val="2"/>
          <c:order val="1"/>
          <c:tx>
            <c:strRef>
              <c:f>'ens_non tit'!$C$2</c:f>
              <c:strCache>
                <c:ptCount val="1"/>
                <c:pt idx="0">
                  <c:v>Femmes public</c:v>
                </c:pt>
              </c:strCache>
            </c:strRef>
          </c:tx>
          <c:spPr>
            <a:solidFill>
              <a:srgbClr val="F79646">
                <a:lumMod val="40000"/>
                <a:lumOff val="60000"/>
              </a:srgbClr>
            </a:solidFill>
            <a:ln w="25400">
              <a:noFill/>
            </a:ln>
          </c:spPr>
          <c:invertIfNegative val="0"/>
          <c:cat>
            <c:numRef>
              <c:f>'ens_non tit'!$A$3:$A$53</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'ens_non tit'!$C$3:$C$53</c:f>
              <c:numCache>
                <c:formatCode>General</c:formatCode>
                <c:ptCount val="51"/>
                <c:pt idx="0">
                  <c:v>11</c:v>
                </c:pt>
                <c:pt idx="1">
                  <c:v>36</c:v>
                </c:pt>
                <c:pt idx="2">
                  <c:v>97</c:v>
                </c:pt>
                <c:pt idx="3">
                  <c:v>206</c:v>
                </c:pt>
                <c:pt idx="4">
                  <c:v>422</c:v>
                </c:pt>
                <c:pt idx="5">
                  <c:v>506</c:v>
                </c:pt>
                <c:pt idx="6">
                  <c:v>582</c:v>
                </c:pt>
                <c:pt idx="7">
                  <c:v>683</c:v>
                </c:pt>
                <c:pt idx="8">
                  <c:v>741</c:v>
                </c:pt>
                <c:pt idx="9">
                  <c:v>731</c:v>
                </c:pt>
                <c:pt idx="10">
                  <c:v>757</c:v>
                </c:pt>
                <c:pt idx="11">
                  <c:v>754</c:v>
                </c:pt>
                <c:pt idx="12">
                  <c:v>756</c:v>
                </c:pt>
                <c:pt idx="13">
                  <c:v>710</c:v>
                </c:pt>
                <c:pt idx="14">
                  <c:v>694</c:v>
                </c:pt>
                <c:pt idx="15">
                  <c:v>660</c:v>
                </c:pt>
                <c:pt idx="16">
                  <c:v>620</c:v>
                </c:pt>
                <c:pt idx="17">
                  <c:v>651</c:v>
                </c:pt>
                <c:pt idx="18">
                  <c:v>597</c:v>
                </c:pt>
                <c:pt idx="19">
                  <c:v>650</c:v>
                </c:pt>
                <c:pt idx="20">
                  <c:v>641</c:v>
                </c:pt>
                <c:pt idx="21">
                  <c:v>583</c:v>
                </c:pt>
                <c:pt idx="22">
                  <c:v>577</c:v>
                </c:pt>
                <c:pt idx="23">
                  <c:v>591</c:v>
                </c:pt>
                <c:pt idx="24">
                  <c:v>616</c:v>
                </c:pt>
                <c:pt idx="25">
                  <c:v>550</c:v>
                </c:pt>
                <c:pt idx="26">
                  <c:v>596</c:v>
                </c:pt>
                <c:pt idx="27">
                  <c:v>569</c:v>
                </c:pt>
                <c:pt idx="28">
                  <c:v>541</c:v>
                </c:pt>
                <c:pt idx="29">
                  <c:v>524</c:v>
                </c:pt>
                <c:pt idx="30">
                  <c:v>493</c:v>
                </c:pt>
                <c:pt idx="31">
                  <c:v>450</c:v>
                </c:pt>
                <c:pt idx="32">
                  <c:v>425</c:v>
                </c:pt>
                <c:pt idx="33">
                  <c:v>409</c:v>
                </c:pt>
                <c:pt idx="34">
                  <c:v>354</c:v>
                </c:pt>
                <c:pt idx="35">
                  <c:v>320</c:v>
                </c:pt>
                <c:pt idx="36">
                  <c:v>287</c:v>
                </c:pt>
                <c:pt idx="37">
                  <c:v>271</c:v>
                </c:pt>
                <c:pt idx="38">
                  <c:v>243</c:v>
                </c:pt>
                <c:pt idx="39">
                  <c:v>219</c:v>
                </c:pt>
                <c:pt idx="40">
                  <c:v>190</c:v>
                </c:pt>
                <c:pt idx="41">
                  <c:v>169</c:v>
                </c:pt>
                <c:pt idx="42">
                  <c:v>125</c:v>
                </c:pt>
                <c:pt idx="43">
                  <c:v>96</c:v>
                </c:pt>
                <c:pt idx="44">
                  <c:v>50</c:v>
                </c:pt>
                <c:pt idx="45">
                  <c:v>37</c:v>
                </c:pt>
                <c:pt idx="46">
                  <c:v>19</c:v>
                </c:pt>
                <c:pt idx="47">
                  <c:v>7</c:v>
                </c:pt>
                <c:pt idx="48">
                  <c:v>0</c:v>
                </c:pt>
                <c:pt idx="49">
                  <c:v>1</c:v>
                </c:pt>
              </c:numCache>
            </c:numRef>
          </c:val>
        </c:ser>
        <c:ser>
          <c:idx val="3"/>
          <c:order val="2"/>
          <c:tx>
            <c:strRef>
              <c:f>'ens_non tit'!$G$2</c:f>
              <c:strCache>
                <c:ptCount val="1"/>
                <c:pt idx="0">
                  <c:v>Hommes privé</c:v>
                </c:pt>
              </c:strCache>
            </c:strRef>
          </c:tx>
          <c:spPr>
            <a:solidFill>
              <a:srgbClr val="9BBB59">
                <a:lumMod val="50000"/>
              </a:srgbClr>
            </a:solidFill>
            <a:ln w="12700">
              <a:noFill/>
              <a:prstDash val="solid"/>
            </a:ln>
          </c:spPr>
          <c:invertIfNegative val="0"/>
          <c:cat>
            <c:numRef>
              <c:f>'ens_non tit'!$A$3:$A$53</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'ens_non tit'!$G$3:$G$53</c:f>
              <c:numCache>
                <c:formatCode>0;0;0</c:formatCode>
                <c:ptCount val="51"/>
                <c:pt idx="0">
                  <c:v>-6</c:v>
                </c:pt>
                <c:pt idx="1">
                  <c:v>-11</c:v>
                </c:pt>
                <c:pt idx="2">
                  <c:v>-35</c:v>
                </c:pt>
                <c:pt idx="3">
                  <c:v>-88</c:v>
                </c:pt>
                <c:pt idx="4">
                  <c:v>-149</c:v>
                </c:pt>
                <c:pt idx="5">
                  <c:v>-222</c:v>
                </c:pt>
                <c:pt idx="6">
                  <c:v>-241</c:v>
                </c:pt>
                <c:pt idx="7">
                  <c:v>-276</c:v>
                </c:pt>
                <c:pt idx="8">
                  <c:v>-267</c:v>
                </c:pt>
                <c:pt idx="9">
                  <c:v>-296</c:v>
                </c:pt>
                <c:pt idx="10">
                  <c:v>-292</c:v>
                </c:pt>
                <c:pt idx="11">
                  <c:v>-315</c:v>
                </c:pt>
                <c:pt idx="12">
                  <c:v>-272</c:v>
                </c:pt>
                <c:pt idx="13">
                  <c:v>-269</c:v>
                </c:pt>
                <c:pt idx="14">
                  <c:v>-294</c:v>
                </c:pt>
                <c:pt idx="15">
                  <c:v>-275</c:v>
                </c:pt>
                <c:pt idx="16">
                  <c:v>-239</c:v>
                </c:pt>
                <c:pt idx="17">
                  <c:v>-258</c:v>
                </c:pt>
                <c:pt idx="18">
                  <c:v>-242</c:v>
                </c:pt>
                <c:pt idx="19">
                  <c:v>-242</c:v>
                </c:pt>
                <c:pt idx="20">
                  <c:v>-238</c:v>
                </c:pt>
                <c:pt idx="21">
                  <c:v>-208</c:v>
                </c:pt>
                <c:pt idx="22">
                  <c:v>-261</c:v>
                </c:pt>
                <c:pt idx="23">
                  <c:v>-198</c:v>
                </c:pt>
                <c:pt idx="24">
                  <c:v>-220</c:v>
                </c:pt>
                <c:pt idx="25">
                  <c:v>-224</c:v>
                </c:pt>
                <c:pt idx="26">
                  <c:v>-222</c:v>
                </c:pt>
                <c:pt idx="27">
                  <c:v>-212</c:v>
                </c:pt>
                <c:pt idx="28">
                  <c:v>-208</c:v>
                </c:pt>
                <c:pt idx="29">
                  <c:v>-166</c:v>
                </c:pt>
                <c:pt idx="30">
                  <c:v>-174</c:v>
                </c:pt>
                <c:pt idx="31">
                  <c:v>-151</c:v>
                </c:pt>
                <c:pt idx="32">
                  <c:v>-127</c:v>
                </c:pt>
                <c:pt idx="33">
                  <c:v>-142</c:v>
                </c:pt>
                <c:pt idx="34">
                  <c:v>-136</c:v>
                </c:pt>
                <c:pt idx="35">
                  <c:v>-134</c:v>
                </c:pt>
                <c:pt idx="36">
                  <c:v>-113</c:v>
                </c:pt>
                <c:pt idx="37">
                  <c:v>-108</c:v>
                </c:pt>
                <c:pt idx="38">
                  <c:v>-85</c:v>
                </c:pt>
                <c:pt idx="39">
                  <c:v>-103</c:v>
                </c:pt>
                <c:pt idx="40">
                  <c:v>-82</c:v>
                </c:pt>
                <c:pt idx="41">
                  <c:v>-61</c:v>
                </c:pt>
                <c:pt idx="42">
                  <c:v>-65</c:v>
                </c:pt>
                <c:pt idx="43">
                  <c:v>-55</c:v>
                </c:pt>
                <c:pt idx="44">
                  <c:v>-33</c:v>
                </c:pt>
                <c:pt idx="45">
                  <c:v>-20</c:v>
                </c:pt>
                <c:pt idx="46">
                  <c:v>-13</c:v>
                </c:pt>
                <c:pt idx="47">
                  <c:v>-3</c:v>
                </c:pt>
                <c:pt idx="48">
                  <c:v>0</c:v>
                </c:pt>
                <c:pt idx="49">
                  <c:v>-2</c:v>
                </c:pt>
                <c:pt idx="50">
                  <c:v>0</c:v>
                </c:pt>
              </c:numCache>
            </c:numRef>
          </c:val>
        </c:ser>
        <c:ser>
          <c:idx val="0"/>
          <c:order val="3"/>
          <c:tx>
            <c:strRef>
              <c:f>'ens_non tit'!$H$2</c:f>
              <c:strCache>
                <c:ptCount val="1"/>
                <c:pt idx="0">
                  <c:v>Femmes privé</c:v>
                </c:pt>
              </c:strCache>
            </c:strRef>
          </c:tx>
          <c:spPr>
            <a:solidFill>
              <a:srgbClr val="F8A45E"/>
            </a:solidFill>
          </c:spPr>
          <c:invertIfNegative val="0"/>
          <c:cat>
            <c:numRef>
              <c:f>'ens_non tit'!$A$3:$A$53</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'ens_non tit'!$H$3:$H$53</c:f>
              <c:numCache>
                <c:formatCode>General</c:formatCode>
                <c:ptCount val="51"/>
                <c:pt idx="0">
                  <c:v>3</c:v>
                </c:pt>
                <c:pt idx="1">
                  <c:v>23</c:v>
                </c:pt>
                <c:pt idx="2">
                  <c:v>81</c:v>
                </c:pt>
                <c:pt idx="3">
                  <c:v>259</c:v>
                </c:pt>
                <c:pt idx="4">
                  <c:v>390</c:v>
                </c:pt>
                <c:pt idx="5">
                  <c:v>486</c:v>
                </c:pt>
                <c:pt idx="6">
                  <c:v>496</c:v>
                </c:pt>
                <c:pt idx="7">
                  <c:v>573</c:v>
                </c:pt>
                <c:pt idx="8">
                  <c:v>531</c:v>
                </c:pt>
                <c:pt idx="9">
                  <c:v>605</c:v>
                </c:pt>
                <c:pt idx="10">
                  <c:v>646</c:v>
                </c:pt>
                <c:pt idx="11">
                  <c:v>611</c:v>
                </c:pt>
                <c:pt idx="12">
                  <c:v>600</c:v>
                </c:pt>
                <c:pt idx="13">
                  <c:v>560</c:v>
                </c:pt>
                <c:pt idx="14">
                  <c:v>635</c:v>
                </c:pt>
                <c:pt idx="15">
                  <c:v>530</c:v>
                </c:pt>
                <c:pt idx="16">
                  <c:v>577</c:v>
                </c:pt>
                <c:pt idx="17">
                  <c:v>539</c:v>
                </c:pt>
                <c:pt idx="18">
                  <c:v>567</c:v>
                </c:pt>
                <c:pt idx="19">
                  <c:v>557</c:v>
                </c:pt>
                <c:pt idx="20">
                  <c:v>539</c:v>
                </c:pt>
                <c:pt idx="21">
                  <c:v>572</c:v>
                </c:pt>
                <c:pt idx="22">
                  <c:v>552</c:v>
                </c:pt>
                <c:pt idx="23">
                  <c:v>495</c:v>
                </c:pt>
                <c:pt idx="24">
                  <c:v>542</c:v>
                </c:pt>
                <c:pt idx="25">
                  <c:v>593</c:v>
                </c:pt>
                <c:pt idx="26">
                  <c:v>651</c:v>
                </c:pt>
                <c:pt idx="27">
                  <c:v>540</c:v>
                </c:pt>
                <c:pt idx="28">
                  <c:v>549</c:v>
                </c:pt>
                <c:pt idx="29">
                  <c:v>464</c:v>
                </c:pt>
                <c:pt idx="30">
                  <c:v>386</c:v>
                </c:pt>
                <c:pt idx="31">
                  <c:v>339</c:v>
                </c:pt>
                <c:pt idx="32">
                  <c:v>329</c:v>
                </c:pt>
                <c:pt idx="33">
                  <c:v>331</c:v>
                </c:pt>
                <c:pt idx="34">
                  <c:v>264</c:v>
                </c:pt>
                <c:pt idx="35">
                  <c:v>236</c:v>
                </c:pt>
                <c:pt idx="36">
                  <c:v>214</c:v>
                </c:pt>
                <c:pt idx="37">
                  <c:v>162</c:v>
                </c:pt>
                <c:pt idx="38">
                  <c:v>172</c:v>
                </c:pt>
                <c:pt idx="39">
                  <c:v>158</c:v>
                </c:pt>
                <c:pt idx="40">
                  <c:v>135</c:v>
                </c:pt>
                <c:pt idx="41">
                  <c:v>98</c:v>
                </c:pt>
                <c:pt idx="42">
                  <c:v>76</c:v>
                </c:pt>
                <c:pt idx="43">
                  <c:v>56</c:v>
                </c:pt>
                <c:pt idx="44">
                  <c:v>45</c:v>
                </c:pt>
                <c:pt idx="45">
                  <c:v>19</c:v>
                </c:pt>
                <c:pt idx="46">
                  <c:v>14</c:v>
                </c:pt>
                <c:pt idx="47">
                  <c:v>1</c:v>
                </c:pt>
                <c:pt idx="48">
                  <c:v>0</c:v>
                </c:pt>
                <c:pt idx="49">
                  <c:v>0</c:v>
                </c:pt>
                <c:pt idx="50">
                  <c:v>0</c:v>
                </c:pt>
              </c:numCache>
            </c:numRef>
          </c:val>
        </c:ser>
        <c:dLbls>
          <c:showLegendKey val="0"/>
          <c:showVal val="0"/>
          <c:showCatName val="0"/>
          <c:showSerName val="0"/>
          <c:showPercent val="0"/>
          <c:showBubbleSize val="0"/>
        </c:dLbls>
        <c:gapWidth val="0"/>
        <c:overlap val="81"/>
        <c:axId val="137945088"/>
        <c:axId val="137946624"/>
      </c:barChart>
      <c:catAx>
        <c:axId val="13794508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7946624"/>
        <c:crossesAt val="0"/>
        <c:auto val="1"/>
        <c:lblAlgn val="ctr"/>
        <c:lblOffset val="100"/>
        <c:tickLblSkip val="5"/>
        <c:tickMarkSkip val="1"/>
        <c:noMultiLvlLbl val="0"/>
      </c:catAx>
      <c:valAx>
        <c:axId val="137946624"/>
        <c:scaling>
          <c:orientation val="minMax"/>
          <c:max val="900"/>
          <c:min val="-9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7945088"/>
        <c:crosses val="autoZero"/>
        <c:crossBetween val="between"/>
        <c:majorUnit val="100"/>
        <c:minorUnit val="50"/>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08573928258967"/>
          <c:y val="0.13473388743073783"/>
          <c:w val="0.86225819175200502"/>
          <c:h val="0.58988777977555951"/>
        </c:manualLayout>
      </c:layout>
      <c:lineChart>
        <c:grouping val="standard"/>
        <c:varyColors val="0"/>
        <c:ser>
          <c:idx val="0"/>
          <c:order val="0"/>
          <c:tx>
            <c:strRef>
              <c:f>'Fig1.15'!$B$20</c:f>
              <c:strCache>
                <c:ptCount val="1"/>
                <c:pt idx="0">
                  <c:v>ITRF</c:v>
                </c:pt>
              </c:strCache>
            </c:strRef>
          </c:tx>
          <c:marker>
            <c:symbol val="none"/>
          </c:marker>
          <c:dLbls>
            <c:dLbl>
              <c:idx val="0"/>
              <c:layout>
                <c:manualLayout>
                  <c:x val="-3.9151712887438822E-2"/>
                  <c:y val="3.4482758620689655E-2"/>
                </c:manualLayout>
              </c:layout>
              <c:tx>
                <c:rich>
                  <a:bodyPr/>
                  <a:lstStyle/>
                  <a:p>
                    <a:pPr>
                      <a:defRPr sz="900"/>
                    </a:pPr>
                    <a:r>
                      <a:rPr lang="en-US"/>
                      <a:t>39,8%</a:t>
                    </a:r>
                  </a:p>
                </c:rich>
              </c:tx>
              <c:spPr>
                <a:noFill/>
                <a:ln w="25400">
                  <a:noFill/>
                </a:ln>
              </c:spPr>
              <c:dLblPos val="r"/>
              <c:showLegendKey val="0"/>
              <c:showVal val="0"/>
              <c:showCatName val="0"/>
              <c:showSerName val="0"/>
              <c:showPercent val="0"/>
              <c:showBubbleSize val="0"/>
            </c:dLbl>
            <c:dLbl>
              <c:idx val="11"/>
              <c:layout>
                <c:manualLayout>
                  <c:x val="-6.5252854812398045E-3"/>
                  <c:y val="-4.5977011494252873E-2"/>
                </c:manualLayout>
              </c:layout>
              <c:tx>
                <c:rich>
                  <a:bodyPr/>
                  <a:lstStyle/>
                  <a:p>
                    <a:pPr>
                      <a:defRPr sz="900"/>
                    </a:pPr>
                    <a:r>
                      <a:rPr lang="en-US"/>
                      <a:t>55,1%</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'Fig1.15'!$C$19:$N$19</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'Fig1.15'!$C$20:$N$20</c:f>
              <c:numCache>
                <c:formatCode>0.0</c:formatCode>
                <c:ptCount val="12"/>
                <c:pt idx="0">
                  <c:v>39.828693790149892</c:v>
                </c:pt>
                <c:pt idx="1">
                  <c:v>39.989192110240474</c:v>
                </c:pt>
                <c:pt idx="2">
                  <c:v>39.414758269720103</c:v>
                </c:pt>
                <c:pt idx="3">
                  <c:v>58.226418967463822</c:v>
                </c:pt>
                <c:pt idx="4">
                  <c:v>57.946210268948647</c:v>
                </c:pt>
                <c:pt idx="5">
                  <c:v>57.622687047465803</c:v>
                </c:pt>
                <c:pt idx="6">
                  <c:v>56.792655532766865</c:v>
                </c:pt>
                <c:pt idx="7">
                  <c:v>56.553327521069448</c:v>
                </c:pt>
                <c:pt idx="8">
                  <c:v>55.954558582843937</c:v>
                </c:pt>
                <c:pt idx="9">
                  <c:v>55.501664289110799</c:v>
                </c:pt>
                <c:pt idx="10">
                  <c:v>55.210496507457052</c:v>
                </c:pt>
                <c:pt idx="11">
                  <c:v>55.127224029079777</c:v>
                </c:pt>
              </c:numCache>
            </c:numRef>
          </c:val>
          <c:smooth val="0"/>
        </c:ser>
        <c:ser>
          <c:idx val="1"/>
          <c:order val="1"/>
          <c:tx>
            <c:strRef>
              <c:f>'Fig1.15'!$B$21</c:f>
              <c:strCache>
                <c:ptCount val="1"/>
                <c:pt idx="0">
                  <c:v>Personnels d'encadrement</c:v>
                </c:pt>
              </c:strCache>
            </c:strRef>
          </c:tx>
          <c:marker>
            <c:symbol val="none"/>
          </c:marker>
          <c:dLbls>
            <c:dLbl>
              <c:idx val="0"/>
              <c:layout>
                <c:manualLayout>
                  <c:x val="-2.6101141924959218E-2"/>
                  <c:y val="-4.5977011494252928E-2"/>
                </c:manualLayout>
              </c:layout>
              <c:tx>
                <c:rich>
                  <a:bodyPr/>
                  <a:lstStyle/>
                  <a:p>
                    <a:pPr>
                      <a:defRPr sz="900"/>
                    </a:pPr>
                    <a:r>
                      <a:rPr lang="en-US"/>
                      <a:t>43,0%</a:t>
                    </a:r>
                  </a:p>
                </c:rich>
              </c:tx>
              <c:spPr>
                <a:noFill/>
                <a:ln w="25400">
                  <a:noFill/>
                </a:ln>
              </c:spPr>
              <c:dLblPos val="r"/>
              <c:showLegendKey val="0"/>
              <c:showVal val="0"/>
              <c:showCatName val="0"/>
              <c:showSerName val="0"/>
              <c:showPercent val="0"/>
              <c:showBubbleSize val="0"/>
            </c:dLbl>
            <c:dLbl>
              <c:idx val="11"/>
              <c:tx>
                <c:rich>
                  <a:bodyPr/>
                  <a:lstStyle/>
                  <a:p>
                    <a:pPr>
                      <a:defRPr sz="900"/>
                    </a:pPr>
                    <a:r>
                      <a:rPr lang="en-US"/>
                      <a:t>50,6%</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'Fig1.15'!$C$19:$N$19</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'Fig1.15'!$C$21:$N$21</c:f>
              <c:numCache>
                <c:formatCode>0.0</c:formatCode>
                <c:ptCount val="12"/>
                <c:pt idx="0">
                  <c:v>42.97277409860191</c:v>
                </c:pt>
                <c:pt idx="1">
                  <c:v>43.978267431331119</c:v>
                </c:pt>
                <c:pt idx="2">
                  <c:v>44.774596314304581</c:v>
                </c:pt>
                <c:pt idx="3">
                  <c:v>45.19579297640977</c:v>
                </c:pt>
                <c:pt idx="4">
                  <c:v>45.808576975116182</c:v>
                </c:pt>
                <c:pt idx="5">
                  <c:v>46.335215695406653</c:v>
                </c:pt>
                <c:pt idx="6">
                  <c:v>47.02449734226947</c:v>
                </c:pt>
                <c:pt idx="7">
                  <c:v>47.468280758933766</c:v>
                </c:pt>
                <c:pt idx="8">
                  <c:v>48.152603540127167</c:v>
                </c:pt>
                <c:pt idx="9">
                  <c:v>48.874634900635705</c:v>
                </c:pt>
                <c:pt idx="10">
                  <c:v>49.803876982547898</c:v>
                </c:pt>
                <c:pt idx="11">
                  <c:v>50.561604584527217</c:v>
                </c:pt>
              </c:numCache>
            </c:numRef>
          </c:val>
          <c:smooth val="0"/>
        </c:ser>
        <c:ser>
          <c:idx val="2"/>
          <c:order val="2"/>
          <c:tx>
            <c:strRef>
              <c:f>'Fig1.15'!$B$22</c:f>
              <c:strCache>
                <c:ptCount val="1"/>
                <c:pt idx="0">
                  <c:v>ASS</c:v>
                </c:pt>
              </c:strCache>
            </c:strRef>
          </c:tx>
          <c:marker>
            <c:symbol val="none"/>
          </c:marker>
          <c:dLbls>
            <c:dLbl>
              <c:idx val="0"/>
              <c:tx>
                <c:rich>
                  <a:bodyPr/>
                  <a:lstStyle/>
                  <a:p>
                    <a:pPr>
                      <a:defRPr sz="900"/>
                    </a:pPr>
                    <a:r>
                      <a:rPr lang="en-US"/>
                      <a:t>81,6%</a:t>
                    </a:r>
                  </a:p>
                </c:rich>
              </c:tx>
              <c:spPr>
                <a:noFill/>
                <a:ln w="25400">
                  <a:noFill/>
                </a:ln>
              </c:spPr>
              <c:showLegendKey val="0"/>
              <c:showVal val="0"/>
              <c:showCatName val="0"/>
              <c:showSerName val="0"/>
              <c:showPercent val="0"/>
              <c:showBubbleSize val="0"/>
            </c:dLbl>
            <c:dLbl>
              <c:idx val="11"/>
              <c:layout>
                <c:manualLayout>
                  <c:x val="-8.7003806416530716E-3"/>
                  <c:y val="-2.8735632183908046E-2"/>
                </c:manualLayout>
              </c:layout>
              <c:tx>
                <c:rich>
                  <a:bodyPr/>
                  <a:lstStyle/>
                  <a:p>
                    <a:pPr>
                      <a:defRPr sz="900"/>
                    </a:pPr>
                    <a:r>
                      <a:rPr lang="en-US"/>
                      <a:t>86,6%</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'Fig1.15'!$C$19:$N$19</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'Fig1.15'!$C$22:$N$22</c:f>
              <c:numCache>
                <c:formatCode>0.0</c:formatCode>
                <c:ptCount val="12"/>
                <c:pt idx="0">
                  <c:v>81.559001720312153</c:v>
                </c:pt>
                <c:pt idx="1">
                  <c:v>85.284318708001578</c:v>
                </c:pt>
                <c:pt idx="2">
                  <c:v>85.213043292448404</c:v>
                </c:pt>
                <c:pt idx="3">
                  <c:v>86.104191318428107</c:v>
                </c:pt>
                <c:pt idx="4">
                  <c:v>86.110675900103402</c:v>
                </c:pt>
                <c:pt idx="5">
                  <c:v>86.239089775561098</c:v>
                </c:pt>
                <c:pt idx="6">
                  <c:v>86.400262344233113</c:v>
                </c:pt>
                <c:pt idx="7">
                  <c:v>86.394866577979499</c:v>
                </c:pt>
                <c:pt idx="8">
                  <c:v>86.506137127667898</c:v>
                </c:pt>
                <c:pt idx="9">
                  <c:v>86.679452396544733</c:v>
                </c:pt>
                <c:pt idx="10">
                  <c:v>86.530349834569492</c:v>
                </c:pt>
                <c:pt idx="11">
                  <c:v>86.606930079595827</c:v>
                </c:pt>
              </c:numCache>
            </c:numRef>
          </c:val>
          <c:smooth val="0"/>
        </c:ser>
        <c:ser>
          <c:idx val="3"/>
          <c:order val="3"/>
          <c:tx>
            <c:strRef>
              <c:f>'Fig1.15'!$B$23</c:f>
              <c:strCache>
                <c:ptCount val="1"/>
                <c:pt idx="0">
                  <c:v>Vie scolaire</c:v>
                </c:pt>
              </c:strCache>
            </c:strRef>
          </c:tx>
          <c:marker>
            <c:symbol val="none"/>
          </c:marker>
          <c:dLbls>
            <c:dLbl>
              <c:idx val="0"/>
              <c:tx>
                <c:rich>
                  <a:bodyPr/>
                  <a:lstStyle/>
                  <a:p>
                    <a:pPr>
                      <a:defRPr sz="900"/>
                    </a:pPr>
                    <a:r>
                      <a:rPr lang="en-US"/>
                      <a:t>69,8%</a:t>
                    </a:r>
                  </a:p>
                </c:rich>
              </c:tx>
              <c:spPr>
                <a:noFill/>
                <a:ln w="25400">
                  <a:noFill/>
                </a:ln>
              </c:spPr>
              <c:showLegendKey val="0"/>
              <c:showVal val="0"/>
              <c:showCatName val="0"/>
              <c:showSerName val="0"/>
              <c:showPercent val="0"/>
              <c:showBubbleSize val="0"/>
            </c:dLbl>
            <c:dLbl>
              <c:idx val="11"/>
              <c:tx>
                <c:rich>
                  <a:bodyPr/>
                  <a:lstStyle/>
                  <a:p>
                    <a:pPr>
                      <a:defRPr sz="900"/>
                    </a:pPr>
                    <a:r>
                      <a:rPr lang="en-US"/>
                      <a:t>79,6%</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'Fig1.15'!$C$19:$N$19</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'Fig1.15'!$C$23:$N$23</c:f>
              <c:numCache>
                <c:formatCode>0.0</c:formatCode>
                <c:ptCount val="12"/>
                <c:pt idx="0">
                  <c:v>69.80785115839987</c:v>
                </c:pt>
                <c:pt idx="1">
                  <c:v>69.464398235664788</c:v>
                </c:pt>
                <c:pt idx="2">
                  <c:v>69.349498394067965</c:v>
                </c:pt>
                <c:pt idx="3">
                  <c:v>70.289423593147532</c:v>
                </c:pt>
                <c:pt idx="4">
                  <c:v>70.96397947932897</c:v>
                </c:pt>
                <c:pt idx="5">
                  <c:v>71.017424610238976</c:v>
                </c:pt>
                <c:pt idx="6">
                  <c:v>70.759486689219003</c:v>
                </c:pt>
                <c:pt idx="7">
                  <c:v>71.257746113028304</c:v>
                </c:pt>
                <c:pt idx="8">
                  <c:v>73.126172958429521</c:v>
                </c:pt>
                <c:pt idx="9">
                  <c:v>75.15524728409882</c:v>
                </c:pt>
                <c:pt idx="10">
                  <c:v>77.640329528742654</c:v>
                </c:pt>
                <c:pt idx="11">
                  <c:v>79.570695075886093</c:v>
                </c:pt>
              </c:numCache>
            </c:numRef>
          </c:val>
          <c:smooth val="0"/>
        </c:ser>
        <c:dLbls>
          <c:showLegendKey val="0"/>
          <c:showVal val="0"/>
          <c:showCatName val="0"/>
          <c:showSerName val="0"/>
          <c:showPercent val="0"/>
          <c:showBubbleSize val="0"/>
        </c:dLbls>
        <c:marker val="1"/>
        <c:smooth val="0"/>
        <c:axId val="145095296"/>
        <c:axId val="145133952"/>
      </c:lineChart>
      <c:catAx>
        <c:axId val="145095296"/>
        <c:scaling>
          <c:orientation val="minMax"/>
        </c:scaling>
        <c:delete val="0"/>
        <c:axPos val="b"/>
        <c:numFmt formatCode="General" sourceLinked="1"/>
        <c:majorTickMark val="out"/>
        <c:minorTickMark val="none"/>
        <c:tickLblPos val="nextTo"/>
        <c:txPr>
          <a:bodyPr/>
          <a:lstStyle/>
          <a:p>
            <a:pPr>
              <a:defRPr sz="900"/>
            </a:pPr>
            <a:endParaRPr lang="fr-FR"/>
          </a:p>
        </c:txPr>
        <c:crossAx val="145133952"/>
        <c:crosses val="autoZero"/>
        <c:auto val="1"/>
        <c:lblAlgn val="ctr"/>
        <c:lblOffset val="100"/>
        <c:noMultiLvlLbl val="0"/>
      </c:catAx>
      <c:valAx>
        <c:axId val="145133952"/>
        <c:scaling>
          <c:orientation val="minMax"/>
        </c:scaling>
        <c:delete val="0"/>
        <c:axPos val="l"/>
        <c:majorGridlines/>
        <c:title>
          <c:tx>
            <c:rich>
              <a:bodyPr rot="0" vert="horz"/>
              <a:lstStyle/>
              <a:p>
                <a:pPr>
                  <a:defRPr/>
                </a:pPr>
                <a:r>
                  <a:rPr lang="fr-FR"/>
                  <a:t>%</a:t>
                </a:r>
              </a:p>
            </c:rich>
          </c:tx>
          <c:layout>
            <c:manualLayout>
              <c:xMode val="edge"/>
              <c:yMode val="edge"/>
              <c:x val="5.5555527010999646E-2"/>
              <c:y val="2.0137116481129515E-2"/>
            </c:manualLayout>
          </c:layout>
          <c:overlay val="0"/>
        </c:title>
        <c:numFmt formatCode="0" sourceLinked="0"/>
        <c:majorTickMark val="out"/>
        <c:minorTickMark val="none"/>
        <c:tickLblPos val="nextTo"/>
        <c:txPr>
          <a:bodyPr/>
          <a:lstStyle/>
          <a:p>
            <a:pPr>
              <a:defRPr sz="900"/>
            </a:pPr>
            <a:endParaRPr lang="fr-FR"/>
          </a:p>
        </c:txPr>
        <c:crossAx val="145095296"/>
        <c:crosses val="autoZero"/>
        <c:crossBetween val="between"/>
      </c:valAx>
    </c:plotArea>
    <c:legend>
      <c:legendPos val="r"/>
      <c:layout>
        <c:manualLayout>
          <c:xMode val="edge"/>
          <c:yMode val="edge"/>
          <c:wMode val="edge"/>
          <c:hMode val="edge"/>
          <c:x val="7.7922013418795733E-2"/>
          <c:y val="0.84033668205267442"/>
          <c:w val="0.99752621460653479"/>
          <c:h val="0.95231378405285538"/>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08573928258967"/>
          <c:y val="0.13936351706036745"/>
          <c:w val="0.83531583552055988"/>
          <c:h val="0.60576771653543304"/>
        </c:manualLayout>
      </c:layout>
      <c:lineChart>
        <c:grouping val="standard"/>
        <c:varyColors val="0"/>
        <c:ser>
          <c:idx val="0"/>
          <c:order val="0"/>
          <c:tx>
            <c:strRef>
              <c:f>'Fig1.16'!$B$21</c:f>
              <c:strCache>
                <c:ptCount val="1"/>
                <c:pt idx="0">
                  <c:v>ITRF</c:v>
                </c:pt>
              </c:strCache>
            </c:strRef>
          </c:tx>
          <c:marker>
            <c:symbol val="none"/>
          </c:marker>
          <c:dLbls>
            <c:dLbl>
              <c:idx val="0"/>
              <c:layout>
                <c:manualLayout>
                  <c:x val="-4.8525769776669829E-2"/>
                  <c:y val="1.3749857354787173E-2"/>
                </c:manualLayout>
              </c:layout>
              <c:tx>
                <c:rich>
                  <a:bodyPr/>
                  <a:lstStyle/>
                  <a:p>
                    <a:r>
                      <a:rPr lang="en-US" sz="900"/>
                      <a:t>5,3%</a:t>
                    </a:r>
                  </a:p>
                </c:rich>
              </c:tx>
              <c:dLblPos val="r"/>
              <c:showLegendKey val="0"/>
              <c:showVal val="0"/>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layout>
                <c:manualLayout>
                  <c:x val="0"/>
                  <c:y val="-7.2463768115942032E-2"/>
                </c:manualLayout>
              </c:layout>
              <c:tx>
                <c:rich>
                  <a:bodyPr/>
                  <a:lstStyle/>
                  <a:p>
                    <a:r>
                      <a:rPr lang="en-US"/>
                      <a:t>11,8%</a:t>
                    </a:r>
                  </a:p>
                </c:rich>
              </c:tx>
              <c:dLblPos val="r"/>
              <c:showLegendKey val="0"/>
              <c:showVal val="0"/>
              <c:showCatName val="0"/>
              <c:showSerName val="0"/>
              <c:showPercent val="0"/>
              <c:showBubbleSize val="0"/>
            </c:dLbl>
            <c:spPr>
              <a:noFill/>
              <a:ln w="25400">
                <a:noFill/>
              </a:ln>
            </c:spPr>
            <c:txPr>
              <a:bodyPr/>
              <a:lstStyle/>
              <a:p>
                <a:pPr>
                  <a:defRPr sz="900"/>
                </a:pPr>
                <a:endParaRPr lang="fr-FR"/>
              </a:p>
            </c:txPr>
            <c:showLegendKey val="0"/>
            <c:showVal val="1"/>
            <c:showCatName val="0"/>
            <c:showSerName val="0"/>
            <c:showPercent val="0"/>
            <c:showBubbleSize val="0"/>
            <c:showLeaderLines val="0"/>
          </c:dLbls>
          <c:cat>
            <c:numRef>
              <c:f>'Fig1.16'!$C$20:$N$20</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'Fig1.16'!$C$21:$N$21</c:f>
              <c:numCache>
                <c:formatCode>0.0</c:formatCode>
                <c:ptCount val="12"/>
                <c:pt idx="0">
                  <c:v>5.3227286631997552</c:v>
                </c:pt>
                <c:pt idx="1">
                  <c:v>6.8900297216968385</c:v>
                </c:pt>
                <c:pt idx="2">
                  <c:v>6.997455470737914</c:v>
                </c:pt>
                <c:pt idx="3">
                  <c:v>9.06291696602689</c:v>
                </c:pt>
                <c:pt idx="4">
                  <c:v>9.6373268133659327</c:v>
                </c:pt>
                <c:pt idx="5">
                  <c:v>10.679806918744973</c:v>
                </c:pt>
                <c:pt idx="6">
                  <c:v>10.879968746947945</c:v>
                </c:pt>
                <c:pt idx="7">
                  <c:v>10.723626852659111</c:v>
                </c:pt>
                <c:pt idx="8">
                  <c:v>10.869355925676325</c:v>
                </c:pt>
                <c:pt idx="9">
                  <c:v>11.0603899191631</c:v>
                </c:pt>
                <c:pt idx="10">
                  <c:v>11.799131583915424</c:v>
                </c:pt>
                <c:pt idx="11">
                  <c:v>11.813659843122251</c:v>
                </c:pt>
              </c:numCache>
            </c:numRef>
          </c:val>
          <c:smooth val="0"/>
        </c:ser>
        <c:ser>
          <c:idx val="1"/>
          <c:order val="1"/>
          <c:tx>
            <c:strRef>
              <c:f>'Fig1.16'!$B$22</c:f>
              <c:strCache>
                <c:ptCount val="1"/>
                <c:pt idx="0">
                  <c:v>ASS</c:v>
                </c:pt>
              </c:strCache>
            </c:strRef>
          </c:tx>
          <c:spPr>
            <a:ln>
              <a:solidFill>
                <a:srgbClr val="FFC000"/>
              </a:solidFill>
            </a:ln>
          </c:spPr>
          <c:marker>
            <c:symbol val="none"/>
          </c:marker>
          <c:dLbls>
            <c:dLbl>
              <c:idx val="0"/>
              <c:layout>
                <c:manualLayout>
                  <c:x val="-4.1958034256917888E-2"/>
                  <c:y val="-6.5217961885199127E-2"/>
                </c:manualLayout>
              </c:layout>
              <c:tx>
                <c:rich>
                  <a:bodyPr/>
                  <a:lstStyle/>
                  <a:p>
                    <a:r>
                      <a:rPr lang="en-US"/>
                      <a:t>7,8%</a:t>
                    </a:r>
                  </a:p>
                </c:rich>
              </c:tx>
              <c:dLblPos val="r"/>
              <c:showLegendKey val="0"/>
              <c:showVal val="0"/>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layout>
                <c:manualLayout>
                  <c:x val="2.3310019031621051E-3"/>
                  <c:y val="2.8985507246376812E-2"/>
                </c:manualLayout>
              </c:layout>
              <c:tx>
                <c:rich>
                  <a:bodyPr/>
                  <a:lstStyle/>
                  <a:p>
                    <a:r>
                      <a:rPr lang="en-US"/>
                      <a:t>11,7%</a:t>
                    </a:r>
                  </a:p>
                </c:rich>
              </c:tx>
              <c:dLblPos val="r"/>
              <c:showLegendKey val="0"/>
              <c:showVal val="0"/>
              <c:showCatName val="0"/>
              <c:showSerName val="0"/>
              <c:showPercent val="0"/>
              <c:showBubbleSize val="0"/>
            </c:dLbl>
            <c:spPr>
              <a:noFill/>
              <a:ln w="25400">
                <a:noFill/>
              </a:ln>
            </c:spPr>
            <c:txPr>
              <a:bodyPr/>
              <a:lstStyle/>
              <a:p>
                <a:pPr>
                  <a:defRPr sz="900"/>
                </a:pPr>
                <a:endParaRPr lang="fr-FR"/>
              </a:p>
            </c:txPr>
            <c:showLegendKey val="0"/>
            <c:showVal val="1"/>
            <c:showCatName val="0"/>
            <c:showSerName val="0"/>
            <c:showPercent val="0"/>
            <c:showBubbleSize val="0"/>
            <c:showLeaderLines val="0"/>
          </c:dLbls>
          <c:cat>
            <c:numRef>
              <c:f>'Fig1.16'!$C$20:$N$20</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'Fig1.16'!$C$22:$N$22</c:f>
              <c:numCache>
                <c:formatCode>0.0</c:formatCode>
                <c:ptCount val="12"/>
                <c:pt idx="0">
                  <c:v>7.7638435263905858</c:v>
                </c:pt>
                <c:pt idx="1">
                  <c:v>8.6721441075159529</c:v>
                </c:pt>
                <c:pt idx="2">
                  <c:v>8.8778722737438915</c:v>
                </c:pt>
                <c:pt idx="3">
                  <c:v>9.6422121193249062</c:v>
                </c:pt>
                <c:pt idx="4">
                  <c:v>9.9410898379970547</c:v>
                </c:pt>
                <c:pt idx="5">
                  <c:v>10.269638403990026</c:v>
                </c:pt>
                <c:pt idx="6">
                  <c:v>10.517192916705707</c:v>
                </c:pt>
                <c:pt idx="7">
                  <c:v>10.33883715470694</c:v>
                </c:pt>
                <c:pt idx="8">
                  <c:v>10.501133609569228</c:v>
                </c:pt>
                <c:pt idx="9">
                  <c:v>11.341877943056724</c:v>
                </c:pt>
                <c:pt idx="10">
                  <c:v>11.678923682436141</c:v>
                </c:pt>
                <c:pt idx="11">
                  <c:v>11.702651605420778</c:v>
                </c:pt>
              </c:numCache>
            </c:numRef>
          </c:val>
          <c:smooth val="0"/>
        </c:ser>
        <c:ser>
          <c:idx val="2"/>
          <c:order val="2"/>
          <c:tx>
            <c:strRef>
              <c:f>'Fig1.16'!$B$23</c:f>
              <c:strCache>
                <c:ptCount val="1"/>
                <c:pt idx="0">
                  <c:v>Vie scolaire</c:v>
                </c:pt>
              </c:strCache>
            </c:strRef>
          </c:tx>
          <c:marker>
            <c:symbol val="none"/>
          </c:marker>
          <c:dLbls>
            <c:dLbl>
              <c:idx val="0"/>
              <c:layout>
                <c:manualLayout>
                  <c:x val="-3.9627032353755788E-2"/>
                  <c:y val="-5.7971014492753624E-2"/>
                </c:manualLayout>
              </c:layout>
              <c:tx>
                <c:rich>
                  <a:bodyPr/>
                  <a:lstStyle/>
                  <a:p>
                    <a:pPr>
                      <a:defRPr sz="900"/>
                    </a:pPr>
                    <a:r>
                      <a:rPr lang="en-US"/>
                      <a:t>80,6%</a:t>
                    </a:r>
                  </a:p>
                </c:rich>
              </c:tx>
              <c:spPr>
                <a:noFill/>
                <a:ln w="25400">
                  <a:noFill/>
                </a:ln>
              </c:spPr>
              <c:dLblPos val="r"/>
              <c:showLegendKey val="0"/>
              <c:showVal val="0"/>
              <c:showCatName val="0"/>
              <c:showSerName val="0"/>
              <c:showPercent val="0"/>
              <c:showBubbleSize val="0"/>
            </c:dLbl>
            <c:dLbl>
              <c:idx val="11"/>
              <c:tx>
                <c:rich>
                  <a:bodyPr/>
                  <a:lstStyle/>
                  <a:p>
                    <a:pPr>
                      <a:defRPr sz="900"/>
                    </a:pPr>
                    <a:r>
                      <a:rPr lang="en-US"/>
                      <a:t>89,2%</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'Fig1.16'!$C$20:$N$20</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'Fig1.16'!$C$23:$N$23</c:f>
              <c:numCache>
                <c:formatCode>0.0</c:formatCode>
                <c:ptCount val="12"/>
                <c:pt idx="0">
                  <c:v>80.611060850411036</c:v>
                </c:pt>
                <c:pt idx="1">
                  <c:v>81.207891037758714</c:v>
                </c:pt>
                <c:pt idx="2">
                  <c:v>81.08172409691106</c:v>
                </c:pt>
                <c:pt idx="3">
                  <c:v>81.646737273659028</c:v>
                </c:pt>
                <c:pt idx="4">
                  <c:v>82.895492195401985</c:v>
                </c:pt>
                <c:pt idx="5">
                  <c:v>83.090575605545666</c:v>
                </c:pt>
                <c:pt idx="6">
                  <c:v>82.449624944844828</c:v>
                </c:pt>
                <c:pt idx="7">
                  <c:v>82.266503395302237</c:v>
                </c:pt>
                <c:pt idx="8">
                  <c:v>84.03364833668266</c:v>
                </c:pt>
                <c:pt idx="9">
                  <c:v>85.458627895602689</c:v>
                </c:pt>
                <c:pt idx="10">
                  <c:v>87.360256126605677</c:v>
                </c:pt>
                <c:pt idx="11">
                  <c:v>89.173508855262256</c:v>
                </c:pt>
              </c:numCache>
            </c:numRef>
          </c:val>
          <c:smooth val="0"/>
        </c:ser>
        <c:dLbls>
          <c:showLegendKey val="0"/>
          <c:showVal val="0"/>
          <c:showCatName val="0"/>
          <c:showSerName val="0"/>
          <c:showPercent val="0"/>
          <c:showBubbleSize val="0"/>
        </c:dLbls>
        <c:marker val="1"/>
        <c:smooth val="0"/>
        <c:axId val="145160064"/>
        <c:axId val="145161600"/>
      </c:lineChart>
      <c:catAx>
        <c:axId val="145160064"/>
        <c:scaling>
          <c:orientation val="minMax"/>
        </c:scaling>
        <c:delete val="0"/>
        <c:axPos val="b"/>
        <c:numFmt formatCode="General" sourceLinked="1"/>
        <c:majorTickMark val="out"/>
        <c:minorTickMark val="none"/>
        <c:tickLblPos val="nextTo"/>
        <c:txPr>
          <a:bodyPr/>
          <a:lstStyle/>
          <a:p>
            <a:pPr>
              <a:defRPr sz="900"/>
            </a:pPr>
            <a:endParaRPr lang="fr-FR"/>
          </a:p>
        </c:txPr>
        <c:crossAx val="145161600"/>
        <c:crosses val="autoZero"/>
        <c:auto val="1"/>
        <c:lblAlgn val="ctr"/>
        <c:lblOffset val="100"/>
        <c:noMultiLvlLbl val="0"/>
      </c:catAx>
      <c:valAx>
        <c:axId val="145161600"/>
        <c:scaling>
          <c:orientation val="minMax"/>
        </c:scaling>
        <c:delete val="0"/>
        <c:axPos val="l"/>
        <c:majorGridlines/>
        <c:title>
          <c:tx>
            <c:rich>
              <a:bodyPr rot="0" vert="horz"/>
              <a:lstStyle/>
              <a:p>
                <a:pPr>
                  <a:defRPr sz="1100"/>
                </a:pPr>
                <a:r>
                  <a:rPr lang="fr-FR" sz="1100"/>
                  <a:t>%</a:t>
                </a:r>
              </a:p>
            </c:rich>
          </c:tx>
          <c:layout>
            <c:manualLayout>
              <c:xMode val="edge"/>
              <c:yMode val="edge"/>
              <c:x val="4.7222069269313362E-2"/>
              <c:y val="2.2791281524592033E-2"/>
            </c:manualLayout>
          </c:layout>
          <c:overlay val="0"/>
        </c:title>
        <c:numFmt formatCode="0" sourceLinked="0"/>
        <c:majorTickMark val="out"/>
        <c:minorTickMark val="none"/>
        <c:tickLblPos val="nextTo"/>
        <c:txPr>
          <a:bodyPr/>
          <a:lstStyle/>
          <a:p>
            <a:pPr>
              <a:defRPr sz="900"/>
            </a:pPr>
            <a:endParaRPr lang="fr-FR"/>
          </a:p>
        </c:txPr>
        <c:crossAx val="145160064"/>
        <c:crosses val="autoZero"/>
        <c:crossBetween val="between"/>
        <c:majorUnit val="20"/>
        <c:minorUnit val="1"/>
      </c:valAx>
    </c:plotArea>
    <c:legend>
      <c:legendPos val="r"/>
      <c:layout>
        <c:manualLayout>
          <c:xMode val="edge"/>
          <c:yMode val="edge"/>
          <c:wMode val="edge"/>
          <c:hMode val="edge"/>
          <c:x val="7.5734999908228254E-2"/>
          <c:y val="0.80941743695081603"/>
          <c:w val="0.98333333333333339"/>
          <c:h val="0.97298984366084684"/>
        </c:manualLayout>
      </c:layout>
      <c:overlay val="0"/>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88407699037624E-2"/>
          <c:y val="0.13942169298095386"/>
          <c:w val="0.89745603674540686"/>
          <c:h val="0.57635804313526873"/>
        </c:manualLayout>
      </c:layout>
      <c:lineChart>
        <c:grouping val="standard"/>
        <c:varyColors val="0"/>
        <c:ser>
          <c:idx val="0"/>
          <c:order val="0"/>
          <c:tx>
            <c:strRef>
              <c:f>'Fg1.17'!$B$4</c:f>
              <c:strCache>
                <c:ptCount val="1"/>
                <c:pt idx="0">
                  <c:v>Ass-Itrf-Hommes</c:v>
                </c:pt>
              </c:strCache>
            </c:strRef>
          </c:tx>
          <c:spPr>
            <a:ln>
              <a:solidFill>
                <a:srgbClr val="00B0F0"/>
              </a:solidFill>
            </a:ln>
          </c:spPr>
          <c:marker>
            <c:symbol val="none"/>
          </c:marker>
          <c:dLbls>
            <c:dLbl>
              <c:idx val="0"/>
              <c:layout>
                <c:manualLayout>
                  <c:x val="-3.79041248606466E-2"/>
                  <c:y val="-1.7353583127762452E-2"/>
                </c:manualLayout>
              </c:layout>
              <c:tx>
                <c:rich>
                  <a:bodyPr/>
                  <a:lstStyle/>
                  <a:p>
                    <a:pPr>
                      <a:defRPr sz="900"/>
                    </a:pPr>
                    <a:r>
                      <a:rPr lang="en-US"/>
                      <a:t>3,8%</a:t>
                    </a:r>
                  </a:p>
                </c:rich>
              </c:tx>
              <c:spPr>
                <a:noFill/>
                <a:ln w="25400">
                  <a:noFill/>
                </a:ln>
              </c:spPr>
              <c:dLblPos val="r"/>
              <c:showLegendKey val="0"/>
              <c:showVal val="0"/>
              <c:showCatName val="0"/>
              <c:showSerName val="0"/>
              <c:showPercent val="0"/>
              <c:showBubbleSize val="0"/>
            </c:dLbl>
            <c:dLbl>
              <c:idx val="11"/>
              <c:layout>
                <c:manualLayout>
                  <c:x val="0"/>
                  <c:y val="-2.8922638546270755E-2"/>
                </c:manualLayout>
              </c:layout>
              <c:tx>
                <c:rich>
                  <a:bodyPr/>
                  <a:lstStyle/>
                  <a:p>
                    <a:pPr>
                      <a:defRPr sz="900"/>
                    </a:pPr>
                    <a:r>
                      <a:rPr lang="en-US"/>
                      <a:t>4,2%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'Fg1.17'!$C$1:$N$1</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'Fg1.17'!$C$4:$N$4</c:f>
              <c:numCache>
                <c:formatCode>0.0</c:formatCode>
                <c:ptCount val="12"/>
                <c:pt idx="0">
                  <c:v>3.8</c:v>
                </c:pt>
                <c:pt idx="1">
                  <c:v>3.7</c:v>
                </c:pt>
                <c:pt idx="2">
                  <c:v>3.8</c:v>
                </c:pt>
                <c:pt idx="3">
                  <c:v>3.9</c:v>
                </c:pt>
                <c:pt idx="4">
                  <c:v>3.9</c:v>
                </c:pt>
                <c:pt idx="5">
                  <c:v>3.9</c:v>
                </c:pt>
                <c:pt idx="6">
                  <c:v>4.0999999999999996</c:v>
                </c:pt>
                <c:pt idx="7">
                  <c:v>4</c:v>
                </c:pt>
                <c:pt idx="8">
                  <c:v>3.9</c:v>
                </c:pt>
                <c:pt idx="9">
                  <c:v>3.8</c:v>
                </c:pt>
                <c:pt idx="10">
                  <c:v>4</c:v>
                </c:pt>
                <c:pt idx="11">
                  <c:v>4.2</c:v>
                </c:pt>
              </c:numCache>
            </c:numRef>
          </c:val>
          <c:smooth val="0"/>
        </c:ser>
        <c:ser>
          <c:idx val="4"/>
          <c:order val="1"/>
          <c:tx>
            <c:strRef>
              <c:f>'Fg1.17'!$B$5</c:f>
              <c:strCache>
                <c:ptCount val="1"/>
                <c:pt idx="0">
                  <c:v>Ass-Itrf- Femmes</c:v>
                </c:pt>
              </c:strCache>
            </c:strRef>
          </c:tx>
          <c:spPr>
            <a:ln>
              <a:solidFill>
                <a:schemeClr val="tx2">
                  <a:lumMod val="75000"/>
                </a:schemeClr>
              </a:solidFill>
            </a:ln>
          </c:spPr>
          <c:marker>
            <c:symbol val="none"/>
          </c:marker>
          <c:dLbls>
            <c:dLbl>
              <c:idx val="0"/>
              <c:layout>
                <c:manualLayout>
                  <c:x val="-3.5674470457079152E-2"/>
                  <c:y val="4.0491693964779057E-2"/>
                </c:manualLayout>
              </c:layout>
              <c:tx>
                <c:rich>
                  <a:bodyPr/>
                  <a:lstStyle/>
                  <a:p>
                    <a:pPr>
                      <a:defRPr sz="900"/>
                    </a:pPr>
                    <a:r>
                      <a:rPr lang="en-US" sz="900"/>
                      <a:t>23,2%</a:t>
                    </a:r>
                  </a:p>
                </c:rich>
              </c:tx>
              <c:spPr/>
              <c:dLblPos val="r"/>
              <c:showLegendKey val="0"/>
              <c:showVal val="0"/>
              <c:showCatName val="0"/>
              <c:showSerName val="0"/>
              <c:showPercent val="0"/>
              <c:showBubbleSize val="0"/>
            </c:dLbl>
            <c:dLbl>
              <c:idx val="11"/>
              <c:layout>
                <c:manualLayout>
                  <c:x val="-6.688963210702341E-3"/>
                  <c:y val="-1.7353583127762452E-2"/>
                </c:manualLayout>
              </c:layout>
              <c:tx>
                <c:rich>
                  <a:bodyPr/>
                  <a:lstStyle/>
                  <a:p>
                    <a:pPr>
                      <a:defRPr sz="900"/>
                    </a:pPr>
                    <a:r>
                      <a:rPr lang="en-US" sz="900"/>
                      <a:t>18,6%</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'Fg1.17'!$C$1:$N$1</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'Fg1.17'!$C$5:$N$5</c:f>
              <c:numCache>
                <c:formatCode>General</c:formatCode>
                <c:ptCount val="12"/>
                <c:pt idx="0">
                  <c:v>23.2</c:v>
                </c:pt>
                <c:pt idx="1">
                  <c:v>23.2</c:v>
                </c:pt>
                <c:pt idx="2">
                  <c:v>23.1</c:v>
                </c:pt>
                <c:pt idx="3">
                  <c:v>22.7</c:v>
                </c:pt>
                <c:pt idx="4">
                  <c:v>22.2</c:v>
                </c:pt>
                <c:pt idx="5">
                  <c:v>21.5</c:v>
                </c:pt>
                <c:pt idx="6">
                  <c:v>20.8</c:v>
                </c:pt>
                <c:pt idx="7">
                  <c:v>20.2</c:v>
                </c:pt>
                <c:pt idx="8">
                  <c:v>19.7</c:v>
                </c:pt>
                <c:pt idx="9">
                  <c:v>19.2</c:v>
                </c:pt>
                <c:pt idx="10">
                  <c:v>19</c:v>
                </c:pt>
                <c:pt idx="11">
                  <c:v>18.600000000000001</c:v>
                </c:pt>
              </c:numCache>
            </c:numRef>
          </c:val>
          <c:smooth val="0"/>
        </c:ser>
        <c:ser>
          <c:idx val="1"/>
          <c:order val="2"/>
          <c:tx>
            <c:strRef>
              <c:f>'Fg1.17'!$B$2</c:f>
              <c:strCache>
                <c:ptCount val="1"/>
                <c:pt idx="0">
                  <c:v>Vie scolaire-Hommes</c:v>
                </c:pt>
              </c:strCache>
            </c:strRef>
          </c:tx>
          <c:spPr>
            <a:ln>
              <a:solidFill>
                <a:srgbClr val="FF8A15"/>
              </a:solidFill>
            </a:ln>
          </c:spPr>
          <c:marker>
            <c:symbol val="none"/>
          </c:marker>
          <c:dLbls>
            <c:dLbl>
              <c:idx val="0"/>
              <c:layout>
                <c:manualLayout>
                  <c:x val="-4.0133779264214048E-2"/>
                  <c:y val="1.1569055418508303E-2"/>
                </c:manualLayout>
              </c:layout>
              <c:tx>
                <c:rich>
                  <a:bodyPr/>
                  <a:lstStyle/>
                  <a:p>
                    <a:pPr>
                      <a:defRPr sz="900"/>
                    </a:pPr>
                    <a:r>
                      <a:rPr lang="en-US"/>
                      <a:t>2,5%</a:t>
                    </a:r>
                  </a:p>
                </c:rich>
              </c:tx>
              <c:spPr>
                <a:noFill/>
                <a:ln w="25400">
                  <a:noFill/>
                </a:ln>
              </c:spPr>
              <c:dLblPos val="r"/>
              <c:showLegendKey val="0"/>
              <c:showVal val="0"/>
              <c:showCatName val="0"/>
              <c:showSerName val="0"/>
              <c:showPercent val="0"/>
              <c:showBubbleSize val="0"/>
            </c:dLbl>
            <c:dLbl>
              <c:idx val="11"/>
              <c:layout>
                <c:manualLayout>
                  <c:x val="2.229654403567447E-3"/>
                  <c:y val="1.1569055418508303E-2"/>
                </c:manualLayout>
              </c:layout>
              <c:tx>
                <c:rich>
                  <a:bodyPr/>
                  <a:lstStyle/>
                  <a:p>
                    <a:pPr>
                      <a:defRPr sz="900"/>
                    </a:pPr>
                    <a:r>
                      <a:rPr lang="en-US"/>
                      <a:t>2,9%</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'Fg1.17'!$C$1:$N$1</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'Fg1.17'!$C$2:$N$2</c:f>
              <c:numCache>
                <c:formatCode>0.0</c:formatCode>
                <c:ptCount val="12"/>
                <c:pt idx="0">
                  <c:v>2.5</c:v>
                </c:pt>
                <c:pt idx="1">
                  <c:v>2.2999999999999998</c:v>
                </c:pt>
                <c:pt idx="2">
                  <c:v>2.1</c:v>
                </c:pt>
                <c:pt idx="3">
                  <c:v>2.2000000000000002</c:v>
                </c:pt>
                <c:pt idx="4">
                  <c:v>1.9</c:v>
                </c:pt>
                <c:pt idx="5">
                  <c:v>2</c:v>
                </c:pt>
                <c:pt idx="6">
                  <c:v>1.7</c:v>
                </c:pt>
                <c:pt idx="7">
                  <c:v>1.8</c:v>
                </c:pt>
                <c:pt idx="8">
                  <c:v>1.9</c:v>
                </c:pt>
                <c:pt idx="9">
                  <c:v>2.2999999999999998</c:v>
                </c:pt>
                <c:pt idx="10">
                  <c:v>2.4</c:v>
                </c:pt>
                <c:pt idx="11">
                  <c:v>2.9</c:v>
                </c:pt>
              </c:numCache>
            </c:numRef>
          </c:val>
          <c:smooth val="0"/>
        </c:ser>
        <c:ser>
          <c:idx val="2"/>
          <c:order val="3"/>
          <c:tx>
            <c:strRef>
              <c:f>'Fg1.17'!$B$3</c:f>
              <c:strCache>
                <c:ptCount val="1"/>
                <c:pt idx="0">
                  <c:v>Vie scolaire-Femmes</c:v>
                </c:pt>
              </c:strCache>
            </c:strRef>
          </c:tx>
          <c:spPr>
            <a:ln>
              <a:solidFill>
                <a:schemeClr val="accent6">
                  <a:lumMod val="50000"/>
                </a:schemeClr>
              </a:solidFill>
            </a:ln>
          </c:spPr>
          <c:marker>
            <c:symbol val="none"/>
          </c:marker>
          <c:dLbls>
            <c:dLbl>
              <c:idx val="0"/>
              <c:layout>
                <c:manualLayout>
                  <c:x val="-4.0133779264214048E-2"/>
                  <c:y val="-1.7353583127762452E-2"/>
                </c:manualLayout>
              </c:layout>
              <c:tx>
                <c:rich>
                  <a:bodyPr/>
                  <a:lstStyle/>
                  <a:p>
                    <a:pPr>
                      <a:defRPr sz="900"/>
                    </a:pPr>
                    <a:r>
                      <a:rPr lang="en-US"/>
                      <a:t>11,2%</a:t>
                    </a:r>
                  </a:p>
                </c:rich>
              </c:tx>
              <c:spPr>
                <a:noFill/>
                <a:ln w="25400">
                  <a:noFill/>
                </a:ln>
              </c:spPr>
              <c:dLblPos val="r"/>
              <c:showLegendKey val="0"/>
              <c:showVal val="0"/>
              <c:showCatName val="0"/>
              <c:showSerName val="0"/>
              <c:showPercent val="0"/>
              <c:showBubbleSize val="0"/>
            </c:dLbl>
            <c:dLbl>
              <c:idx val="11"/>
              <c:layout>
                <c:manualLayout>
                  <c:x val="0"/>
                  <c:y val="-2.892263854627081E-2"/>
                </c:manualLayout>
              </c:layout>
              <c:tx>
                <c:rich>
                  <a:bodyPr/>
                  <a:lstStyle/>
                  <a:p>
                    <a:pPr>
                      <a:defRPr sz="900"/>
                    </a:pPr>
                    <a:r>
                      <a:rPr lang="en-US"/>
                      <a:t>7,4%</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'Fg1.17'!$C$1:$N$1</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'Fg1.17'!$C$3:$N$3</c:f>
              <c:numCache>
                <c:formatCode>General</c:formatCode>
                <c:ptCount val="12"/>
                <c:pt idx="0">
                  <c:v>11.2</c:v>
                </c:pt>
                <c:pt idx="1">
                  <c:v>11</c:v>
                </c:pt>
                <c:pt idx="2">
                  <c:v>10.7</c:v>
                </c:pt>
                <c:pt idx="3">
                  <c:v>9.8000000000000007</c:v>
                </c:pt>
                <c:pt idx="4">
                  <c:v>9.4</c:v>
                </c:pt>
                <c:pt idx="5">
                  <c:v>8.9</c:v>
                </c:pt>
                <c:pt idx="6">
                  <c:v>8.1999999999999993</c:v>
                </c:pt>
                <c:pt idx="7">
                  <c:v>8</c:v>
                </c:pt>
                <c:pt idx="8">
                  <c:v>7.7</c:v>
                </c:pt>
                <c:pt idx="9">
                  <c:v>7</c:v>
                </c:pt>
                <c:pt idx="10">
                  <c:v>7.2</c:v>
                </c:pt>
                <c:pt idx="11">
                  <c:v>7.4</c:v>
                </c:pt>
              </c:numCache>
            </c:numRef>
          </c:val>
          <c:smooth val="0"/>
        </c:ser>
        <c:dLbls>
          <c:showLegendKey val="0"/>
          <c:showVal val="0"/>
          <c:showCatName val="0"/>
          <c:showSerName val="0"/>
          <c:showPercent val="0"/>
          <c:showBubbleSize val="0"/>
        </c:dLbls>
        <c:marker val="1"/>
        <c:smooth val="0"/>
        <c:axId val="138119808"/>
        <c:axId val="138129792"/>
      </c:lineChart>
      <c:catAx>
        <c:axId val="138119808"/>
        <c:scaling>
          <c:orientation val="minMax"/>
        </c:scaling>
        <c:delete val="0"/>
        <c:axPos val="b"/>
        <c:numFmt formatCode="General" sourceLinked="1"/>
        <c:majorTickMark val="out"/>
        <c:minorTickMark val="none"/>
        <c:tickLblPos val="nextTo"/>
        <c:txPr>
          <a:bodyPr/>
          <a:lstStyle/>
          <a:p>
            <a:pPr>
              <a:defRPr sz="900"/>
            </a:pPr>
            <a:endParaRPr lang="fr-FR"/>
          </a:p>
        </c:txPr>
        <c:crossAx val="138129792"/>
        <c:crosses val="autoZero"/>
        <c:auto val="1"/>
        <c:lblAlgn val="ctr"/>
        <c:lblOffset val="100"/>
        <c:noMultiLvlLbl val="0"/>
      </c:catAx>
      <c:valAx>
        <c:axId val="138129792"/>
        <c:scaling>
          <c:orientation val="minMax"/>
        </c:scaling>
        <c:delete val="0"/>
        <c:axPos val="l"/>
        <c:majorGridlines/>
        <c:numFmt formatCode="0.0" sourceLinked="1"/>
        <c:majorTickMark val="out"/>
        <c:minorTickMark val="none"/>
        <c:tickLblPos val="nextTo"/>
        <c:txPr>
          <a:bodyPr/>
          <a:lstStyle/>
          <a:p>
            <a:pPr>
              <a:defRPr sz="900"/>
            </a:pPr>
            <a:endParaRPr lang="fr-FR"/>
          </a:p>
        </c:txPr>
        <c:crossAx val="138119808"/>
        <c:crosses val="autoZero"/>
        <c:crossBetween val="between"/>
      </c:valAx>
    </c:plotArea>
    <c:legend>
      <c:legendPos val="b"/>
      <c:layout>
        <c:manualLayout>
          <c:xMode val="edge"/>
          <c:yMode val="edge"/>
          <c:wMode val="edge"/>
          <c:hMode val="edge"/>
          <c:x val="6.7749541340777222E-2"/>
          <c:y val="0.83996622161360268"/>
          <c:w val="0.96280602884505662"/>
          <c:h val="0.96529270797672029"/>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88407699037624E-2"/>
          <c:y val="0.13473388743073783"/>
          <c:w val="0.89745603674540686"/>
          <c:h val="0.64404641727476364"/>
        </c:manualLayout>
      </c:layout>
      <c:lineChart>
        <c:grouping val="standard"/>
        <c:varyColors val="0"/>
        <c:ser>
          <c:idx val="0"/>
          <c:order val="0"/>
          <c:tx>
            <c:strRef>
              <c:f>'Fig1.18'!$B$12</c:f>
              <c:strCache>
                <c:ptCount val="1"/>
                <c:pt idx="0">
                  <c:v>Ass-Itrf-Hommes</c:v>
                </c:pt>
              </c:strCache>
            </c:strRef>
          </c:tx>
          <c:spPr>
            <a:ln>
              <a:solidFill>
                <a:srgbClr val="00B0F0"/>
              </a:solidFill>
            </a:ln>
          </c:spPr>
          <c:marker>
            <c:symbol val="none"/>
          </c:marker>
          <c:dLbls>
            <c:dLbl>
              <c:idx val="0"/>
              <c:layout>
                <c:manualLayout>
                  <c:x val="-6.3291128726680503E-3"/>
                  <c:y val="-4.1666666666666755E-2"/>
                </c:manualLayout>
              </c:layout>
              <c:tx>
                <c:rich>
                  <a:bodyPr/>
                  <a:lstStyle/>
                  <a:p>
                    <a:pPr>
                      <a:defRPr sz="900"/>
                    </a:pPr>
                    <a:r>
                      <a:rPr lang="en-US" sz="900"/>
                      <a:t>9,0%</a:t>
                    </a:r>
                  </a:p>
                </c:rich>
              </c:tx>
              <c:numFmt formatCode="#,##0.0" sourceLinked="0"/>
              <c:spPr/>
              <c:dLblPos val="r"/>
              <c:showLegendKey val="0"/>
              <c:showVal val="0"/>
              <c:showCatName val="0"/>
              <c:showSerName val="0"/>
              <c:showPercent val="0"/>
              <c:showBubbleSize val="0"/>
            </c:dLbl>
            <c:dLbl>
              <c:idx val="11"/>
              <c:tx>
                <c:rich>
                  <a:bodyPr/>
                  <a:lstStyle/>
                  <a:p>
                    <a:pPr>
                      <a:defRPr sz="900"/>
                    </a:pPr>
                    <a:r>
                      <a:rPr lang="en-US" sz="900"/>
                      <a:t>10,1%</a:t>
                    </a:r>
                  </a:p>
                </c:rich>
              </c:tx>
              <c:numFmt formatCode="#,##0.0" sourceLinked="0"/>
              <c:spPr/>
              <c:showLegendKey val="0"/>
              <c:showVal val="0"/>
              <c:showCatName val="0"/>
              <c:showSerName val="0"/>
              <c:showPercent val="0"/>
              <c:showBubbleSize val="0"/>
            </c:dLbl>
            <c:showLegendKey val="0"/>
            <c:showVal val="0"/>
            <c:showCatName val="0"/>
            <c:showSerName val="0"/>
            <c:showPercent val="0"/>
            <c:showBubbleSize val="0"/>
          </c:dLbls>
          <c:cat>
            <c:numRef>
              <c:f>'Fig1.18'!$C$11:$N$11</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'Fig1.18'!$C$12:$N$12</c:f>
              <c:numCache>
                <c:formatCode>0</c:formatCode>
                <c:ptCount val="12"/>
                <c:pt idx="0">
                  <c:v>9</c:v>
                </c:pt>
                <c:pt idx="1">
                  <c:v>8.8000000000000007</c:v>
                </c:pt>
                <c:pt idx="2">
                  <c:v>11.7</c:v>
                </c:pt>
                <c:pt idx="3">
                  <c:v>10.9</c:v>
                </c:pt>
                <c:pt idx="4">
                  <c:v>12.2</c:v>
                </c:pt>
                <c:pt idx="5">
                  <c:v>11.5</c:v>
                </c:pt>
                <c:pt idx="6">
                  <c:v>11</c:v>
                </c:pt>
                <c:pt idx="7">
                  <c:v>11.2</c:v>
                </c:pt>
                <c:pt idx="8">
                  <c:v>11.6</c:v>
                </c:pt>
                <c:pt idx="9">
                  <c:v>12</c:v>
                </c:pt>
                <c:pt idx="10">
                  <c:v>11.5</c:v>
                </c:pt>
                <c:pt idx="11">
                  <c:v>10.1</c:v>
                </c:pt>
              </c:numCache>
            </c:numRef>
          </c:val>
          <c:smooth val="0"/>
        </c:ser>
        <c:ser>
          <c:idx val="1"/>
          <c:order val="1"/>
          <c:tx>
            <c:strRef>
              <c:f>'Fig1.18'!$B$13</c:f>
              <c:strCache>
                <c:ptCount val="1"/>
                <c:pt idx="0">
                  <c:v>Ass-Itrf- Femmes</c:v>
                </c:pt>
              </c:strCache>
            </c:strRef>
          </c:tx>
          <c:spPr>
            <a:ln>
              <a:solidFill>
                <a:schemeClr val="tx2">
                  <a:lumMod val="75000"/>
                </a:schemeClr>
              </a:solidFill>
            </a:ln>
          </c:spPr>
          <c:marker>
            <c:symbol val="none"/>
          </c:marker>
          <c:dLbls>
            <c:dLbl>
              <c:idx val="0"/>
              <c:layout>
                <c:manualLayout>
                  <c:x val="-1.476793003622545E-2"/>
                  <c:y val="-4.6296296296296294E-2"/>
                </c:manualLayout>
              </c:layout>
              <c:tx>
                <c:rich>
                  <a:bodyPr/>
                  <a:lstStyle/>
                  <a:p>
                    <a:pPr>
                      <a:defRPr sz="900"/>
                    </a:pPr>
                    <a:r>
                      <a:rPr lang="en-US"/>
                      <a:t>26,7%</a:t>
                    </a:r>
                  </a:p>
                </c:rich>
              </c:tx>
              <c:spPr>
                <a:noFill/>
                <a:ln w="25400">
                  <a:noFill/>
                </a:ln>
              </c:spPr>
              <c:dLblPos val="r"/>
              <c:showLegendKey val="0"/>
              <c:showVal val="0"/>
              <c:showCatName val="0"/>
              <c:showSerName val="0"/>
              <c:showPercent val="0"/>
              <c:showBubbleSize val="0"/>
            </c:dLbl>
            <c:dLbl>
              <c:idx val="11"/>
              <c:tx>
                <c:rich>
                  <a:bodyPr/>
                  <a:lstStyle/>
                  <a:p>
                    <a:pPr>
                      <a:defRPr sz="900"/>
                    </a:pPr>
                    <a:r>
                      <a:rPr lang="en-US"/>
                      <a:t>22,7%</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'Fig1.18'!$C$11:$N$11</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'Fig1.18'!$C$13:$N$13</c:f>
              <c:numCache>
                <c:formatCode>General</c:formatCode>
                <c:ptCount val="12"/>
                <c:pt idx="0">
                  <c:v>26.7</c:v>
                </c:pt>
                <c:pt idx="1">
                  <c:v>27.1</c:v>
                </c:pt>
                <c:pt idx="2">
                  <c:v>27.3</c:v>
                </c:pt>
                <c:pt idx="3">
                  <c:v>28.4</c:v>
                </c:pt>
                <c:pt idx="4">
                  <c:v>27.4</c:v>
                </c:pt>
                <c:pt idx="5">
                  <c:v>27.3</c:v>
                </c:pt>
                <c:pt idx="6">
                  <c:v>26.3</c:v>
                </c:pt>
                <c:pt idx="7">
                  <c:v>26.9</c:v>
                </c:pt>
                <c:pt idx="8">
                  <c:v>25.6</c:v>
                </c:pt>
                <c:pt idx="9">
                  <c:v>24.1</c:v>
                </c:pt>
                <c:pt idx="10">
                  <c:v>23.7</c:v>
                </c:pt>
                <c:pt idx="11">
                  <c:v>22.7</c:v>
                </c:pt>
              </c:numCache>
            </c:numRef>
          </c:val>
          <c:smooth val="0"/>
        </c:ser>
        <c:ser>
          <c:idx val="2"/>
          <c:order val="2"/>
          <c:tx>
            <c:strRef>
              <c:f>'Fig1.18'!$B$14</c:f>
              <c:strCache>
                <c:ptCount val="1"/>
                <c:pt idx="0">
                  <c:v>Vie scolaire-Hommes</c:v>
                </c:pt>
              </c:strCache>
            </c:strRef>
          </c:tx>
          <c:spPr>
            <a:ln>
              <a:solidFill>
                <a:srgbClr val="FFC000"/>
              </a:solidFill>
            </a:ln>
          </c:spPr>
          <c:marker>
            <c:symbol val="none"/>
          </c:marker>
          <c:dLbls>
            <c:dLbl>
              <c:idx val="0"/>
              <c:layout>
                <c:manualLayout>
                  <c:x val="-6.3291128726680503E-3"/>
                  <c:y val="-3.7037037037037035E-2"/>
                </c:manualLayout>
              </c:layout>
              <c:tx>
                <c:rich>
                  <a:bodyPr/>
                  <a:lstStyle/>
                  <a:p>
                    <a:pPr>
                      <a:defRPr sz="900"/>
                    </a:pPr>
                    <a:r>
                      <a:rPr lang="en-US"/>
                      <a:t>51,7%</a:t>
                    </a:r>
                  </a:p>
                </c:rich>
              </c:tx>
              <c:spPr>
                <a:noFill/>
                <a:ln w="25400">
                  <a:noFill/>
                </a:ln>
              </c:spPr>
              <c:dLblPos val="r"/>
              <c:showLegendKey val="0"/>
              <c:showVal val="0"/>
              <c:showCatName val="0"/>
              <c:showSerName val="0"/>
              <c:showPercent val="0"/>
              <c:showBubbleSize val="0"/>
            </c:dLbl>
            <c:dLbl>
              <c:idx val="11"/>
              <c:tx>
                <c:rich>
                  <a:bodyPr/>
                  <a:lstStyle/>
                  <a:p>
                    <a:pPr>
                      <a:defRPr sz="900"/>
                    </a:pPr>
                    <a:r>
                      <a:rPr lang="en-US"/>
                      <a:t>60,5%</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'Fig1.18'!$C$11:$N$11</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'Fig1.18'!$C$14:$N$14</c:f>
              <c:numCache>
                <c:formatCode>General</c:formatCode>
                <c:ptCount val="12"/>
                <c:pt idx="0">
                  <c:v>51.7</c:v>
                </c:pt>
                <c:pt idx="1">
                  <c:v>52</c:v>
                </c:pt>
                <c:pt idx="2">
                  <c:v>51.5</c:v>
                </c:pt>
                <c:pt idx="3">
                  <c:v>51.4</c:v>
                </c:pt>
                <c:pt idx="4">
                  <c:v>51.2</c:v>
                </c:pt>
                <c:pt idx="5">
                  <c:v>52.6</c:v>
                </c:pt>
                <c:pt idx="6">
                  <c:v>52</c:v>
                </c:pt>
                <c:pt idx="7">
                  <c:v>52.4</c:v>
                </c:pt>
                <c:pt idx="8">
                  <c:v>53.9</c:v>
                </c:pt>
                <c:pt idx="9">
                  <c:v>55.3</c:v>
                </c:pt>
                <c:pt idx="10">
                  <c:v>57.2</c:v>
                </c:pt>
                <c:pt idx="11" formatCode="0.0">
                  <c:v>60.5</c:v>
                </c:pt>
              </c:numCache>
            </c:numRef>
          </c:val>
          <c:smooth val="0"/>
        </c:ser>
        <c:ser>
          <c:idx val="3"/>
          <c:order val="3"/>
          <c:tx>
            <c:strRef>
              <c:f>'Fig1.18'!$B$15</c:f>
              <c:strCache>
                <c:ptCount val="1"/>
                <c:pt idx="0">
                  <c:v>Vie scolaire-Femmes</c:v>
                </c:pt>
              </c:strCache>
            </c:strRef>
          </c:tx>
          <c:spPr>
            <a:ln>
              <a:solidFill>
                <a:schemeClr val="accent2">
                  <a:lumMod val="75000"/>
                </a:schemeClr>
              </a:solidFill>
            </a:ln>
          </c:spPr>
          <c:marker>
            <c:symbol val="none"/>
          </c:marker>
          <c:dLbls>
            <c:dLbl>
              <c:idx val="0"/>
              <c:layout>
                <c:manualLayout>
                  <c:x val="-1.476793003622545E-2"/>
                  <c:y val="-5.0925925925925923E-2"/>
                </c:manualLayout>
              </c:layout>
              <c:tx>
                <c:rich>
                  <a:bodyPr/>
                  <a:lstStyle/>
                  <a:p>
                    <a:pPr>
                      <a:defRPr sz="900"/>
                    </a:pPr>
                    <a:r>
                      <a:rPr lang="en-US"/>
                      <a:t>62,8%</a:t>
                    </a:r>
                  </a:p>
                </c:rich>
              </c:tx>
              <c:spPr>
                <a:noFill/>
                <a:ln w="25400">
                  <a:noFill/>
                </a:ln>
              </c:spPr>
              <c:dLblPos val="r"/>
              <c:showLegendKey val="0"/>
              <c:showVal val="0"/>
              <c:showCatName val="0"/>
              <c:showSerName val="0"/>
              <c:showPercent val="0"/>
              <c:showBubbleSize val="0"/>
            </c:dLbl>
            <c:dLbl>
              <c:idx val="11"/>
              <c:tx>
                <c:rich>
                  <a:bodyPr/>
                  <a:lstStyle/>
                  <a:p>
                    <a:pPr>
                      <a:defRPr sz="900"/>
                    </a:pPr>
                    <a:r>
                      <a:rPr lang="en-US"/>
                      <a:t>83,7%</a:t>
                    </a:r>
                  </a:p>
                </c:rich>
              </c:tx>
              <c:spPr>
                <a:noFill/>
                <a:ln w="25400">
                  <a:noFill/>
                </a:ln>
              </c:spPr>
              <c:showLegendKey val="0"/>
              <c:showVal val="0"/>
              <c:showCatName val="0"/>
              <c:showSerName val="0"/>
              <c:showPercent val="0"/>
              <c:showBubbleSize val="0"/>
            </c:dLbl>
            <c:showLegendKey val="0"/>
            <c:showVal val="0"/>
            <c:showCatName val="0"/>
            <c:showSerName val="0"/>
            <c:showPercent val="0"/>
            <c:showBubbleSize val="0"/>
          </c:dLbls>
          <c:cat>
            <c:numRef>
              <c:f>'Fig1.18'!$C$11:$N$11</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'Fig1.18'!$C$15:$N$15</c:f>
              <c:numCache>
                <c:formatCode>General</c:formatCode>
                <c:ptCount val="12"/>
                <c:pt idx="0">
                  <c:v>62.8</c:v>
                </c:pt>
                <c:pt idx="1">
                  <c:v>63.2</c:v>
                </c:pt>
                <c:pt idx="2">
                  <c:v>63.4</c:v>
                </c:pt>
                <c:pt idx="3">
                  <c:v>64.400000000000006</c:v>
                </c:pt>
                <c:pt idx="4">
                  <c:v>66</c:v>
                </c:pt>
                <c:pt idx="5">
                  <c:v>67.5</c:v>
                </c:pt>
                <c:pt idx="6">
                  <c:v>66.8</c:v>
                </c:pt>
                <c:pt idx="7">
                  <c:v>68.3</c:v>
                </c:pt>
                <c:pt idx="8">
                  <c:v>72.3</c:v>
                </c:pt>
                <c:pt idx="9">
                  <c:v>76.3</c:v>
                </c:pt>
                <c:pt idx="10">
                  <c:v>80.400000000000006</c:v>
                </c:pt>
                <c:pt idx="11">
                  <c:v>83.7</c:v>
                </c:pt>
              </c:numCache>
            </c:numRef>
          </c:val>
          <c:smooth val="0"/>
        </c:ser>
        <c:dLbls>
          <c:showLegendKey val="0"/>
          <c:showVal val="0"/>
          <c:showCatName val="0"/>
          <c:showSerName val="0"/>
          <c:showPercent val="0"/>
          <c:showBubbleSize val="0"/>
        </c:dLbls>
        <c:marker val="1"/>
        <c:smooth val="0"/>
        <c:axId val="145230848"/>
        <c:axId val="145257216"/>
      </c:lineChart>
      <c:catAx>
        <c:axId val="145230848"/>
        <c:scaling>
          <c:orientation val="minMax"/>
        </c:scaling>
        <c:delete val="0"/>
        <c:axPos val="b"/>
        <c:numFmt formatCode="General" sourceLinked="1"/>
        <c:majorTickMark val="out"/>
        <c:minorTickMark val="none"/>
        <c:tickLblPos val="nextTo"/>
        <c:txPr>
          <a:bodyPr/>
          <a:lstStyle/>
          <a:p>
            <a:pPr>
              <a:defRPr sz="900"/>
            </a:pPr>
            <a:endParaRPr lang="fr-FR"/>
          </a:p>
        </c:txPr>
        <c:crossAx val="145257216"/>
        <c:crosses val="autoZero"/>
        <c:auto val="1"/>
        <c:lblAlgn val="ctr"/>
        <c:lblOffset val="100"/>
        <c:noMultiLvlLbl val="0"/>
      </c:catAx>
      <c:valAx>
        <c:axId val="145257216"/>
        <c:scaling>
          <c:orientation val="minMax"/>
        </c:scaling>
        <c:delete val="0"/>
        <c:axPos val="l"/>
        <c:majorGridlines/>
        <c:numFmt formatCode="0" sourceLinked="1"/>
        <c:majorTickMark val="out"/>
        <c:minorTickMark val="none"/>
        <c:tickLblPos val="nextTo"/>
        <c:txPr>
          <a:bodyPr/>
          <a:lstStyle/>
          <a:p>
            <a:pPr>
              <a:defRPr sz="900"/>
            </a:pPr>
            <a:endParaRPr lang="fr-FR"/>
          </a:p>
        </c:txPr>
        <c:crossAx val="145230848"/>
        <c:crosses val="autoZero"/>
        <c:crossBetween val="between"/>
      </c:valAx>
    </c:plotArea>
    <c:legend>
      <c:legendPos val="b"/>
      <c:overlay val="0"/>
      <c:txPr>
        <a:bodyPr/>
        <a:lstStyle/>
        <a:p>
          <a:pPr>
            <a:defRPr sz="900"/>
          </a:pPr>
          <a:endParaRPr lang="fr-FR"/>
        </a:p>
      </c:txPr>
    </c:legend>
    <c:plotVisOnly val="1"/>
    <c:dispBlanksAs val="gap"/>
    <c:showDLblsOverMax val="0"/>
  </c:chart>
  <c:printSettings>
    <c:headerFooter/>
    <c:pageMargins b="0.75" l="0.7" r="0.7" t="0.75" header="0.3" footer="0.3"/>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a:t>Les personnels non enseignants (sans les apprentis)</a:t>
            </a:r>
          </a:p>
        </c:rich>
      </c:tx>
      <c:layout>
        <c:manualLayout>
          <c:xMode val="edge"/>
          <c:yMode val="edge"/>
          <c:x val="0.2302720998259056"/>
          <c:y val="1.9409813356663749E-2"/>
        </c:manualLayout>
      </c:layout>
      <c:overlay val="0"/>
      <c:spPr>
        <a:noFill/>
        <a:ln w="25400">
          <a:noFill/>
        </a:ln>
      </c:spPr>
    </c:title>
    <c:autoTitleDeleted val="0"/>
    <c:plotArea>
      <c:layout>
        <c:manualLayout>
          <c:layoutTarget val="inner"/>
          <c:xMode val="edge"/>
          <c:yMode val="edge"/>
          <c:x val="0.10578862935969732"/>
          <c:y val="0.13569468218646583"/>
          <c:w val="0.79441272613508551"/>
          <c:h val="0.67882346228460577"/>
        </c:manualLayout>
      </c:layout>
      <c:barChart>
        <c:barDir val="bar"/>
        <c:grouping val="clustered"/>
        <c:varyColors val="0"/>
        <c:ser>
          <c:idx val="1"/>
          <c:order val="0"/>
          <c:tx>
            <c:strRef>
              <c:f>Non_enseignants!$B$3</c:f>
              <c:strCache>
                <c:ptCount val="1"/>
                <c:pt idx="0">
                  <c:v>Hommes</c:v>
                </c:pt>
              </c:strCache>
            </c:strRef>
          </c:tx>
          <c:spPr>
            <a:solidFill>
              <a:srgbClr val="F8A45E"/>
            </a:solidFill>
            <a:ln w="25400">
              <a:noFill/>
            </a:ln>
          </c:spPr>
          <c:invertIfNegative val="0"/>
          <c:cat>
            <c:numRef>
              <c:f>Non_enseignants!$A$4:$A$56</c:f>
              <c:numCache>
                <c:formatCode>General</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numCache>
            </c:numRef>
          </c:cat>
          <c:val>
            <c:numRef>
              <c:f>Non_enseignants!$B$4:$B$56</c:f>
              <c:numCache>
                <c:formatCode>0;0;0</c:formatCode>
                <c:ptCount val="53"/>
                <c:pt idx="0">
                  <c:v>-67</c:v>
                </c:pt>
                <c:pt idx="1">
                  <c:v>-339</c:v>
                </c:pt>
                <c:pt idx="2">
                  <c:v>-869</c:v>
                </c:pt>
                <c:pt idx="3">
                  <c:v>-1499</c:v>
                </c:pt>
                <c:pt idx="4">
                  <c:v>-1943</c:v>
                </c:pt>
                <c:pt idx="5">
                  <c:v>-2372</c:v>
                </c:pt>
                <c:pt idx="6">
                  <c:v>-2443</c:v>
                </c:pt>
                <c:pt idx="7">
                  <c:v>-2300</c:v>
                </c:pt>
                <c:pt idx="8">
                  <c:v>-2115</c:v>
                </c:pt>
                <c:pt idx="9">
                  <c:v>-1995</c:v>
                </c:pt>
                <c:pt idx="10">
                  <c:v>-1791</c:v>
                </c:pt>
                <c:pt idx="11">
                  <c:v>-1552</c:v>
                </c:pt>
                <c:pt idx="12">
                  <c:v>-1392</c:v>
                </c:pt>
                <c:pt idx="13">
                  <c:v>-1285</c:v>
                </c:pt>
                <c:pt idx="14">
                  <c:v>-1189</c:v>
                </c:pt>
                <c:pt idx="15">
                  <c:v>-1112</c:v>
                </c:pt>
                <c:pt idx="16">
                  <c:v>-1008</c:v>
                </c:pt>
                <c:pt idx="17">
                  <c:v>-954</c:v>
                </c:pt>
                <c:pt idx="18">
                  <c:v>-937</c:v>
                </c:pt>
                <c:pt idx="19">
                  <c:v>-892</c:v>
                </c:pt>
                <c:pt idx="20">
                  <c:v>-989</c:v>
                </c:pt>
                <c:pt idx="21">
                  <c:v>-953</c:v>
                </c:pt>
                <c:pt idx="22">
                  <c:v>-1028</c:v>
                </c:pt>
                <c:pt idx="23">
                  <c:v>-1022</c:v>
                </c:pt>
                <c:pt idx="24">
                  <c:v>-1059</c:v>
                </c:pt>
                <c:pt idx="25">
                  <c:v>-1141</c:v>
                </c:pt>
                <c:pt idx="26">
                  <c:v>-1160</c:v>
                </c:pt>
                <c:pt idx="27">
                  <c:v>-1279</c:v>
                </c:pt>
                <c:pt idx="28">
                  <c:v>-1521</c:v>
                </c:pt>
                <c:pt idx="29">
                  <c:v>-1362</c:v>
                </c:pt>
                <c:pt idx="30">
                  <c:v>-1468</c:v>
                </c:pt>
                <c:pt idx="31">
                  <c:v>-1443</c:v>
                </c:pt>
                <c:pt idx="32">
                  <c:v>-1437</c:v>
                </c:pt>
                <c:pt idx="33">
                  <c:v>-1372</c:v>
                </c:pt>
                <c:pt idx="34">
                  <c:v>-1269</c:v>
                </c:pt>
                <c:pt idx="35">
                  <c:v>-1330</c:v>
                </c:pt>
                <c:pt idx="36">
                  <c:v>-1297</c:v>
                </c:pt>
                <c:pt idx="37">
                  <c:v>-1310</c:v>
                </c:pt>
                <c:pt idx="38">
                  <c:v>-1211</c:v>
                </c:pt>
                <c:pt idx="39">
                  <c:v>-1262</c:v>
                </c:pt>
                <c:pt idx="40">
                  <c:v>-1206</c:v>
                </c:pt>
                <c:pt idx="41">
                  <c:v>-1192</c:v>
                </c:pt>
                <c:pt idx="42">
                  <c:v>-1080</c:v>
                </c:pt>
                <c:pt idx="43">
                  <c:v>-972</c:v>
                </c:pt>
                <c:pt idx="44">
                  <c:v>-677</c:v>
                </c:pt>
                <c:pt idx="45">
                  <c:v>-503</c:v>
                </c:pt>
                <c:pt idx="46">
                  <c:v>-341</c:v>
                </c:pt>
                <c:pt idx="47">
                  <c:v>-215</c:v>
                </c:pt>
                <c:pt idx="48">
                  <c:v>-86</c:v>
                </c:pt>
                <c:pt idx="49">
                  <c:v>-38</c:v>
                </c:pt>
                <c:pt idx="50">
                  <c:v>-4</c:v>
                </c:pt>
                <c:pt idx="51">
                  <c:v>-5</c:v>
                </c:pt>
                <c:pt idx="52">
                  <c:v>-6</c:v>
                </c:pt>
              </c:numCache>
            </c:numRef>
          </c:val>
        </c:ser>
        <c:ser>
          <c:idx val="2"/>
          <c:order val="1"/>
          <c:tx>
            <c:strRef>
              <c:f>Non_enseignants!$C$3</c:f>
              <c:strCache>
                <c:ptCount val="1"/>
                <c:pt idx="0">
                  <c:v>Femmes</c:v>
                </c:pt>
              </c:strCache>
            </c:strRef>
          </c:tx>
          <c:spPr>
            <a:solidFill>
              <a:srgbClr val="F79646">
                <a:lumMod val="20000"/>
                <a:lumOff val="80000"/>
              </a:srgbClr>
            </a:solidFill>
            <a:ln w="25400">
              <a:noFill/>
            </a:ln>
          </c:spPr>
          <c:invertIfNegative val="0"/>
          <c:cat>
            <c:numRef>
              <c:f>Non_enseignants!$A$4:$A$56</c:f>
              <c:numCache>
                <c:formatCode>General</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numCache>
            </c:numRef>
          </c:cat>
          <c:val>
            <c:numRef>
              <c:f>Non_enseignants!$C$4:$C$56</c:f>
              <c:numCache>
                <c:formatCode>General</c:formatCode>
                <c:ptCount val="53"/>
                <c:pt idx="0">
                  <c:v>59</c:v>
                </c:pt>
                <c:pt idx="1">
                  <c:v>430</c:v>
                </c:pt>
                <c:pt idx="2">
                  <c:v>1158</c:v>
                </c:pt>
                <c:pt idx="3">
                  <c:v>2140</c:v>
                </c:pt>
                <c:pt idx="4">
                  <c:v>2936</c:v>
                </c:pt>
                <c:pt idx="5">
                  <c:v>3562</c:v>
                </c:pt>
                <c:pt idx="6">
                  <c:v>4037</c:v>
                </c:pt>
                <c:pt idx="7">
                  <c:v>3694</c:v>
                </c:pt>
                <c:pt idx="8">
                  <c:v>3701</c:v>
                </c:pt>
                <c:pt idx="9">
                  <c:v>3749</c:v>
                </c:pt>
                <c:pt idx="10">
                  <c:v>3791</c:v>
                </c:pt>
                <c:pt idx="11">
                  <c:v>3787</c:v>
                </c:pt>
                <c:pt idx="12">
                  <c:v>3871</c:v>
                </c:pt>
                <c:pt idx="13">
                  <c:v>4085</c:v>
                </c:pt>
                <c:pt idx="14">
                  <c:v>4114</c:v>
                </c:pt>
                <c:pt idx="15">
                  <c:v>4362</c:v>
                </c:pt>
                <c:pt idx="16">
                  <c:v>4399</c:v>
                </c:pt>
                <c:pt idx="17">
                  <c:v>4456</c:v>
                </c:pt>
                <c:pt idx="18">
                  <c:v>4553</c:v>
                </c:pt>
                <c:pt idx="19">
                  <c:v>4818</c:v>
                </c:pt>
                <c:pt idx="20">
                  <c:v>5201</c:v>
                </c:pt>
                <c:pt idx="21">
                  <c:v>5236</c:v>
                </c:pt>
                <c:pt idx="22">
                  <c:v>5223</c:v>
                </c:pt>
                <c:pt idx="23">
                  <c:v>5328</c:v>
                </c:pt>
                <c:pt idx="24">
                  <c:v>5590</c:v>
                </c:pt>
                <c:pt idx="25">
                  <c:v>5679</c:v>
                </c:pt>
                <c:pt idx="26">
                  <c:v>5953</c:v>
                </c:pt>
                <c:pt idx="27">
                  <c:v>6435</c:v>
                </c:pt>
                <c:pt idx="28">
                  <c:v>6705</c:v>
                </c:pt>
                <c:pt idx="29">
                  <c:v>6758</c:v>
                </c:pt>
                <c:pt idx="30">
                  <c:v>6808</c:v>
                </c:pt>
                <c:pt idx="31">
                  <c:v>6492</c:v>
                </c:pt>
                <c:pt idx="32">
                  <c:v>6424</c:v>
                </c:pt>
                <c:pt idx="33">
                  <c:v>6075</c:v>
                </c:pt>
                <c:pt idx="34">
                  <c:v>5883</c:v>
                </c:pt>
                <c:pt idx="35">
                  <c:v>5876</c:v>
                </c:pt>
                <c:pt idx="36">
                  <c:v>5882</c:v>
                </c:pt>
                <c:pt idx="37">
                  <c:v>5957</c:v>
                </c:pt>
                <c:pt idx="38">
                  <c:v>5836</c:v>
                </c:pt>
                <c:pt idx="39">
                  <c:v>5747</c:v>
                </c:pt>
                <c:pt idx="40">
                  <c:v>5694</c:v>
                </c:pt>
                <c:pt idx="41">
                  <c:v>5257</c:v>
                </c:pt>
                <c:pt idx="42">
                  <c:v>4875</c:v>
                </c:pt>
                <c:pt idx="43">
                  <c:v>4022</c:v>
                </c:pt>
                <c:pt idx="44">
                  <c:v>2581</c:v>
                </c:pt>
                <c:pt idx="45">
                  <c:v>1562</c:v>
                </c:pt>
                <c:pt idx="46">
                  <c:v>1070</c:v>
                </c:pt>
                <c:pt idx="47">
                  <c:v>681</c:v>
                </c:pt>
                <c:pt idx="48">
                  <c:v>272</c:v>
                </c:pt>
                <c:pt idx="49">
                  <c:v>94</c:v>
                </c:pt>
                <c:pt idx="50">
                  <c:v>21</c:v>
                </c:pt>
                <c:pt idx="51">
                  <c:v>11</c:v>
                </c:pt>
                <c:pt idx="52">
                  <c:v>8</c:v>
                </c:pt>
              </c:numCache>
            </c:numRef>
          </c:val>
        </c:ser>
        <c:dLbls>
          <c:showLegendKey val="0"/>
          <c:showVal val="0"/>
          <c:showCatName val="0"/>
          <c:showSerName val="0"/>
          <c:showPercent val="0"/>
          <c:showBubbleSize val="0"/>
        </c:dLbls>
        <c:gapWidth val="0"/>
        <c:overlap val="61"/>
        <c:axId val="125648896"/>
        <c:axId val="125650432"/>
      </c:barChart>
      <c:catAx>
        <c:axId val="12564889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25650432"/>
        <c:crossesAt val="0"/>
        <c:auto val="1"/>
        <c:lblAlgn val="ctr"/>
        <c:lblOffset val="100"/>
        <c:tickLblSkip val="5"/>
        <c:tickMarkSkip val="1"/>
        <c:noMultiLvlLbl val="0"/>
      </c:catAx>
      <c:valAx>
        <c:axId val="125650432"/>
        <c:scaling>
          <c:orientation val="minMax"/>
          <c:max val="7000"/>
          <c:min val="-7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25648896"/>
        <c:crosses val="autoZero"/>
        <c:crossBetween val="between"/>
        <c:majorUnit val="1000"/>
        <c:minorUnit val="400"/>
      </c:valAx>
      <c:spPr>
        <a:solidFill>
          <a:srgbClr val="FFFFFF"/>
        </a:solidFill>
        <a:ln w="12700">
          <a:solidFill>
            <a:srgbClr val="FFFFFF"/>
          </a:solidFill>
          <a:prstDash val="solid"/>
        </a:ln>
      </c:spPr>
    </c:plotArea>
    <c:legend>
      <c:legendPos val="r"/>
      <c:layout>
        <c:manualLayout>
          <c:xMode val="edge"/>
          <c:yMode val="edge"/>
          <c:wMode val="edge"/>
          <c:hMode val="edge"/>
          <c:x val="6.3194499677439314E-2"/>
          <c:y val="0.6018536745406825"/>
          <c:w val="0.35443428157338919"/>
          <c:h val="0.77083588509769618"/>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0" i="0" u="none" strike="noStrike" baseline="0">
                <a:solidFill>
                  <a:srgbClr val="000000"/>
                </a:solidFill>
                <a:latin typeface="Arial"/>
                <a:ea typeface="Arial"/>
                <a:cs typeface="Arial"/>
              </a:defRPr>
            </a:pPr>
            <a:r>
              <a:rPr lang="fr-FR" sz="900"/>
              <a:t>Les personnels administratifs, sociaux et de santé titulaires : filière administrative</a:t>
            </a:r>
          </a:p>
        </c:rich>
      </c:tx>
      <c:layout>
        <c:manualLayout>
          <c:xMode val="edge"/>
          <c:yMode val="edge"/>
          <c:x val="0.11301405626683932"/>
          <c:y val="1.9409685702644574E-2"/>
        </c:manualLayout>
      </c:layout>
      <c:overlay val="0"/>
      <c:spPr>
        <a:noFill/>
        <a:ln w="25400">
          <a:noFill/>
        </a:ln>
      </c:spPr>
    </c:title>
    <c:autoTitleDeleted val="0"/>
    <c:plotArea>
      <c:layout>
        <c:manualLayout>
          <c:layoutTarget val="inner"/>
          <c:xMode val="edge"/>
          <c:yMode val="edge"/>
          <c:x val="0.10578862935969732"/>
          <c:y val="0.13569468218646583"/>
          <c:w val="0.79441272613508551"/>
          <c:h val="0.67882346228460577"/>
        </c:manualLayout>
      </c:layout>
      <c:barChart>
        <c:barDir val="bar"/>
        <c:grouping val="clustered"/>
        <c:varyColors val="0"/>
        <c:ser>
          <c:idx val="1"/>
          <c:order val="0"/>
          <c:tx>
            <c:strRef>
              <c:f>ASS_adm!$B$4</c:f>
              <c:strCache>
                <c:ptCount val="1"/>
                <c:pt idx="0">
                  <c:v>Hommes</c:v>
                </c:pt>
              </c:strCache>
            </c:strRef>
          </c:tx>
          <c:spPr>
            <a:solidFill>
              <a:srgbClr val="F8A45E"/>
            </a:solidFill>
            <a:ln w="25400">
              <a:noFill/>
            </a:ln>
          </c:spPr>
          <c:invertIfNegative val="0"/>
          <c:cat>
            <c:numRef>
              <c:f>ASS_adm!$A$5:$A$57</c:f>
              <c:numCache>
                <c:formatCode>General</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numCache>
            </c:numRef>
          </c:cat>
          <c:val>
            <c:numRef>
              <c:f>ASS_adm!$B$5:$B$57</c:f>
              <c:numCache>
                <c:formatCode>0;0;0</c:formatCode>
                <c:ptCount val="53"/>
                <c:pt idx="0">
                  <c:v>0</c:v>
                </c:pt>
                <c:pt idx="1">
                  <c:v>-1</c:v>
                </c:pt>
                <c:pt idx="2">
                  <c:v>0</c:v>
                </c:pt>
                <c:pt idx="3">
                  <c:v>0</c:v>
                </c:pt>
                <c:pt idx="4">
                  <c:v>-7</c:v>
                </c:pt>
                <c:pt idx="5">
                  <c:v>-9</c:v>
                </c:pt>
                <c:pt idx="6">
                  <c:v>-21</c:v>
                </c:pt>
                <c:pt idx="7">
                  <c:v>-36</c:v>
                </c:pt>
                <c:pt idx="8">
                  <c:v>-42</c:v>
                </c:pt>
                <c:pt idx="9">
                  <c:v>-58</c:v>
                </c:pt>
                <c:pt idx="10">
                  <c:v>-48</c:v>
                </c:pt>
                <c:pt idx="11">
                  <c:v>-66</c:v>
                </c:pt>
                <c:pt idx="12">
                  <c:v>-73</c:v>
                </c:pt>
                <c:pt idx="13">
                  <c:v>-91</c:v>
                </c:pt>
                <c:pt idx="14">
                  <c:v>-121</c:v>
                </c:pt>
                <c:pt idx="15">
                  <c:v>-110</c:v>
                </c:pt>
                <c:pt idx="16">
                  <c:v>-111</c:v>
                </c:pt>
                <c:pt idx="17">
                  <c:v>-135</c:v>
                </c:pt>
                <c:pt idx="18">
                  <c:v>-130</c:v>
                </c:pt>
                <c:pt idx="19">
                  <c:v>-162</c:v>
                </c:pt>
                <c:pt idx="20">
                  <c:v>-175</c:v>
                </c:pt>
                <c:pt idx="21">
                  <c:v>-198</c:v>
                </c:pt>
                <c:pt idx="22">
                  <c:v>-199</c:v>
                </c:pt>
                <c:pt idx="23">
                  <c:v>-217</c:v>
                </c:pt>
                <c:pt idx="24">
                  <c:v>-245</c:v>
                </c:pt>
                <c:pt idx="25">
                  <c:v>-249</c:v>
                </c:pt>
                <c:pt idx="26">
                  <c:v>-278</c:v>
                </c:pt>
                <c:pt idx="27">
                  <c:v>-350</c:v>
                </c:pt>
                <c:pt idx="28">
                  <c:v>-288</c:v>
                </c:pt>
                <c:pt idx="29">
                  <c:v>-358</c:v>
                </c:pt>
                <c:pt idx="30">
                  <c:v>-328</c:v>
                </c:pt>
                <c:pt idx="31">
                  <c:v>-338</c:v>
                </c:pt>
                <c:pt idx="32">
                  <c:v>-297</c:v>
                </c:pt>
                <c:pt idx="33">
                  <c:v>-270</c:v>
                </c:pt>
                <c:pt idx="34">
                  <c:v>-256</c:v>
                </c:pt>
                <c:pt idx="35">
                  <c:v>-277</c:v>
                </c:pt>
                <c:pt idx="36">
                  <c:v>-245</c:v>
                </c:pt>
                <c:pt idx="37">
                  <c:v>-235</c:v>
                </c:pt>
                <c:pt idx="38">
                  <c:v>-255</c:v>
                </c:pt>
                <c:pt idx="39">
                  <c:v>-214</c:v>
                </c:pt>
                <c:pt idx="40">
                  <c:v>-234</c:v>
                </c:pt>
                <c:pt idx="41">
                  <c:v>-216</c:v>
                </c:pt>
                <c:pt idx="42">
                  <c:v>-155</c:v>
                </c:pt>
                <c:pt idx="43">
                  <c:v>-121</c:v>
                </c:pt>
                <c:pt idx="44">
                  <c:v>-102</c:v>
                </c:pt>
                <c:pt idx="45">
                  <c:v>-66</c:v>
                </c:pt>
                <c:pt idx="46">
                  <c:v>-41</c:v>
                </c:pt>
                <c:pt idx="47">
                  <c:v>-14</c:v>
                </c:pt>
                <c:pt idx="48">
                  <c:v>-4</c:v>
                </c:pt>
                <c:pt idx="49">
                  <c:v>-1</c:v>
                </c:pt>
                <c:pt idx="50">
                  <c:v>2</c:v>
                </c:pt>
                <c:pt idx="51">
                  <c:v>0</c:v>
                </c:pt>
                <c:pt idx="52">
                  <c:v>0</c:v>
                </c:pt>
              </c:numCache>
            </c:numRef>
          </c:val>
        </c:ser>
        <c:ser>
          <c:idx val="2"/>
          <c:order val="1"/>
          <c:tx>
            <c:strRef>
              <c:f>ASS_adm!$C$4</c:f>
              <c:strCache>
                <c:ptCount val="1"/>
                <c:pt idx="0">
                  <c:v>Femmes</c:v>
                </c:pt>
              </c:strCache>
            </c:strRef>
          </c:tx>
          <c:spPr>
            <a:solidFill>
              <a:srgbClr val="F79646">
                <a:lumMod val="20000"/>
                <a:lumOff val="80000"/>
              </a:srgbClr>
            </a:solidFill>
            <a:ln w="25400">
              <a:noFill/>
            </a:ln>
          </c:spPr>
          <c:invertIfNegative val="0"/>
          <c:cat>
            <c:numRef>
              <c:f>ASS_adm!$A$5:$A$57</c:f>
              <c:numCache>
                <c:formatCode>General</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numCache>
            </c:numRef>
          </c:cat>
          <c:val>
            <c:numRef>
              <c:f>ASS_adm!$C$5:$C$57</c:f>
              <c:numCache>
                <c:formatCode>General</c:formatCode>
                <c:ptCount val="53"/>
                <c:pt idx="0">
                  <c:v>1</c:v>
                </c:pt>
                <c:pt idx="1">
                  <c:v>0</c:v>
                </c:pt>
                <c:pt idx="2">
                  <c:v>7</c:v>
                </c:pt>
                <c:pt idx="3">
                  <c:v>8</c:v>
                </c:pt>
                <c:pt idx="4">
                  <c:v>24</c:v>
                </c:pt>
                <c:pt idx="5">
                  <c:v>51</c:v>
                </c:pt>
                <c:pt idx="6">
                  <c:v>69</c:v>
                </c:pt>
                <c:pt idx="7">
                  <c:v>142</c:v>
                </c:pt>
                <c:pt idx="8">
                  <c:v>175</c:v>
                </c:pt>
                <c:pt idx="9">
                  <c:v>228</c:v>
                </c:pt>
                <c:pt idx="10">
                  <c:v>270</c:v>
                </c:pt>
                <c:pt idx="11">
                  <c:v>314</c:v>
                </c:pt>
                <c:pt idx="12">
                  <c:v>400</c:v>
                </c:pt>
                <c:pt idx="13">
                  <c:v>421</c:v>
                </c:pt>
                <c:pt idx="14">
                  <c:v>483</c:v>
                </c:pt>
                <c:pt idx="15">
                  <c:v>585</c:v>
                </c:pt>
                <c:pt idx="16">
                  <c:v>589</c:v>
                </c:pt>
                <c:pt idx="17">
                  <c:v>644</c:v>
                </c:pt>
                <c:pt idx="18">
                  <c:v>682</c:v>
                </c:pt>
                <c:pt idx="19">
                  <c:v>758</c:v>
                </c:pt>
                <c:pt idx="20">
                  <c:v>845</c:v>
                </c:pt>
                <c:pt idx="21">
                  <c:v>846</c:v>
                </c:pt>
                <c:pt idx="22">
                  <c:v>867</c:v>
                </c:pt>
                <c:pt idx="23">
                  <c:v>967</c:v>
                </c:pt>
                <c:pt idx="24">
                  <c:v>1028</c:v>
                </c:pt>
                <c:pt idx="25">
                  <c:v>1128</c:v>
                </c:pt>
                <c:pt idx="26">
                  <c:v>1222</c:v>
                </c:pt>
                <c:pt idx="27">
                  <c:v>1377</c:v>
                </c:pt>
                <c:pt idx="28">
                  <c:v>1480</c:v>
                </c:pt>
                <c:pt idx="29">
                  <c:v>1666</c:v>
                </c:pt>
                <c:pt idx="30">
                  <c:v>1583</c:v>
                </c:pt>
                <c:pt idx="31">
                  <c:v>1692</c:v>
                </c:pt>
                <c:pt idx="32">
                  <c:v>1675</c:v>
                </c:pt>
                <c:pt idx="33">
                  <c:v>1514</c:v>
                </c:pt>
                <c:pt idx="34">
                  <c:v>1423</c:v>
                </c:pt>
                <c:pt idx="35">
                  <c:v>1447</c:v>
                </c:pt>
                <c:pt idx="36">
                  <c:v>1439</c:v>
                </c:pt>
                <c:pt idx="37">
                  <c:v>1469</c:v>
                </c:pt>
                <c:pt idx="38">
                  <c:v>1483</c:v>
                </c:pt>
                <c:pt idx="39">
                  <c:v>1501</c:v>
                </c:pt>
                <c:pt idx="40">
                  <c:v>1466</c:v>
                </c:pt>
                <c:pt idx="41">
                  <c:v>1343</c:v>
                </c:pt>
                <c:pt idx="42">
                  <c:v>1171</c:v>
                </c:pt>
                <c:pt idx="43">
                  <c:v>789</c:v>
                </c:pt>
                <c:pt idx="44">
                  <c:v>475</c:v>
                </c:pt>
                <c:pt idx="45">
                  <c:v>347</c:v>
                </c:pt>
                <c:pt idx="46">
                  <c:v>211</c:v>
                </c:pt>
                <c:pt idx="47">
                  <c:v>80</c:v>
                </c:pt>
                <c:pt idx="48">
                  <c:v>29</c:v>
                </c:pt>
                <c:pt idx="49">
                  <c:v>2</c:v>
                </c:pt>
                <c:pt idx="50">
                  <c:v>4</c:v>
                </c:pt>
              </c:numCache>
            </c:numRef>
          </c:val>
        </c:ser>
        <c:dLbls>
          <c:showLegendKey val="0"/>
          <c:showVal val="0"/>
          <c:showCatName val="0"/>
          <c:showSerName val="0"/>
          <c:showPercent val="0"/>
          <c:showBubbleSize val="0"/>
        </c:dLbls>
        <c:gapWidth val="0"/>
        <c:overlap val="61"/>
        <c:axId val="137773440"/>
        <c:axId val="137774976"/>
      </c:barChart>
      <c:catAx>
        <c:axId val="13777344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7774976"/>
        <c:crossesAt val="0"/>
        <c:auto val="1"/>
        <c:lblAlgn val="ctr"/>
        <c:lblOffset val="100"/>
        <c:tickLblSkip val="5"/>
        <c:tickMarkSkip val="1"/>
        <c:noMultiLvlLbl val="0"/>
      </c:catAx>
      <c:valAx>
        <c:axId val="137774976"/>
        <c:scaling>
          <c:orientation val="minMax"/>
          <c:max val="1900"/>
          <c:min val="-19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7773440"/>
        <c:crosses val="autoZero"/>
        <c:crossBetween val="between"/>
        <c:majorUnit val="200"/>
        <c:minorUnit val="40"/>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0" i="0" u="none" strike="noStrike" baseline="0">
                <a:solidFill>
                  <a:srgbClr val="000000"/>
                </a:solidFill>
                <a:latin typeface="Arial"/>
                <a:ea typeface="Arial"/>
                <a:cs typeface="Arial"/>
              </a:defRPr>
            </a:pPr>
            <a:r>
              <a:rPr lang="fr-FR" sz="900" b="0"/>
              <a:t>Les personnels administratifs, sociaux et de santé titulaires : filière santé</a:t>
            </a:r>
          </a:p>
        </c:rich>
      </c:tx>
      <c:overlay val="0"/>
      <c:spPr>
        <a:noFill/>
        <a:ln w="25400">
          <a:noFill/>
        </a:ln>
      </c:spPr>
    </c:title>
    <c:autoTitleDeleted val="0"/>
    <c:plotArea>
      <c:layout>
        <c:manualLayout>
          <c:layoutTarget val="inner"/>
          <c:xMode val="edge"/>
          <c:yMode val="edge"/>
          <c:x val="5.4751214608812195E-2"/>
          <c:y val="0.15758311461067365"/>
          <c:w val="0.8463039593455074"/>
          <c:h val="0.74143372703412069"/>
        </c:manualLayout>
      </c:layout>
      <c:barChart>
        <c:barDir val="bar"/>
        <c:grouping val="clustered"/>
        <c:varyColors val="0"/>
        <c:ser>
          <c:idx val="1"/>
          <c:order val="0"/>
          <c:tx>
            <c:strRef>
              <c:f>ASS_sante!$B$4</c:f>
              <c:strCache>
                <c:ptCount val="1"/>
                <c:pt idx="0">
                  <c:v>Hommes</c:v>
                </c:pt>
              </c:strCache>
            </c:strRef>
          </c:tx>
          <c:spPr>
            <a:solidFill>
              <a:srgbClr val="F8A45E"/>
            </a:solidFill>
            <a:ln w="25400">
              <a:noFill/>
            </a:ln>
          </c:spPr>
          <c:invertIfNegative val="0"/>
          <c:cat>
            <c:numRef>
              <c:f>ASS_sante!$A$5:$A$55</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ASS_sante!$B$5:$B$55</c:f>
              <c:numCache>
                <c:formatCode>General</c:formatCode>
                <c:ptCount val="51"/>
                <c:pt idx="0">
                  <c:v>0</c:v>
                </c:pt>
                <c:pt idx="1">
                  <c:v>0</c:v>
                </c:pt>
                <c:pt idx="2" formatCode="0;0;0">
                  <c:v>-1</c:v>
                </c:pt>
                <c:pt idx="3" formatCode="0;0;0">
                  <c:v>0</c:v>
                </c:pt>
                <c:pt idx="4" formatCode="0;0;0">
                  <c:v>-1</c:v>
                </c:pt>
                <c:pt idx="5" formatCode="0;0;0">
                  <c:v>-2</c:v>
                </c:pt>
                <c:pt idx="6" formatCode="0;0;0">
                  <c:v>-1</c:v>
                </c:pt>
                <c:pt idx="7" formatCode="0;0;0">
                  <c:v>0</c:v>
                </c:pt>
                <c:pt idx="8" formatCode="0;0;0">
                  <c:v>-2</c:v>
                </c:pt>
                <c:pt idx="9" formatCode="0;0;0">
                  <c:v>-3</c:v>
                </c:pt>
                <c:pt idx="10" formatCode="0;0;0">
                  <c:v>-2</c:v>
                </c:pt>
                <c:pt idx="11" formatCode="0;0;0">
                  <c:v>-4</c:v>
                </c:pt>
                <c:pt idx="12" formatCode="0;0;0">
                  <c:v>-10</c:v>
                </c:pt>
                <c:pt idx="13" formatCode="0;0;0">
                  <c:v>-10</c:v>
                </c:pt>
                <c:pt idx="14" formatCode="0;0;0">
                  <c:v>-10</c:v>
                </c:pt>
                <c:pt idx="15" formatCode="0;0;0">
                  <c:v>-11</c:v>
                </c:pt>
                <c:pt idx="16" formatCode="0;0;0">
                  <c:v>-8</c:v>
                </c:pt>
                <c:pt idx="17" formatCode="0;0;0">
                  <c:v>-9</c:v>
                </c:pt>
                <c:pt idx="18" formatCode="0;0;0">
                  <c:v>-5</c:v>
                </c:pt>
                <c:pt idx="19" formatCode="0;0;0">
                  <c:v>-11</c:v>
                </c:pt>
                <c:pt idx="20" formatCode="0;0;0">
                  <c:v>-13</c:v>
                </c:pt>
                <c:pt idx="21" formatCode="0;0;0">
                  <c:v>-9</c:v>
                </c:pt>
                <c:pt idx="22" formatCode="0;0;0">
                  <c:v>-15</c:v>
                </c:pt>
                <c:pt idx="23" formatCode="0;0;0">
                  <c:v>-11</c:v>
                </c:pt>
                <c:pt idx="24" formatCode="0;0;0">
                  <c:v>-20</c:v>
                </c:pt>
                <c:pt idx="25" formatCode="0;0;0">
                  <c:v>-17</c:v>
                </c:pt>
                <c:pt idx="26" formatCode="0;0;0">
                  <c:v>-21</c:v>
                </c:pt>
                <c:pt idx="27" formatCode="0;0;0">
                  <c:v>-18</c:v>
                </c:pt>
                <c:pt idx="28" formatCode="0;0;0">
                  <c:v>-20</c:v>
                </c:pt>
                <c:pt idx="29" formatCode="0;0;0">
                  <c:v>-20</c:v>
                </c:pt>
                <c:pt idx="30" formatCode="0;0;0">
                  <c:v>-19</c:v>
                </c:pt>
                <c:pt idx="31" formatCode="0;0;0">
                  <c:v>-13</c:v>
                </c:pt>
                <c:pt idx="32" formatCode="0;0;0">
                  <c:v>-22</c:v>
                </c:pt>
                <c:pt idx="33" formatCode="0;0;0">
                  <c:v>-13</c:v>
                </c:pt>
                <c:pt idx="34" formatCode="0;0;0">
                  <c:v>-17</c:v>
                </c:pt>
                <c:pt idx="35" formatCode="0;0;0">
                  <c:v>-18</c:v>
                </c:pt>
                <c:pt idx="36" formatCode="0;0;0">
                  <c:v>-12</c:v>
                </c:pt>
                <c:pt idx="37" formatCode="0;0;0">
                  <c:v>-25</c:v>
                </c:pt>
                <c:pt idx="38" formatCode="0;0;0">
                  <c:v>-16</c:v>
                </c:pt>
                <c:pt idx="39" formatCode="0;0;0">
                  <c:v>-24</c:v>
                </c:pt>
                <c:pt idx="40" formatCode="0;0;0">
                  <c:v>-17</c:v>
                </c:pt>
                <c:pt idx="41" formatCode="0;0;0">
                  <c:v>-18</c:v>
                </c:pt>
                <c:pt idx="42" formatCode="0;0;0">
                  <c:v>-11</c:v>
                </c:pt>
                <c:pt idx="43" formatCode="0;0;0">
                  <c:v>-5</c:v>
                </c:pt>
                <c:pt idx="44" formatCode="0;0;0">
                  <c:v>-6</c:v>
                </c:pt>
                <c:pt idx="45" formatCode="0;0;0">
                  <c:v>-3</c:v>
                </c:pt>
                <c:pt idx="46" formatCode="0;0;0">
                  <c:v>-3</c:v>
                </c:pt>
                <c:pt idx="47" formatCode="0;0;0">
                  <c:v>-1</c:v>
                </c:pt>
                <c:pt idx="48" formatCode="0;0;0">
                  <c:v>0</c:v>
                </c:pt>
                <c:pt idx="49" formatCode="0;0;0">
                  <c:v>0</c:v>
                </c:pt>
                <c:pt idx="50" formatCode="0;0;0">
                  <c:v>0</c:v>
                </c:pt>
              </c:numCache>
            </c:numRef>
          </c:val>
        </c:ser>
        <c:ser>
          <c:idx val="2"/>
          <c:order val="1"/>
          <c:tx>
            <c:strRef>
              <c:f>ASS_sante!$C$4</c:f>
              <c:strCache>
                <c:ptCount val="1"/>
                <c:pt idx="0">
                  <c:v>Femmes</c:v>
                </c:pt>
              </c:strCache>
            </c:strRef>
          </c:tx>
          <c:spPr>
            <a:solidFill>
              <a:srgbClr val="F79646">
                <a:lumMod val="20000"/>
                <a:lumOff val="80000"/>
              </a:srgbClr>
            </a:solidFill>
            <a:ln w="25400">
              <a:noFill/>
            </a:ln>
          </c:spPr>
          <c:invertIfNegative val="0"/>
          <c:cat>
            <c:numRef>
              <c:f>ASS_sante!$A$5:$A$55</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ASS_sante!$C$5:$C$55</c:f>
              <c:numCache>
                <c:formatCode>General</c:formatCode>
                <c:ptCount val="51"/>
                <c:pt idx="0">
                  <c:v>0</c:v>
                </c:pt>
                <c:pt idx="1">
                  <c:v>0</c:v>
                </c:pt>
                <c:pt idx="2">
                  <c:v>2</c:v>
                </c:pt>
                <c:pt idx="3">
                  <c:v>11</c:v>
                </c:pt>
                <c:pt idx="4">
                  <c:v>23</c:v>
                </c:pt>
                <c:pt idx="5">
                  <c:v>35</c:v>
                </c:pt>
                <c:pt idx="6">
                  <c:v>30</c:v>
                </c:pt>
                <c:pt idx="7">
                  <c:v>66</c:v>
                </c:pt>
                <c:pt idx="8">
                  <c:v>68</c:v>
                </c:pt>
                <c:pt idx="9">
                  <c:v>105</c:v>
                </c:pt>
                <c:pt idx="10">
                  <c:v>100</c:v>
                </c:pt>
                <c:pt idx="11">
                  <c:v>151</c:v>
                </c:pt>
                <c:pt idx="12">
                  <c:v>155</c:v>
                </c:pt>
                <c:pt idx="13">
                  <c:v>144</c:v>
                </c:pt>
                <c:pt idx="14">
                  <c:v>168</c:v>
                </c:pt>
                <c:pt idx="15">
                  <c:v>166</c:v>
                </c:pt>
                <c:pt idx="16">
                  <c:v>204</c:v>
                </c:pt>
                <c:pt idx="17">
                  <c:v>218</c:v>
                </c:pt>
                <c:pt idx="18">
                  <c:v>250</c:v>
                </c:pt>
                <c:pt idx="19">
                  <c:v>272</c:v>
                </c:pt>
                <c:pt idx="20">
                  <c:v>251</c:v>
                </c:pt>
                <c:pt idx="21">
                  <c:v>271</c:v>
                </c:pt>
                <c:pt idx="22">
                  <c:v>317</c:v>
                </c:pt>
                <c:pt idx="23">
                  <c:v>316</c:v>
                </c:pt>
                <c:pt idx="24">
                  <c:v>341</c:v>
                </c:pt>
                <c:pt idx="25">
                  <c:v>377</c:v>
                </c:pt>
                <c:pt idx="26">
                  <c:v>404</c:v>
                </c:pt>
                <c:pt idx="27">
                  <c:v>387</c:v>
                </c:pt>
                <c:pt idx="28">
                  <c:v>374</c:v>
                </c:pt>
                <c:pt idx="29">
                  <c:v>351</c:v>
                </c:pt>
                <c:pt idx="30">
                  <c:v>390</c:v>
                </c:pt>
                <c:pt idx="31">
                  <c:v>370</c:v>
                </c:pt>
                <c:pt idx="32">
                  <c:v>370</c:v>
                </c:pt>
                <c:pt idx="33">
                  <c:v>397</c:v>
                </c:pt>
                <c:pt idx="34">
                  <c:v>457</c:v>
                </c:pt>
                <c:pt idx="35">
                  <c:v>468</c:v>
                </c:pt>
                <c:pt idx="36">
                  <c:v>474</c:v>
                </c:pt>
                <c:pt idx="37">
                  <c:v>494</c:v>
                </c:pt>
                <c:pt idx="38">
                  <c:v>529</c:v>
                </c:pt>
                <c:pt idx="39">
                  <c:v>514</c:v>
                </c:pt>
                <c:pt idx="40">
                  <c:v>507</c:v>
                </c:pt>
                <c:pt idx="41">
                  <c:v>389</c:v>
                </c:pt>
                <c:pt idx="42">
                  <c:v>290</c:v>
                </c:pt>
                <c:pt idx="43">
                  <c:v>153</c:v>
                </c:pt>
                <c:pt idx="44">
                  <c:v>100</c:v>
                </c:pt>
                <c:pt idx="45">
                  <c:v>62</c:v>
                </c:pt>
                <c:pt idx="46">
                  <c:v>20</c:v>
                </c:pt>
                <c:pt idx="47">
                  <c:v>15</c:v>
                </c:pt>
                <c:pt idx="48">
                  <c:v>3</c:v>
                </c:pt>
                <c:pt idx="49">
                  <c:v>0</c:v>
                </c:pt>
                <c:pt idx="50">
                  <c:v>0</c:v>
                </c:pt>
              </c:numCache>
            </c:numRef>
          </c:val>
        </c:ser>
        <c:dLbls>
          <c:showLegendKey val="0"/>
          <c:showVal val="0"/>
          <c:showCatName val="0"/>
          <c:showSerName val="0"/>
          <c:showPercent val="0"/>
          <c:showBubbleSize val="0"/>
        </c:dLbls>
        <c:gapWidth val="0"/>
        <c:overlap val="61"/>
        <c:axId val="137915776"/>
        <c:axId val="136602752"/>
      </c:barChart>
      <c:catAx>
        <c:axId val="13791577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6602752"/>
        <c:crossesAt val="0"/>
        <c:auto val="1"/>
        <c:lblAlgn val="ctr"/>
        <c:lblOffset val="100"/>
        <c:tickLblSkip val="5"/>
        <c:tickMarkSkip val="1"/>
        <c:noMultiLvlLbl val="0"/>
      </c:catAx>
      <c:valAx>
        <c:axId val="136602752"/>
        <c:scaling>
          <c:orientation val="minMax"/>
          <c:max val="600"/>
          <c:min val="-6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7915776"/>
        <c:crosses val="autoZero"/>
        <c:crossBetween val="between"/>
        <c:majorUnit val="200"/>
        <c:minorUnit val="100"/>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a:t>Les personnels de direction d'établissement</a:t>
            </a:r>
          </a:p>
        </c:rich>
      </c:tx>
      <c:layout>
        <c:manualLayout>
          <c:xMode val="edge"/>
          <c:yMode val="edge"/>
          <c:x val="0.23027209098862642"/>
          <c:y val="1.9409690353123038E-2"/>
        </c:manualLayout>
      </c:layout>
      <c:overlay val="0"/>
      <c:spPr>
        <a:noFill/>
        <a:ln w="25400">
          <a:noFill/>
        </a:ln>
      </c:spPr>
    </c:title>
    <c:autoTitleDeleted val="0"/>
    <c:plotArea>
      <c:layout>
        <c:manualLayout>
          <c:layoutTarget val="inner"/>
          <c:xMode val="edge"/>
          <c:yMode val="edge"/>
          <c:x val="0.10578862935969732"/>
          <c:y val="0.13569468218646583"/>
          <c:w val="0.79441272613508551"/>
          <c:h val="0.67882346228460577"/>
        </c:manualLayout>
      </c:layout>
      <c:barChart>
        <c:barDir val="bar"/>
        <c:grouping val="clustered"/>
        <c:varyColors val="0"/>
        <c:ser>
          <c:idx val="1"/>
          <c:order val="0"/>
          <c:tx>
            <c:strRef>
              <c:f>Pels_direction!$B$5</c:f>
              <c:strCache>
                <c:ptCount val="1"/>
                <c:pt idx="0">
                  <c:v>Hommes</c:v>
                </c:pt>
              </c:strCache>
            </c:strRef>
          </c:tx>
          <c:spPr>
            <a:solidFill>
              <a:srgbClr val="F8A45E"/>
            </a:solidFill>
            <a:ln w="25400">
              <a:noFill/>
            </a:ln>
          </c:spPr>
          <c:invertIfNegative val="0"/>
          <c:cat>
            <c:numRef>
              <c:f>Pels_direction!$A$6:$A$46</c:f>
              <c:numCache>
                <c:formatCode>General</c:formatCode>
                <c:ptCount val="41"/>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pt idx="35">
                  <c:v>65</c:v>
                </c:pt>
                <c:pt idx="36">
                  <c:v>66</c:v>
                </c:pt>
                <c:pt idx="37">
                  <c:v>67</c:v>
                </c:pt>
                <c:pt idx="38">
                  <c:v>68</c:v>
                </c:pt>
                <c:pt idx="39">
                  <c:v>69</c:v>
                </c:pt>
                <c:pt idx="40">
                  <c:v>70</c:v>
                </c:pt>
              </c:numCache>
            </c:numRef>
          </c:cat>
          <c:val>
            <c:numRef>
              <c:f>Pels_direction!$B$6:$B$46</c:f>
              <c:numCache>
                <c:formatCode>0;0;0</c:formatCode>
                <c:ptCount val="41"/>
                <c:pt idx="0">
                  <c:v>-1</c:v>
                </c:pt>
                <c:pt idx="1">
                  <c:v>-5</c:v>
                </c:pt>
                <c:pt idx="2">
                  <c:v>-7</c:v>
                </c:pt>
                <c:pt idx="3">
                  <c:v>-10</c:v>
                </c:pt>
                <c:pt idx="4">
                  <c:v>-25</c:v>
                </c:pt>
                <c:pt idx="5">
                  <c:v>-23</c:v>
                </c:pt>
                <c:pt idx="6">
                  <c:v>-37</c:v>
                </c:pt>
                <c:pt idx="7">
                  <c:v>-51</c:v>
                </c:pt>
                <c:pt idx="8">
                  <c:v>-62</c:v>
                </c:pt>
                <c:pt idx="9">
                  <c:v>-86</c:v>
                </c:pt>
                <c:pt idx="10">
                  <c:v>-107</c:v>
                </c:pt>
                <c:pt idx="11">
                  <c:v>-147</c:v>
                </c:pt>
                <c:pt idx="12">
                  <c:v>-148</c:v>
                </c:pt>
                <c:pt idx="13">
                  <c:v>-192</c:v>
                </c:pt>
                <c:pt idx="14">
                  <c:v>-202</c:v>
                </c:pt>
                <c:pt idx="15">
                  <c:v>-201</c:v>
                </c:pt>
                <c:pt idx="16">
                  <c:v>-329</c:v>
                </c:pt>
                <c:pt idx="17">
                  <c:v>-269</c:v>
                </c:pt>
                <c:pt idx="18">
                  <c:v>-339</c:v>
                </c:pt>
                <c:pt idx="19">
                  <c:v>-298</c:v>
                </c:pt>
                <c:pt idx="20">
                  <c:v>-341</c:v>
                </c:pt>
                <c:pt idx="21">
                  <c:v>-321</c:v>
                </c:pt>
                <c:pt idx="22">
                  <c:v>-302</c:v>
                </c:pt>
                <c:pt idx="23">
                  <c:v>-301</c:v>
                </c:pt>
                <c:pt idx="24">
                  <c:v>-282</c:v>
                </c:pt>
                <c:pt idx="25">
                  <c:v>-290</c:v>
                </c:pt>
                <c:pt idx="26">
                  <c:v>-305</c:v>
                </c:pt>
                <c:pt idx="27">
                  <c:v>-268</c:v>
                </c:pt>
                <c:pt idx="28">
                  <c:v>-328</c:v>
                </c:pt>
                <c:pt idx="29">
                  <c:v>-280</c:v>
                </c:pt>
                <c:pt idx="30">
                  <c:v>-284</c:v>
                </c:pt>
                <c:pt idx="31">
                  <c:v>-260</c:v>
                </c:pt>
                <c:pt idx="32">
                  <c:v>-171</c:v>
                </c:pt>
                <c:pt idx="33">
                  <c:v>-123</c:v>
                </c:pt>
                <c:pt idx="34">
                  <c:v>-67</c:v>
                </c:pt>
                <c:pt idx="35">
                  <c:v>-38</c:v>
                </c:pt>
                <c:pt idx="36">
                  <c:v>-7</c:v>
                </c:pt>
                <c:pt idx="37">
                  <c:v>-3</c:v>
                </c:pt>
                <c:pt idx="38">
                  <c:v>0</c:v>
                </c:pt>
                <c:pt idx="39">
                  <c:v>0</c:v>
                </c:pt>
                <c:pt idx="40">
                  <c:v>0</c:v>
                </c:pt>
              </c:numCache>
            </c:numRef>
          </c:val>
        </c:ser>
        <c:ser>
          <c:idx val="2"/>
          <c:order val="1"/>
          <c:tx>
            <c:strRef>
              <c:f>Pels_direction!$C$5</c:f>
              <c:strCache>
                <c:ptCount val="1"/>
                <c:pt idx="0">
                  <c:v>Femmes</c:v>
                </c:pt>
              </c:strCache>
            </c:strRef>
          </c:tx>
          <c:spPr>
            <a:solidFill>
              <a:srgbClr val="F79646">
                <a:lumMod val="20000"/>
                <a:lumOff val="80000"/>
              </a:srgbClr>
            </a:solidFill>
            <a:ln w="25400">
              <a:noFill/>
            </a:ln>
          </c:spPr>
          <c:invertIfNegative val="0"/>
          <c:cat>
            <c:numRef>
              <c:f>Pels_direction!$A$6:$A$46</c:f>
              <c:numCache>
                <c:formatCode>General</c:formatCode>
                <c:ptCount val="41"/>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pt idx="35">
                  <c:v>65</c:v>
                </c:pt>
                <c:pt idx="36">
                  <c:v>66</c:v>
                </c:pt>
                <c:pt idx="37">
                  <c:v>67</c:v>
                </c:pt>
                <c:pt idx="38">
                  <c:v>68</c:v>
                </c:pt>
                <c:pt idx="39">
                  <c:v>69</c:v>
                </c:pt>
                <c:pt idx="40">
                  <c:v>70</c:v>
                </c:pt>
              </c:numCache>
            </c:numRef>
          </c:cat>
          <c:val>
            <c:numRef>
              <c:f>Pels_direction!$C$6:$C$46</c:f>
              <c:numCache>
                <c:formatCode>General</c:formatCode>
                <c:ptCount val="41"/>
                <c:pt idx="0">
                  <c:v>1</c:v>
                </c:pt>
                <c:pt idx="1">
                  <c:v>4</c:v>
                </c:pt>
                <c:pt idx="2">
                  <c:v>6</c:v>
                </c:pt>
                <c:pt idx="3">
                  <c:v>17</c:v>
                </c:pt>
                <c:pt idx="4">
                  <c:v>14</c:v>
                </c:pt>
                <c:pt idx="5">
                  <c:v>31</c:v>
                </c:pt>
                <c:pt idx="6">
                  <c:v>34</c:v>
                </c:pt>
                <c:pt idx="7">
                  <c:v>58</c:v>
                </c:pt>
                <c:pt idx="8">
                  <c:v>72</c:v>
                </c:pt>
                <c:pt idx="9">
                  <c:v>100</c:v>
                </c:pt>
                <c:pt idx="10">
                  <c:v>106</c:v>
                </c:pt>
                <c:pt idx="11">
                  <c:v>169</c:v>
                </c:pt>
                <c:pt idx="12">
                  <c:v>160</c:v>
                </c:pt>
                <c:pt idx="13">
                  <c:v>200</c:v>
                </c:pt>
                <c:pt idx="14">
                  <c:v>247</c:v>
                </c:pt>
                <c:pt idx="15">
                  <c:v>232</c:v>
                </c:pt>
                <c:pt idx="16">
                  <c:v>304</c:v>
                </c:pt>
                <c:pt idx="17">
                  <c:v>321</c:v>
                </c:pt>
                <c:pt idx="18">
                  <c:v>376</c:v>
                </c:pt>
                <c:pt idx="19">
                  <c:v>325</c:v>
                </c:pt>
                <c:pt idx="20">
                  <c:v>365</c:v>
                </c:pt>
                <c:pt idx="21">
                  <c:v>388</c:v>
                </c:pt>
                <c:pt idx="22">
                  <c:v>360</c:v>
                </c:pt>
                <c:pt idx="23">
                  <c:v>329</c:v>
                </c:pt>
                <c:pt idx="24">
                  <c:v>319</c:v>
                </c:pt>
                <c:pt idx="25">
                  <c:v>323</c:v>
                </c:pt>
                <c:pt idx="26">
                  <c:v>299</c:v>
                </c:pt>
                <c:pt idx="27">
                  <c:v>271</c:v>
                </c:pt>
                <c:pt idx="28">
                  <c:v>292</c:v>
                </c:pt>
                <c:pt idx="29">
                  <c:v>279</c:v>
                </c:pt>
                <c:pt idx="30">
                  <c:v>290</c:v>
                </c:pt>
                <c:pt idx="31">
                  <c:v>249</c:v>
                </c:pt>
                <c:pt idx="32">
                  <c:v>156</c:v>
                </c:pt>
                <c:pt idx="33">
                  <c:v>93</c:v>
                </c:pt>
                <c:pt idx="34">
                  <c:v>62</c:v>
                </c:pt>
                <c:pt idx="35">
                  <c:v>30</c:v>
                </c:pt>
                <c:pt idx="36">
                  <c:v>11</c:v>
                </c:pt>
                <c:pt idx="37">
                  <c:v>3</c:v>
                </c:pt>
                <c:pt idx="38">
                  <c:v>0</c:v>
                </c:pt>
                <c:pt idx="39">
                  <c:v>0</c:v>
                </c:pt>
                <c:pt idx="40">
                  <c:v>0</c:v>
                </c:pt>
              </c:numCache>
            </c:numRef>
          </c:val>
        </c:ser>
        <c:dLbls>
          <c:showLegendKey val="0"/>
          <c:showVal val="0"/>
          <c:showCatName val="0"/>
          <c:showSerName val="0"/>
          <c:showPercent val="0"/>
          <c:showBubbleSize val="0"/>
        </c:dLbls>
        <c:gapWidth val="0"/>
        <c:overlap val="61"/>
        <c:axId val="125907328"/>
        <c:axId val="125908864"/>
      </c:barChart>
      <c:catAx>
        <c:axId val="12590732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25908864"/>
        <c:crossesAt val="0"/>
        <c:auto val="1"/>
        <c:lblAlgn val="ctr"/>
        <c:lblOffset val="100"/>
        <c:tickLblSkip val="5"/>
        <c:tickMarkSkip val="1"/>
        <c:noMultiLvlLbl val="0"/>
      </c:catAx>
      <c:valAx>
        <c:axId val="125908864"/>
        <c:scaling>
          <c:orientation val="minMax"/>
          <c:max val="400"/>
          <c:min val="-4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25907328"/>
        <c:crosses val="autoZero"/>
        <c:crossBetween val="between"/>
        <c:majorUnit val="100"/>
        <c:minorUnit val="50"/>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000"/>
              <a:t>Secteur</a:t>
            </a:r>
            <a:r>
              <a:rPr lang="fr-FR" sz="1000" baseline="0"/>
              <a:t>  public</a:t>
            </a:r>
            <a:endParaRPr lang="fr-FR" sz="1000"/>
          </a:p>
        </c:rich>
      </c:tx>
      <c:layout>
        <c:manualLayout>
          <c:xMode val="edge"/>
          <c:yMode val="edge"/>
          <c:x val="0.4016281447763374"/>
          <c:y val="5.0142315543890349E-2"/>
        </c:manualLayout>
      </c:layout>
      <c:overlay val="0"/>
    </c:title>
    <c:autoTitleDeleted val="0"/>
    <c:plotArea>
      <c:layout>
        <c:manualLayout>
          <c:layoutTarget val="inner"/>
          <c:xMode val="edge"/>
          <c:yMode val="edge"/>
          <c:x val="0.14497462817147858"/>
          <c:y val="0.13933533880719756"/>
          <c:w val="0.71141881201020085"/>
          <c:h val="0.58885513291945579"/>
        </c:manualLayout>
      </c:layout>
      <c:barChart>
        <c:barDir val="col"/>
        <c:grouping val="clustered"/>
        <c:varyColors val="0"/>
        <c:ser>
          <c:idx val="0"/>
          <c:order val="0"/>
          <c:tx>
            <c:strRef>
              <c:f>'Fig1.4'!$B$2</c:f>
              <c:strCache>
                <c:ptCount val="1"/>
                <c:pt idx="0">
                  <c:v>Premier degré </c:v>
                </c:pt>
              </c:strCache>
            </c:strRef>
          </c:tx>
          <c:spPr>
            <a:solidFill>
              <a:schemeClr val="accent4">
                <a:lumMod val="60000"/>
                <a:lumOff val="40000"/>
              </a:schemeClr>
            </a:solidFill>
          </c:spPr>
          <c:invertIfNegative val="0"/>
          <c:dLbls>
            <c:numFmt formatCode="#,##0" sourceLinked="0"/>
            <c:spPr>
              <a:noFill/>
              <a:ln w="25400">
                <a:noFill/>
              </a:ln>
            </c:spPr>
            <c:txPr>
              <a:bodyPr/>
              <a:lstStyle/>
              <a:p>
                <a:pPr>
                  <a:defRPr b="1"/>
                </a:pPr>
                <a:endParaRPr lang="fr-FR"/>
              </a:p>
            </c:txPr>
            <c:dLblPos val="ctr"/>
            <c:showLegendKey val="0"/>
            <c:showVal val="1"/>
            <c:showCatName val="0"/>
            <c:showSerName val="0"/>
            <c:showPercent val="0"/>
            <c:showBubbleSize val="0"/>
            <c:showLeaderLines val="0"/>
          </c:dLbls>
          <c:cat>
            <c:numRef>
              <c:f>'Fig1.4'!$C$1:$N$1</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'Fig1.4'!$C$2:$N$2</c:f>
              <c:numCache>
                <c:formatCode>General</c:formatCode>
                <c:ptCount val="12"/>
                <c:pt idx="0">
                  <c:v>344013</c:v>
                </c:pt>
                <c:pt idx="1">
                  <c:v>343259</c:v>
                </c:pt>
                <c:pt idx="2">
                  <c:v>340438</c:v>
                </c:pt>
                <c:pt idx="3">
                  <c:v>332694</c:v>
                </c:pt>
                <c:pt idx="4">
                  <c:v>330917</c:v>
                </c:pt>
                <c:pt idx="5">
                  <c:v>338841</c:v>
                </c:pt>
                <c:pt idx="6">
                  <c:v>338784</c:v>
                </c:pt>
                <c:pt idx="7">
                  <c:v>342703</c:v>
                </c:pt>
                <c:pt idx="8">
                  <c:v>347063</c:v>
                </c:pt>
                <c:pt idx="9">
                  <c:v>350762</c:v>
                </c:pt>
                <c:pt idx="10">
                  <c:v>353304</c:v>
                </c:pt>
                <c:pt idx="11">
                  <c:v>353483</c:v>
                </c:pt>
              </c:numCache>
            </c:numRef>
          </c:val>
        </c:ser>
        <c:ser>
          <c:idx val="1"/>
          <c:order val="1"/>
          <c:tx>
            <c:strRef>
              <c:f>'Fig1.4'!$B$3</c:f>
              <c:strCache>
                <c:ptCount val="1"/>
                <c:pt idx="0">
                  <c:v>Second degré </c:v>
                </c:pt>
              </c:strCache>
            </c:strRef>
          </c:tx>
          <c:spPr>
            <a:solidFill>
              <a:schemeClr val="bg2">
                <a:lumMod val="50000"/>
              </a:schemeClr>
            </a:solidFill>
          </c:spPr>
          <c:invertIfNegative val="0"/>
          <c:dLbls>
            <c:numFmt formatCode="#,##0" sourceLinked="0"/>
            <c:spPr>
              <a:noFill/>
              <a:ln w="25400">
                <a:noFill/>
              </a:ln>
            </c:spPr>
            <c:txPr>
              <a:bodyPr/>
              <a:lstStyle/>
              <a:p>
                <a:pPr>
                  <a:defRPr b="1"/>
                </a:pPr>
                <a:endParaRPr lang="fr-FR"/>
              </a:p>
            </c:txPr>
            <c:dLblPos val="ctr"/>
            <c:showLegendKey val="0"/>
            <c:showVal val="1"/>
            <c:showCatName val="0"/>
            <c:showSerName val="0"/>
            <c:showPercent val="0"/>
            <c:showBubbleSize val="0"/>
            <c:showLeaderLines val="0"/>
          </c:dLbls>
          <c:cat>
            <c:numRef>
              <c:f>'Fig1.4'!$C$1:$N$1</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'Fig1.4'!$C$3:$N$3</c:f>
              <c:numCache>
                <c:formatCode>General</c:formatCode>
                <c:ptCount val="12"/>
                <c:pt idx="0">
                  <c:v>395164</c:v>
                </c:pt>
                <c:pt idx="1">
                  <c:v>390569</c:v>
                </c:pt>
                <c:pt idx="2">
                  <c:v>384246</c:v>
                </c:pt>
                <c:pt idx="3">
                  <c:v>382737</c:v>
                </c:pt>
                <c:pt idx="4">
                  <c:v>377922</c:v>
                </c:pt>
                <c:pt idx="5">
                  <c:v>384533</c:v>
                </c:pt>
                <c:pt idx="6">
                  <c:v>385018</c:v>
                </c:pt>
                <c:pt idx="7">
                  <c:v>385547</c:v>
                </c:pt>
                <c:pt idx="8">
                  <c:v>389922</c:v>
                </c:pt>
                <c:pt idx="9">
                  <c:v>394368</c:v>
                </c:pt>
                <c:pt idx="10">
                  <c:v>394721</c:v>
                </c:pt>
                <c:pt idx="11">
                  <c:v>391426</c:v>
                </c:pt>
              </c:numCache>
            </c:numRef>
          </c:val>
        </c:ser>
        <c:dLbls>
          <c:showLegendKey val="0"/>
          <c:showVal val="0"/>
          <c:showCatName val="0"/>
          <c:showSerName val="0"/>
          <c:showPercent val="0"/>
          <c:showBubbleSize val="0"/>
        </c:dLbls>
        <c:gapWidth val="75"/>
        <c:axId val="2740608"/>
        <c:axId val="2742144"/>
      </c:barChart>
      <c:catAx>
        <c:axId val="2740608"/>
        <c:scaling>
          <c:orientation val="minMax"/>
        </c:scaling>
        <c:delete val="0"/>
        <c:axPos val="b"/>
        <c:numFmt formatCode="General" sourceLinked="1"/>
        <c:majorTickMark val="out"/>
        <c:minorTickMark val="none"/>
        <c:tickLblPos val="nextTo"/>
        <c:crossAx val="2742144"/>
        <c:crosses val="autoZero"/>
        <c:auto val="1"/>
        <c:lblAlgn val="ctr"/>
        <c:lblOffset val="100"/>
        <c:noMultiLvlLbl val="0"/>
      </c:catAx>
      <c:valAx>
        <c:axId val="2742144"/>
        <c:scaling>
          <c:orientation val="minMax"/>
          <c:min val="330000"/>
        </c:scaling>
        <c:delete val="0"/>
        <c:axPos val="l"/>
        <c:majorGridlines>
          <c:spPr>
            <a:ln>
              <a:solidFill>
                <a:schemeClr val="bg1">
                  <a:lumMod val="85000"/>
                </a:schemeClr>
              </a:solidFill>
            </a:ln>
          </c:spPr>
        </c:majorGridlines>
        <c:numFmt formatCode="General" sourceLinked="1"/>
        <c:majorTickMark val="out"/>
        <c:minorTickMark val="none"/>
        <c:tickLblPos val="nextTo"/>
        <c:spPr>
          <a:noFill/>
        </c:spPr>
        <c:txPr>
          <a:bodyPr/>
          <a:lstStyle/>
          <a:p>
            <a:pPr>
              <a:defRPr sz="800"/>
            </a:pPr>
            <a:endParaRPr lang="fr-FR"/>
          </a:p>
        </c:txPr>
        <c:crossAx val="2740608"/>
        <c:crosses val="autoZero"/>
        <c:crossBetween val="between"/>
        <c:majorUnit val="10000"/>
        <c:dispUnits>
          <c:builtInUnit val="thousands"/>
          <c:dispUnitsLbl/>
        </c:dispUnits>
      </c:valAx>
    </c:plotArea>
    <c:legend>
      <c:legendPos val="r"/>
      <c:layout>
        <c:manualLayout>
          <c:xMode val="edge"/>
          <c:yMode val="edge"/>
          <c:wMode val="edge"/>
          <c:hMode val="edge"/>
          <c:x val="7.4600432576089573E-2"/>
          <c:y val="0.86559580052493434"/>
          <c:w val="0.97513337762761698"/>
          <c:h val="0.97312335958005247"/>
        </c:manualLayout>
      </c:layout>
      <c:overlay val="0"/>
    </c:legend>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a:t>Les personnels d'éducation : Les psychologues de l'Education nationale et  conseillers d'orientation psychologues </a:t>
            </a:r>
          </a:p>
        </c:rich>
      </c:tx>
      <c:layout>
        <c:manualLayout>
          <c:xMode val="edge"/>
          <c:yMode val="edge"/>
          <c:x val="0.16916108678435146"/>
          <c:y val="1.4780075567477142E-2"/>
        </c:manualLayout>
      </c:layout>
      <c:overlay val="0"/>
      <c:spPr>
        <a:noFill/>
        <a:ln w="25400">
          <a:noFill/>
        </a:ln>
      </c:spPr>
    </c:title>
    <c:autoTitleDeleted val="0"/>
    <c:plotArea>
      <c:layout>
        <c:manualLayout>
          <c:layoutTarget val="inner"/>
          <c:xMode val="edge"/>
          <c:yMode val="edge"/>
          <c:x val="5.869106760657411E-2"/>
          <c:y val="0.13569457663945853"/>
          <c:w val="0.84428796774468029"/>
          <c:h val="0.67882346228460577"/>
        </c:manualLayout>
      </c:layout>
      <c:barChart>
        <c:barDir val="bar"/>
        <c:grouping val="clustered"/>
        <c:varyColors val="0"/>
        <c:ser>
          <c:idx val="1"/>
          <c:order val="0"/>
          <c:tx>
            <c:strRef>
              <c:f>Psy_EN!$B$3</c:f>
              <c:strCache>
                <c:ptCount val="1"/>
                <c:pt idx="0">
                  <c:v>Hommes</c:v>
                </c:pt>
              </c:strCache>
            </c:strRef>
          </c:tx>
          <c:spPr>
            <a:solidFill>
              <a:srgbClr val="F8A45E"/>
            </a:solidFill>
            <a:ln w="25400">
              <a:noFill/>
            </a:ln>
          </c:spPr>
          <c:invertIfNegative val="0"/>
          <c:cat>
            <c:numRef>
              <c:f>Psy_EN!$A$4:$A$54</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Psy_EN!$B$4:$B$54</c:f>
              <c:numCache>
                <c:formatCode>0;0;0</c:formatCode>
                <c:ptCount val="51"/>
                <c:pt idx="0">
                  <c:v>0</c:v>
                </c:pt>
                <c:pt idx="1">
                  <c:v>0</c:v>
                </c:pt>
                <c:pt idx="2">
                  <c:v>0</c:v>
                </c:pt>
                <c:pt idx="3">
                  <c:v>0</c:v>
                </c:pt>
                <c:pt idx="4">
                  <c:v>0</c:v>
                </c:pt>
                <c:pt idx="5">
                  <c:v>0</c:v>
                </c:pt>
                <c:pt idx="6">
                  <c:v>0</c:v>
                </c:pt>
                <c:pt idx="7">
                  <c:v>-7</c:v>
                </c:pt>
                <c:pt idx="8">
                  <c:v>0</c:v>
                </c:pt>
                <c:pt idx="9">
                  <c:v>-4</c:v>
                </c:pt>
                <c:pt idx="10">
                  <c:v>-2</c:v>
                </c:pt>
                <c:pt idx="11">
                  <c:v>-11</c:v>
                </c:pt>
                <c:pt idx="12">
                  <c:v>-10</c:v>
                </c:pt>
                <c:pt idx="13">
                  <c:v>-6</c:v>
                </c:pt>
                <c:pt idx="14">
                  <c:v>-8</c:v>
                </c:pt>
                <c:pt idx="15">
                  <c:v>-16</c:v>
                </c:pt>
                <c:pt idx="16">
                  <c:v>-10</c:v>
                </c:pt>
                <c:pt idx="17">
                  <c:v>-9</c:v>
                </c:pt>
                <c:pt idx="18">
                  <c:v>-9</c:v>
                </c:pt>
                <c:pt idx="19">
                  <c:v>-14</c:v>
                </c:pt>
                <c:pt idx="20">
                  <c:v>-20</c:v>
                </c:pt>
                <c:pt idx="21">
                  <c:v>-15</c:v>
                </c:pt>
                <c:pt idx="22">
                  <c:v>-15</c:v>
                </c:pt>
                <c:pt idx="23">
                  <c:v>-29</c:v>
                </c:pt>
                <c:pt idx="24">
                  <c:v>-31</c:v>
                </c:pt>
                <c:pt idx="25">
                  <c:v>-34</c:v>
                </c:pt>
                <c:pt idx="26">
                  <c:v>-24</c:v>
                </c:pt>
                <c:pt idx="27">
                  <c:v>-28</c:v>
                </c:pt>
                <c:pt idx="28">
                  <c:v>-30</c:v>
                </c:pt>
                <c:pt idx="29">
                  <c:v>-23</c:v>
                </c:pt>
                <c:pt idx="30">
                  <c:v>-35</c:v>
                </c:pt>
                <c:pt idx="31">
                  <c:v>-37</c:v>
                </c:pt>
                <c:pt idx="32">
                  <c:v>-33</c:v>
                </c:pt>
                <c:pt idx="33">
                  <c:v>-57</c:v>
                </c:pt>
                <c:pt idx="34">
                  <c:v>-40</c:v>
                </c:pt>
                <c:pt idx="35">
                  <c:v>-45</c:v>
                </c:pt>
                <c:pt idx="36">
                  <c:v>-44</c:v>
                </c:pt>
                <c:pt idx="37">
                  <c:v>-55</c:v>
                </c:pt>
                <c:pt idx="38">
                  <c:v>-47</c:v>
                </c:pt>
                <c:pt idx="39">
                  <c:v>-43</c:v>
                </c:pt>
                <c:pt idx="40">
                  <c:v>-36</c:v>
                </c:pt>
                <c:pt idx="41">
                  <c:v>-36</c:v>
                </c:pt>
                <c:pt idx="42">
                  <c:v>-26</c:v>
                </c:pt>
                <c:pt idx="43">
                  <c:v>-18</c:v>
                </c:pt>
                <c:pt idx="44">
                  <c:v>-13</c:v>
                </c:pt>
                <c:pt idx="45">
                  <c:v>-9</c:v>
                </c:pt>
                <c:pt idx="46">
                  <c:v>-1</c:v>
                </c:pt>
                <c:pt idx="47">
                  <c:v>-1</c:v>
                </c:pt>
                <c:pt idx="48">
                  <c:v>0</c:v>
                </c:pt>
                <c:pt idx="49">
                  <c:v>0</c:v>
                </c:pt>
                <c:pt idx="50">
                  <c:v>0</c:v>
                </c:pt>
              </c:numCache>
            </c:numRef>
          </c:val>
        </c:ser>
        <c:ser>
          <c:idx val="2"/>
          <c:order val="1"/>
          <c:tx>
            <c:strRef>
              <c:f>Psy_EN!$C$3</c:f>
              <c:strCache>
                <c:ptCount val="1"/>
                <c:pt idx="0">
                  <c:v>Femmes</c:v>
                </c:pt>
              </c:strCache>
            </c:strRef>
          </c:tx>
          <c:spPr>
            <a:solidFill>
              <a:srgbClr val="F79646">
                <a:lumMod val="20000"/>
                <a:lumOff val="80000"/>
              </a:srgbClr>
            </a:solidFill>
            <a:ln w="25400">
              <a:noFill/>
            </a:ln>
          </c:spPr>
          <c:invertIfNegative val="0"/>
          <c:cat>
            <c:numRef>
              <c:f>Psy_EN!$A$4:$A$54</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Psy_EN!$C$4:$C$54</c:f>
              <c:numCache>
                <c:formatCode>General</c:formatCode>
                <c:ptCount val="51"/>
                <c:pt idx="0">
                  <c:v>0</c:v>
                </c:pt>
                <c:pt idx="1">
                  <c:v>0</c:v>
                </c:pt>
                <c:pt idx="2">
                  <c:v>1</c:v>
                </c:pt>
                <c:pt idx="3">
                  <c:v>5</c:v>
                </c:pt>
                <c:pt idx="4">
                  <c:v>11</c:v>
                </c:pt>
                <c:pt idx="5">
                  <c:v>13</c:v>
                </c:pt>
                <c:pt idx="6">
                  <c:v>31</c:v>
                </c:pt>
                <c:pt idx="7">
                  <c:v>32</c:v>
                </c:pt>
                <c:pt idx="8">
                  <c:v>52</c:v>
                </c:pt>
                <c:pt idx="9">
                  <c:v>42</c:v>
                </c:pt>
                <c:pt idx="10">
                  <c:v>57</c:v>
                </c:pt>
                <c:pt idx="11">
                  <c:v>95</c:v>
                </c:pt>
                <c:pt idx="12">
                  <c:v>90</c:v>
                </c:pt>
                <c:pt idx="13">
                  <c:v>103</c:v>
                </c:pt>
                <c:pt idx="14">
                  <c:v>90</c:v>
                </c:pt>
                <c:pt idx="15">
                  <c:v>111</c:v>
                </c:pt>
                <c:pt idx="16">
                  <c:v>108</c:v>
                </c:pt>
                <c:pt idx="17">
                  <c:v>105</c:v>
                </c:pt>
                <c:pt idx="18">
                  <c:v>125</c:v>
                </c:pt>
                <c:pt idx="19">
                  <c:v>135</c:v>
                </c:pt>
                <c:pt idx="20">
                  <c:v>145</c:v>
                </c:pt>
                <c:pt idx="21">
                  <c:v>137</c:v>
                </c:pt>
                <c:pt idx="22">
                  <c:v>149</c:v>
                </c:pt>
                <c:pt idx="23">
                  <c:v>162</c:v>
                </c:pt>
                <c:pt idx="24">
                  <c:v>186</c:v>
                </c:pt>
                <c:pt idx="25">
                  <c:v>252</c:v>
                </c:pt>
                <c:pt idx="26">
                  <c:v>242</c:v>
                </c:pt>
                <c:pt idx="27">
                  <c:v>224</c:v>
                </c:pt>
                <c:pt idx="28">
                  <c:v>273</c:v>
                </c:pt>
                <c:pt idx="29">
                  <c:v>241</c:v>
                </c:pt>
                <c:pt idx="30">
                  <c:v>299</c:v>
                </c:pt>
                <c:pt idx="31">
                  <c:v>266</c:v>
                </c:pt>
                <c:pt idx="32">
                  <c:v>265</c:v>
                </c:pt>
                <c:pt idx="33">
                  <c:v>232</c:v>
                </c:pt>
                <c:pt idx="34">
                  <c:v>249</c:v>
                </c:pt>
                <c:pt idx="35">
                  <c:v>247</c:v>
                </c:pt>
                <c:pt idx="36">
                  <c:v>239</c:v>
                </c:pt>
                <c:pt idx="37">
                  <c:v>236</c:v>
                </c:pt>
                <c:pt idx="38">
                  <c:v>248</c:v>
                </c:pt>
                <c:pt idx="39">
                  <c:v>222</c:v>
                </c:pt>
                <c:pt idx="40">
                  <c:v>214</c:v>
                </c:pt>
                <c:pt idx="41">
                  <c:v>174</c:v>
                </c:pt>
                <c:pt idx="42">
                  <c:v>110</c:v>
                </c:pt>
                <c:pt idx="43">
                  <c:v>77</c:v>
                </c:pt>
                <c:pt idx="44">
                  <c:v>48</c:v>
                </c:pt>
                <c:pt idx="45">
                  <c:v>30</c:v>
                </c:pt>
                <c:pt idx="46">
                  <c:v>6</c:v>
                </c:pt>
                <c:pt idx="47">
                  <c:v>2</c:v>
                </c:pt>
                <c:pt idx="48">
                  <c:v>1</c:v>
                </c:pt>
                <c:pt idx="49">
                  <c:v>0</c:v>
                </c:pt>
                <c:pt idx="50">
                  <c:v>0</c:v>
                </c:pt>
              </c:numCache>
            </c:numRef>
          </c:val>
        </c:ser>
        <c:dLbls>
          <c:showLegendKey val="0"/>
          <c:showVal val="0"/>
          <c:showCatName val="0"/>
          <c:showSerName val="0"/>
          <c:showPercent val="0"/>
          <c:showBubbleSize val="0"/>
        </c:dLbls>
        <c:gapWidth val="0"/>
        <c:overlap val="61"/>
        <c:axId val="133694208"/>
        <c:axId val="133695744"/>
      </c:barChart>
      <c:catAx>
        <c:axId val="13369420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3695744"/>
        <c:crossesAt val="0"/>
        <c:auto val="1"/>
        <c:lblAlgn val="ctr"/>
        <c:lblOffset val="100"/>
        <c:tickLblSkip val="5"/>
        <c:tickMarkSkip val="1"/>
        <c:noMultiLvlLbl val="0"/>
      </c:catAx>
      <c:valAx>
        <c:axId val="133695744"/>
        <c:scaling>
          <c:orientation val="minMax"/>
          <c:max val="300"/>
          <c:min val="-3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3694208"/>
        <c:crosses val="autoZero"/>
        <c:crossBetween val="between"/>
        <c:majorUnit val="100"/>
        <c:minorUnit val="40"/>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a:t>Les personnels d'éducation : Les conseillers</a:t>
            </a:r>
            <a:r>
              <a:rPr lang="fr-FR" baseline="0"/>
              <a:t> principaux d'éducation</a:t>
            </a:r>
            <a:endParaRPr lang="fr-FR"/>
          </a:p>
        </c:rich>
      </c:tx>
      <c:overlay val="0"/>
      <c:spPr>
        <a:noFill/>
        <a:ln w="25400">
          <a:noFill/>
        </a:ln>
      </c:spPr>
    </c:title>
    <c:autoTitleDeleted val="0"/>
    <c:plotArea>
      <c:layout>
        <c:manualLayout>
          <c:layoutTarget val="inner"/>
          <c:xMode val="edge"/>
          <c:yMode val="edge"/>
          <c:x val="0.10578862935969732"/>
          <c:y val="0.16094726795514197"/>
          <c:w val="0.79441272613508551"/>
          <c:h val="0.6535707468384635"/>
        </c:manualLayout>
      </c:layout>
      <c:barChart>
        <c:barDir val="bar"/>
        <c:grouping val="clustered"/>
        <c:varyColors val="0"/>
        <c:ser>
          <c:idx val="1"/>
          <c:order val="0"/>
          <c:tx>
            <c:strRef>
              <c:f>CPE!$B$3</c:f>
              <c:strCache>
                <c:ptCount val="1"/>
                <c:pt idx="0">
                  <c:v>Hommes</c:v>
                </c:pt>
              </c:strCache>
            </c:strRef>
          </c:tx>
          <c:spPr>
            <a:solidFill>
              <a:srgbClr val="F79646">
                <a:lumMod val="60000"/>
                <a:lumOff val="40000"/>
              </a:srgbClr>
            </a:solidFill>
            <a:ln w="25400">
              <a:noFill/>
            </a:ln>
          </c:spPr>
          <c:invertIfNegative val="0"/>
          <c:cat>
            <c:numRef>
              <c:f>CPE!$A$4:$A$54</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CPE!$B$4:$B$54</c:f>
              <c:numCache>
                <c:formatCode>0;0;0</c:formatCode>
                <c:ptCount val="51"/>
                <c:pt idx="0">
                  <c:v>0</c:v>
                </c:pt>
                <c:pt idx="1">
                  <c:v>0</c:v>
                </c:pt>
                <c:pt idx="2">
                  <c:v>-3</c:v>
                </c:pt>
                <c:pt idx="3">
                  <c:v>-7</c:v>
                </c:pt>
                <c:pt idx="4">
                  <c:v>-7</c:v>
                </c:pt>
                <c:pt idx="5">
                  <c:v>-9</c:v>
                </c:pt>
                <c:pt idx="6">
                  <c:v>-27</c:v>
                </c:pt>
                <c:pt idx="7">
                  <c:v>-19</c:v>
                </c:pt>
                <c:pt idx="8">
                  <c:v>-38</c:v>
                </c:pt>
                <c:pt idx="9">
                  <c:v>-39</c:v>
                </c:pt>
                <c:pt idx="10">
                  <c:v>-39</c:v>
                </c:pt>
                <c:pt idx="11">
                  <c:v>-64</c:v>
                </c:pt>
                <c:pt idx="12">
                  <c:v>-46</c:v>
                </c:pt>
                <c:pt idx="13">
                  <c:v>-62</c:v>
                </c:pt>
                <c:pt idx="14">
                  <c:v>-63</c:v>
                </c:pt>
                <c:pt idx="15">
                  <c:v>-55</c:v>
                </c:pt>
                <c:pt idx="16">
                  <c:v>-57</c:v>
                </c:pt>
                <c:pt idx="17">
                  <c:v>-50</c:v>
                </c:pt>
                <c:pt idx="18">
                  <c:v>-56</c:v>
                </c:pt>
                <c:pt idx="19">
                  <c:v>-52</c:v>
                </c:pt>
                <c:pt idx="20">
                  <c:v>-52</c:v>
                </c:pt>
                <c:pt idx="21">
                  <c:v>-61</c:v>
                </c:pt>
                <c:pt idx="22">
                  <c:v>-65</c:v>
                </c:pt>
                <c:pt idx="23">
                  <c:v>-70</c:v>
                </c:pt>
                <c:pt idx="24">
                  <c:v>-77</c:v>
                </c:pt>
                <c:pt idx="25">
                  <c:v>-102</c:v>
                </c:pt>
                <c:pt idx="26">
                  <c:v>-111</c:v>
                </c:pt>
                <c:pt idx="27">
                  <c:v>-110</c:v>
                </c:pt>
                <c:pt idx="28">
                  <c:v>-121</c:v>
                </c:pt>
                <c:pt idx="29">
                  <c:v>-122</c:v>
                </c:pt>
                <c:pt idx="30">
                  <c:v>-118</c:v>
                </c:pt>
                <c:pt idx="31">
                  <c:v>-127</c:v>
                </c:pt>
                <c:pt idx="32">
                  <c:v>-125</c:v>
                </c:pt>
                <c:pt idx="33">
                  <c:v>-133</c:v>
                </c:pt>
                <c:pt idx="34">
                  <c:v>-122</c:v>
                </c:pt>
                <c:pt idx="35">
                  <c:v>-138</c:v>
                </c:pt>
                <c:pt idx="36">
                  <c:v>-112</c:v>
                </c:pt>
                <c:pt idx="37">
                  <c:v>-105</c:v>
                </c:pt>
                <c:pt idx="38">
                  <c:v>-102</c:v>
                </c:pt>
                <c:pt idx="39">
                  <c:v>-79</c:v>
                </c:pt>
                <c:pt idx="40">
                  <c:v>-91</c:v>
                </c:pt>
                <c:pt idx="41">
                  <c:v>-89</c:v>
                </c:pt>
                <c:pt idx="42">
                  <c:v>-55</c:v>
                </c:pt>
                <c:pt idx="43">
                  <c:v>-35</c:v>
                </c:pt>
                <c:pt idx="44">
                  <c:v>-34</c:v>
                </c:pt>
                <c:pt idx="45">
                  <c:v>-27</c:v>
                </c:pt>
                <c:pt idx="46">
                  <c:v>-11</c:v>
                </c:pt>
                <c:pt idx="47">
                  <c:v>-1</c:v>
                </c:pt>
                <c:pt idx="48">
                  <c:v>0</c:v>
                </c:pt>
                <c:pt idx="49">
                  <c:v>0</c:v>
                </c:pt>
                <c:pt idx="50">
                  <c:v>0</c:v>
                </c:pt>
              </c:numCache>
            </c:numRef>
          </c:val>
        </c:ser>
        <c:ser>
          <c:idx val="2"/>
          <c:order val="1"/>
          <c:tx>
            <c:strRef>
              <c:f>CPE!$C$3</c:f>
              <c:strCache>
                <c:ptCount val="1"/>
                <c:pt idx="0">
                  <c:v>Femmes</c:v>
                </c:pt>
              </c:strCache>
            </c:strRef>
          </c:tx>
          <c:spPr>
            <a:solidFill>
              <a:srgbClr val="F79646">
                <a:lumMod val="20000"/>
                <a:lumOff val="80000"/>
              </a:srgbClr>
            </a:solidFill>
            <a:ln w="25400">
              <a:noFill/>
            </a:ln>
          </c:spPr>
          <c:invertIfNegative val="0"/>
          <c:cat>
            <c:numRef>
              <c:f>CPE!$A$4:$A$54</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CPE!$C$4:$C$54</c:f>
              <c:numCache>
                <c:formatCode>General</c:formatCode>
                <c:ptCount val="51"/>
                <c:pt idx="0">
                  <c:v>0</c:v>
                </c:pt>
                <c:pt idx="1">
                  <c:v>1</c:v>
                </c:pt>
                <c:pt idx="2">
                  <c:v>24</c:v>
                </c:pt>
                <c:pt idx="3">
                  <c:v>37</c:v>
                </c:pt>
                <c:pt idx="4">
                  <c:v>64</c:v>
                </c:pt>
                <c:pt idx="5">
                  <c:v>72</c:v>
                </c:pt>
                <c:pt idx="6">
                  <c:v>75</c:v>
                </c:pt>
                <c:pt idx="7">
                  <c:v>114</c:v>
                </c:pt>
                <c:pt idx="8">
                  <c:v>147</c:v>
                </c:pt>
                <c:pt idx="9">
                  <c:v>143</c:v>
                </c:pt>
                <c:pt idx="10">
                  <c:v>218</c:v>
                </c:pt>
                <c:pt idx="11">
                  <c:v>208</c:v>
                </c:pt>
                <c:pt idx="12">
                  <c:v>236</c:v>
                </c:pt>
                <c:pt idx="13">
                  <c:v>200</c:v>
                </c:pt>
                <c:pt idx="14">
                  <c:v>185</c:v>
                </c:pt>
                <c:pt idx="15">
                  <c:v>177</c:v>
                </c:pt>
                <c:pt idx="16">
                  <c:v>200</c:v>
                </c:pt>
                <c:pt idx="17">
                  <c:v>170</c:v>
                </c:pt>
                <c:pt idx="18">
                  <c:v>219</c:v>
                </c:pt>
                <c:pt idx="19">
                  <c:v>230</c:v>
                </c:pt>
                <c:pt idx="20">
                  <c:v>262</c:v>
                </c:pt>
                <c:pt idx="21">
                  <c:v>239</c:v>
                </c:pt>
                <c:pt idx="22">
                  <c:v>260</c:v>
                </c:pt>
                <c:pt idx="23">
                  <c:v>302</c:v>
                </c:pt>
                <c:pt idx="24">
                  <c:v>328</c:v>
                </c:pt>
                <c:pt idx="25">
                  <c:v>324</c:v>
                </c:pt>
                <c:pt idx="26">
                  <c:v>351</c:v>
                </c:pt>
                <c:pt idx="27">
                  <c:v>328</c:v>
                </c:pt>
                <c:pt idx="28">
                  <c:v>334</c:v>
                </c:pt>
                <c:pt idx="29">
                  <c:v>337</c:v>
                </c:pt>
                <c:pt idx="30">
                  <c:v>287</c:v>
                </c:pt>
                <c:pt idx="31">
                  <c:v>248</c:v>
                </c:pt>
                <c:pt idx="32">
                  <c:v>277</c:v>
                </c:pt>
                <c:pt idx="33">
                  <c:v>313</c:v>
                </c:pt>
                <c:pt idx="34">
                  <c:v>309</c:v>
                </c:pt>
                <c:pt idx="35">
                  <c:v>288</c:v>
                </c:pt>
                <c:pt idx="36">
                  <c:v>248</c:v>
                </c:pt>
                <c:pt idx="37">
                  <c:v>236</c:v>
                </c:pt>
                <c:pt idx="38">
                  <c:v>239</c:v>
                </c:pt>
                <c:pt idx="39">
                  <c:v>197</c:v>
                </c:pt>
                <c:pt idx="40">
                  <c:v>170</c:v>
                </c:pt>
                <c:pt idx="41">
                  <c:v>149</c:v>
                </c:pt>
                <c:pt idx="42">
                  <c:v>109</c:v>
                </c:pt>
                <c:pt idx="43">
                  <c:v>63</c:v>
                </c:pt>
                <c:pt idx="44">
                  <c:v>41</c:v>
                </c:pt>
                <c:pt idx="45">
                  <c:v>27</c:v>
                </c:pt>
                <c:pt idx="46">
                  <c:v>8</c:v>
                </c:pt>
                <c:pt idx="47">
                  <c:v>3</c:v>
                </c:pt>
                <c:pt idx="48">
                  <c:v>0</c:v>
                </c:pt>
                <c:pt idx="49">
                  <c:v>0</c:v>
                </c:pt>
                <c:pt idx="50">
                  <c:v>0</c:v>
                </c:pt>
              </c:numCache>
            </c:numRef>
          </c:val>
        </c:ser>
        <c:dLbls>
          <c:showLegendKey val="0"/>
          <c:showVal val="0"/>
          <c:showCatName val="0"/>
          <c:showSerName val="0"/>
          <c:showPercent val="0"/>
          <c:showBubbleSize val="0"/>
        </c:dLbls>
        <c:gapWidth val="0"/>
        <c:overlap val="61"/>
        <c:axId val="133598208"/>
        <c:axId val="136577792"/>
      </c:barChart>
      <c:catAx>
        <c:axId val="13359820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6577792"/>
        <c:crossesAt val="0"/>
        <c:auto val="1"/>
        <c:lblAlgn val="ctr"/>
        <c:lblOffset val="100"/>
        <c:tickLblSkip val="5"/>
        <c:tickMarkSkip val="1"/>
        <c:noMultiLvlLbl val="0"/>
      </c:catAx>
      <c:valAx>
        <c:axId val="136577792"/>
        <c:scaling>
          <c:orientation val="minMax"/>
          <c:max val="400"/>
          <c:min val="-4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3598208"/>
        <c:crosses val="autoZero"/>
        <c:crossBetween val="between"/>
        <c:majorUnit val="100"/>
        <c:minorUnit val="40"/>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1"/>
              <a:t>Les personnels d'assistance éducative  : les assistants d'éducation </a:t>
            </a:r>
          </a:p>
        </c:rich>
      </c:tx>
      <c:layout>
        <c:manualLayout>
          <c:xMode val="edge"/>
          <c:yMode val="edge"/>
          <c:x val="0.11897210523103217"/>
          <c:y val="1.9409758819517637E-2"/>
        </c:manualLayout>
      </c:layout>
      <c:overlay val="0"/>
      <c:spPr>
        <a:noFill/>
        <a:ln w="25400">
          <a:noFill/>
        </a:ln>
      </c:spPr>
    </c:title>
    <c:autoTitleDeleted val="0"/>
    <c:plotArea>
      <c:layout>
        <c:manualLayout>
          <c:layoutTarget val="inner"/>
          <c:xMode val="edge"/>
          <c:yMode val="edge"/>
          <c:x val="0.10578862935969732"/>
          <c:y val="0.13569468218646583"/>
          <c:w val="0.79441272613508551"/>
          <c:h val="0.67882346228460577"/>
        </c:manualLayout>
      </c:layout>
      <c:barChart>
        <c:barDir val="bar"/>
        <c:grouping val="clustered"/>
        <c:varyColors val="0"/>
        <c:ser>
          <c:idx val="1"/>
          <c:order val="0"/>
          <c:tx>
            <c:strRef>
              <c:f>AED_AESH!$B$5</c:f>
              <c:strCache>
                <c:ptCount val="1"/>
                <c:pt idx="0">
                  <c:v>Hommes</c:v>
                </c:pt>
              </c:strCache>
            </c:strRef>
          </c:tx>
          <c:spPr>
            <a:solidFill>
              <a:srgbClr val="F79646">
                <a:lumMod val="60000"/>
                <a:lumOff val="40000"/>
              </a:srgbClr>
            </a:solidFill>
            <a:ln w="25400">
              <a:noFill/>
            </a:ln>
          </c:spPr>
          <c:invertIfNegative val="0"/>
          <c:cat>
            <c:numRef>
              <c:f>AED_AESH!$A$6:$A$58</c:f>
              <c:numCache>
                <c:formatCode>General</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numCache>
            </c:numRef>
          </c:cat>
          <c:val>
            <c:numRef>
              <c:f>AED_AESH!$B$6:$B$58</c:f>
              <c:numCache>
                <c:formatCode>0;0;0</c:formatCode>
                <c:ptCount val="53"/>
                <c:pt idx="0">
                  <c:v>-62</c:v>
                </c:pt>
                <c:pt idx="1">
                  <c:v>-317</c:v>
                </c:pt>
                <c:pt idx="2">
                  <c:v>-817</c:v>
                </c:pt>
                <c:pt idx="3">
                  <c:v>-1424</c:v>
                </c:pt>
                <c:pt idx="4">
                  <c:v>-1832</c:v>
                </c:pt>
                <c:pt idx="5">
                  <c:v>-2226</c:v>
                </c:pt>
                <c:pt idx="6">
                  <c:v>-2271</c:v>
                </c:pt>
                <c:pt idx="7">
                  <c:v>-2082</c:v>
                </c:pt>
                <c:pt idx="8">
                  <c:v>-1890</c:v>
                </c:pt>
                <c:pt idx="9">
                  <c:v>-1694</c:v>
                </c:pt>
                <c:pt idx="10">
                  <c:v>-1464</c:v>
                </c:pt>
                <c:pt idx="11">
                  <c:v>-1209</c:v>
                </c:pt>
                <c:pt idx="12">
                  <c:v>-1034</c:v>
                </c:pt>
                <c:pt idx="13">
                  <c:v>-820</c:v>
                </c:pt>
                <c:pt idx="14">
                  <c:v>-728</c:v>
                </c:pt>
                <c:pt idx="15">
                  <c:v>-600</c:v>
                </c:pt>
                <c:pt idx="16">
                  <c:v>-466</c:v>
                </c:pt>
                <c:pt idx="17">
                  <c:v>-414</c:v>
                </c:pt>
                <c:pt idx="18">
                  <c:v>-367</c:v>
                </c:pt>
                <c:pt idx="19">
                  <c:v>-337</c:v>
                </c:pt>
                <c:pt idx="20">
                  <c:v>-318</c:v>
                </c:pt>
                <c:pt idx="21">
                  <c:v>-272</c:v>
                </c:pt>
                <c:pt idx="22">
                  <c:v>-236</c:v>
                </c:pt>
                <c:pt idx="23">
                  <c:v>-212</c:v>
                </c:pt>
                <c:pt idx="24">
                  <c:v>-186</c:v>
                </c:pt>
                <c:pt idx="25">
                  <c:v>-171</c:v>
                </c:pt>
                <c:pt idx="26">
                  <c:v>-170</c:v>
                </c:pt>
                <c:pt idx="27">
                  <c:v>-159</c:v>
                </c:pt>
                <c:pt idx="28">
                  <c:v>-144</c:v>
                </c:pt>
                <c:pt idx="29">
                  <c:v>-113</c:v>
                </c:pt>
                <c:pt idx="30">
                  <c:v>-107</c:v>
                </c:pt>
                <c:pt idx="31">
                  <c:v>-99</c:v>
                </c:pt>
                <c:pt idx="32">
                  <c:v>-92</c:v>
                </c:pt>
                <c:pt idx="33">
                  <c:v>-93</c:v>
                </c:pt>
                <c:pt idx="34">
                  <c:v>-67</c:v>
                </c:pt>
                <c:pt idx="35">
                  <c:v>-66</c:v>
                </c:pt>
                <c:pt idx="36">
                  <c:v>-73</c:v>
                </c:pt>
                <c:pt idx="37">
                  <c:v>-56</c:v>
                </c:pt>
                <c:pt idx="38">
                  <c:v>-39</c:v>
                </c:pt>
                <c:pt idx="39">
                  <c:v>-55</c:v>
                </c:pt>
                <c:pt idx="40">
                  <c:v>-48</c:v>
                </c:pt>
                <c:pt idx="41">
                  <c:v>-43</c:v>
                </c:pt>
                <c:pt idx="42">
                  <c:v>-19</c:v>
                </c:pt>
                <c:pt idx="43">
                  <c:v>-22</c:v>
                </c:pt>
                <c:pt idx="44">
                  <c:v>-15</c:v>
                </c:pt>
                <c:pt idx="45">
                  <c:v>-12</c:v>
                </c:pt>
                <c:pt idx="46">
                  <c:v>-10</c:v>
                </c:pt>
                <c:pt idx="47">
                  <c:v>-6</c:v>
                </c:pt>
                <c:pt idx="48">
                  <c:v>-1</c:v>
                </c:pt>
                <c:pt idx="49">
                  <c:v>-1</c:v>
                </c:pt>
                <c:pt idx="50">
                  <c:v>0</c:v>
                </c:pt>
                <c:pt idx="51">
                  <c:v>-1</c:v>
                </c:pt>
              </c:numCache>
            </c:numRef>
          </c:val>
        </c:ser>
        <c:ser>
          <c:idx val="2"/>
          <c:order val="1"/>
          <c:tx>
            <c:strRef>
              <c:f>AED_AESH!$C$5</c:f>
              <c:strCache>
                <c:ptCount val="1"/>
                <c:pt idx="0">
                  <c:v>Femmes</c:v>
                </c:pt>
              </c:strCache>
            </c:strRef>
          </c:tx>
          <c:spPr>
            <a:solidFill>
              <a:srgbClr val="F79646">
                <a:lumMod val="75000"/>
              </a:srgbClr>
            </a:solidFill>
            <a:ln w="25400">
              <a:noFill/>
            </a:ln>
          </c:spPr>
          <c:invertIfNegative val="0"/>
          <c:cat>
            <c:numRef>
              <c:f>AED_AESH!$A$6:$A$58</c:f>
              <c:numCache>
                <c:formatCode>General</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numCache>
            </c:numRef>
          </c:cat>
          <c:val>
            <c:numRef>
              <c:f>AED_AESH!$C$6:$C$58</c:f>
              <c:numCache>
                <c:formatCode>General</c:formatCode>
                <c:ptCount val="53"/>
                <c:pt idx="0">
                  <c:v>45</c:v>
                </c:pt>
                <c:pt idx="1">
                  <c:v>321</c:v>
                </c:pt>
                <c:pt idx="2">
                  <c:v>901</c:v>
                </c:pt>
                <c:pt idx="3">
                  <c:v>1753</c:v>
                </c:pt>
                <c:pt idx="4">
                  <c:v>2331</c:v>
                </c:pt>
                <c:pt idx="5">
                  <c:v>2721</c:v>
                </c:pt>
                <c:pt idx="6">
                  <c:v>2978</c:v>
                </c:pt>
                <c:pt idx="7">
                  <c:v>2550</c:v>
                </c:pt>
                <c:pt idx="8">
                  <c:v>2361</c:v>
                </c:pt>
                <c:pt idx="9">
                  <c:v>2171</c:v>
                </c:pt>
                <c:pt idx="10">
                  <c:v>1969</c:v>
                </c:pt>
                <c:pt idx="11">
                  <c:v>1680</c:v>
                </c:pt>
                <c:pt idx="12">
                  <c:v>1477</c:v>
                </c:pt>
                <c:pt idx="13">
                  <c:v>1342</c:v>
                </c:pt>
                <c:pt idx="14">
                  <c:v>1204</c:v>
                </c:pt>
                <c:pt idx="15">
                  <c:v>1135</c:v>
                </c:pt>
                <c:pt idx="16">
                  <c:v>1005</c:v>
                </c:pt>
                <c:pt idx="17">
                  <c:v>903</c:v>
                </c:pt>
                <c:pt idx="18">
                  <c:v>781</c:v>
                </c:pt>
                <c:pt idx="19">
                  <c:v>836</c:v>
                </c:pt>
                <c:pt idx="20">
                  <c:v>802</c:v>
                </c:pt>
                <c:pt idx="21">
                  <c:v>722</c:v>
                </c:pt>
                <c:pt idx="22">
                  <c:v>631</c:v>
                </c:pt>
                <c:pt idx="23">
                  <c:v>573</c:v>
                </c:pt>
                <c:pt idx="24">
                  <c:v>528</c:v>
                </c:pt>
                <c:pt idx="25">
                  <c:v>443</c:v>
                </c:pt>
                <c:pt idx="26">
                  <c:v>469</c:v>
                </c:pt>
                <c:pt idx="27">
                  <c:v>422</c:v>
                </c:pt>
                <c:pt idx="28">
                  <c:v>344</c:v>
                </c:pt>
                <c:pt idx="29">
                  <c:v>350</c:v>
                </c:pt>
                <c:pt idx="30">
                  <c:v>310</c:v>
                </c:pt>
                <c:pt idx="31">
                  <c:v>246</c:v>
                </c:pt>
                <c:pt idx="32">
                  <c:v>181</c:v>
                </c:pt>
                <c:pt idx="33">
                  <c:v>172</c:v>
                </c:pt>
                <c:pt idx="34">
                  <c:v>187</c:v>
                </c:pt>
                <c:pt idx="35">
                  <c:v>158</c:v>
                </c:pt>
                <c:pt idx="36">
                  <c:v>136</c:v>
                </c:pt>
                <c:pt idx="37">
                  <c:v>128</c:v>
                </c:pt>
                <c:pt idx="38">
                  <c:v>115</c:v>
                </c:pt>
                <c:pt idx="39">
                  <c:v>106</c:v>
                </c:pt>
                <c:pt idx="40">
                  <c:v>92</c:v>
                </c:pt>
                <c:pt idx="41">
                  <c:v>76</c:v>
                </c:pt>
                <c:pt idx="42">
                  <c:v>60</c:v>
                </c:pt>
                <c:pt idx="43">
                  <c:v>54</c:v>
                </c:pt>
                <c:pt idx="44">
                  <c:v>27</c:v>
                </c:pt>
                <c:pt idx="45">
                  <c:v>25</c:v>
                </c:pt>
                <c:pt idx="46">
                  <c:v>13</c:v>
                </c:pt>
                <c:pt idx="47">
                  <c:v>11</c:v>
                </c:pt>
                <c:pt idx="48">
                  <c:v>5</c:v>
                </c:pt>
                <c:pt idx="49">
                  <c:v>1</c:v>
                </c:pt>
                <c:pt idx="50">
                  <c:v>1</c:v>
                </c:pt>
                <c:pt idx="51">
                  <c:v>0</c:v>
                </c:pt>
              </c:numCache>
            </c:numRef>
          </c:val>
        </c:ser>
        <c:dLbls>
          <c:showLegendKey val="0"/>
          <c:showVal val="0"/>
          <c:showCatName val="0"/>
          <c:showSerName val="0"/>
          <c:showPercent val="0"/>
          <c:showBubbleSize val="0"/>
        </c:dLbls>
        <c:gapWidth val="0"/>
        <c:overlap val="61"/>
        <c:axId val="136656768"/>
        <c:axId val="136658304"/>
      </c:barChart>
      <c:catAx>
        <c:axId val="13665676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6658304"/>
        <c:crossesAt val="0"/>
        <c:auto val="1"/>
        <c:lblAlgn val="ctr"/>
        <c:lblOffset val="100"/>
        <c:tickLblSkip val="5"/>
        <c:tickMarkSkip val="1"/>
        <c:noMultiLvlLbl val="0"/>
      </c:catAx>
      <c:valAx>
        <c:axId val="136658304"/>
        <c:scaling>
          <c:orientation val="minMax"/>
          <c:max val="3500"/>
          <c:min val="-35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6656768"/>
        <c:crosses val="autoZero"/>
        <c:crossBetween val="between"/>
        <c:majorUnit val="500"/>
        <c:minorUnit val="100"/>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1"/>
              <a:t>Les personnels d'assistance éducative : les accompagnants d'élèves en situation de handicap </a:t>
            </a:r>
          </a:p>
        </c:rich>
      </c:tx>
      <c:layout>
        <c:manualLayout>
          <c:xMode val="edge"/>
          <c:yMode val="edge"/>
          <c:x val="0.11897228926786162"/>
          <c:y val="1.9409758819517637E-2"/>
        </c:manualLayout>
      </c:layout>
      <c:overlay val="0"/>
      <c:spPr>
        <a:noFill/>
        <a:ln w="25400">
          <a:noFill/>
        </a:ln>
      </c:spPr>
    </c:title>
    <c:autoTitleDeleted val="0"/>
    <c:plotArea>
      <c:layout>
        <c:manualLayout>
          <c:layoutTarget val="inner"/>
          <c:xMode val="edge"/>
          <c:yMode val="edge"/>
          <c:x val="0.10578862935969732"/>
          <c:y val="0.13569468218646583"/>
          <c:w val="0.79441272613508551"/>
          <c:h val="0.67882346228460577"/>
        </c:manualLayout>
      </c:layout>
      <c:barChart>
        <c:barDir val="bar"/>
        <c:grouping val="clustered"/>
        <c:varyColors val="0"/>
        <c:ser>
          <c:idx val="1"/>
          <c:order val="0"/>
          <c:tx>
            <c:strRef>
              <c:f>AED_AESH!$G$5</c:f>
              <c:strCache>
                <c:ptCount val="1"/>
                <c:pt idx="0">
                  <c:v>Hommes</c:v>
                </c:pt>
              </c:strCache>
            </c:strRef>
          </c:tx>
          <c:spPr>
            <a:solidFill>
              <a:srgbClr val="F79646">
                <a:lumMod val="60000"/>
                <a:lumOff val="40000"/>
              </a:srgbClr>
            </a:solidFill>
            <a:ln w="25400">
              <a:noFill/>
            </a:ln>
          </c:spPr>
          <c:invertIfNegative val="0"/>
          <c:cat>
            <c:numRef>
              <c:f>AED_AESH!$F$6:$F$58</c:f>
              <c:numCache>
                <c:formatCode>General</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numCache>
            </c:numRef>
          </c:cat>
          <c:val>
            <c:numRef>
              <c:f>AED_AESH!$G$6:$G$58</c:f>
              <c:numCache>
                <c:formatCode>0;0;0</c:formatCode>
                <c:ptCount val="53"/>
                <c:pt idx="0">
                  <c:v>-2</c:v>
                </c:pt>
                <c:pt idx="1">
                  <c:v>-19</c:v>
                </c:pt>
                <c:pt idx="2">
                  <c:v>-31</c:v>
                </c:pt>
                <c:pt idx="3">
                  <c:v>-48</c:v>
                </c:pt>
                <c:pt idx="4">
                  <c:v>-64</c:v>
                </c:pt>
                <c:pt idx="5">
                  <c:v>-85</c:v>
                </c:pt>
                <c:pt idx="6">
                  <c:v>-90</c:v>
                </c:pt>
                <c:pt idx="7">
                  <c:v>-102</c:v>
                </c:pt>
                <c:pt idx="8">
                  <c:v>-98</c:v>
                </c:pt>
                <c:pt idx="9">
                  <c:v>-133</c:v>
                </c:pt>
                <c:pt idx="10">
                  <c:v>-118</c:v>
                </c:pt>
                <c:pt idx="11">
                  <c:v>-127</c:v>
                </c:pt>
                <c:pt idx="12">
                  <c:v>-128</c:v>
                </c:pt>
                <c:pt idx="13">
                  <c:v>-165</c:v>
                </c:pt>
                <c:pt idx="14">
                  <c:v>-161</c:v>
                </c:pt>
                <c:pt idx="15">
                  <c:v>-165</c:v>
                </c:pt>
                <c:pt idx="16">
                  <c:v>-184</c:v>
                </c:pt>
                <c:pt idx="17">
                  <c:v>-161</c:v>
                </c:pt>
                <c:pt idx="18">
                  <c:v>-166</c:v>
                </c:pt>
                <c:pt idx="19">
                  <c:v>-167</c:v>
                </c:pt>
                <c:pt idx="20">
                  <c:v>-195</c:v>
                </c:pt>
                <c:pt idx="21">
                  <c:v>-165</c:v>
                </c:pt>
                <c:pt idx="22">
                  <c:v>-202</c:v>
                </c:pt>
                <c:pt idx="23">
                  <c:v>-160</c:v>
                </c:pt>
                <c:pt idx="24">
                  <c:v>-165</c:v>
                </c:pt>
                <c:pt idx="25">
                  <c:v>-172</c:v>
                </c:pt>
                <c:pt idx="26">
                  <c:v>-189</c:v>
                </c:pt>
                <c:pt idx="27">
                  <c:v>-198</c:v>
                </c:pt>
                <c:pt idx="28">
                  <c:v>-202</c:v>
                </c:pt>
                <c:pt idx="29">
                  <c:v>-175</c:v>
                </c:pt>
                <c:pt idx="30">
                  <c:v>-148</c:v>
                </c:pt>
                <c:pt idx="31">
                  <c:v>-181</c:v>
                </c:pt>
                <c:pt idx="32">
                  <c:v>-150</c:v>
                </c:pt>
                <c:pt idx="33">
                  <c:v>-162</c:v>
                </c:pt>
                <c:pt idx="34">
                  <c:v>-134</c:v>
                </c:pt>
                <c:pt idx="35">
                  <c:v>-162</c:v>
                </c:pt>
                <c:pt idx="36">
                  <c:v>-174</c:v>
                </c:pt>
                <c:pt idx="37">
                  <c:v>-196</c:v>
                </c:pt>
                <c:pt idx="38">
                  <c:v>-175</c:v>
                </c:pt>
                <c:pt idx="39">
                  <c:v>-180</c:v>
                </c:pt>
                <c:pt idx="40">
                  <c:v>-165</c:v>
                </c:pt>
                <c:pt idx="41">
                  <c:v>-188</c:v>
                </c:pt>
                <c:pt idx="42">
                  <c:v>-134</c:v>
                </c:pt>
                <c:pt idx="43">
                  <c:v>-124</c:v>
                </c:pt>
                <c:pt idx="44">
                  <c:v>-93</c:v>
                </c:pt>
                <c:pt idx="45">
                  <c:v>-61</c:v>
                </c:pt>
                <c:pt idx="46">
                  <c:v>-44</c:v>
                </c:pt>
                <c:pt idx="47">
                  <c:v>-26</c:v>
                </c:pt>
                <c:pt idx="48">
                  <c:v>-19</c:v>
                </c:pt>
                <c:pt idx="49">
                  <c:v>-10</c:v>
                </c:pt>
                <c:pt idx="50">
                  <c:v>-2</c:v>
                </c:pt>
                <c:pt idx="51">
                  <c:v>-1</c:v>
                </c:pt>
                <c:pt idx="52">
                  <c:v>-1</c:v>
                </c:pt>
              </c:numCache>
            </c:numRef>
          </c:val>
        </c:ser>
        <c:ser>
          <c:idx val="2"/>
          <c:order val="1"/>
          <c:tx>
            <c:strRef>
              <c:f>AED_AESH!$H$5</c:f>
              <c:strCache>
                <c:ptCount val="1"/>
                <c:pt idx="0">
                  <c:v>Femmes</c:v>
                </c:pt>
              </c:strCache>
            </c:strRef>
          </c:tx>
          <c:spPr>
            <a:solidFill>
              <a:srgbClr val="F79646">
                <a:lumMod val="75000"/>
              </a:srgbClr>
            </a:solidFill>
            <a:ln w="25400">
              <a:noFill/>
            </a:ln>
          </c:spPr>
          <c:invertIfNegative val="0"/>
          <c:cat>
            <c:numRef>
              <c:f>AED_AESH!$F$6:$F$58</c:f>
              <c:numCache>
                <c:formatCode>General</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numCache>
            </c:numRef>
          </c:cat>
          <c:val>
            <c:numRef>
              <c:f>AED_AESH!$H$6:$H$58</c:f>
              <c:numCache>
                <c:formatCode>General</c:formatCode>
                <c:ptCount val="53"/>
                <c:pt idx="0">
                  <c:v>13</c:v>
                </c:pt>
                <c:pt idx="1">
                  <c:v>101</c:v>
                </c:pt>
                <c:pt idx="2">
                  <c:v>221</c:v>
                </c:pt>
                <c:pt idx="3">
                  <c:v>331</c:v>
                </c:pt>
                <c:pt idx="4">
                  <c:v>488</c:v>
                </c:pt>
                <c:pt idx="5">
                  <c:v>608</c:v>
                </c:pt>
                <c:pt idx="6">
                  <c:v>703</c:v>
                </c:pt>
                <c:pt idx="7">
                  <c:v>720</c:v>
                </c:pt>
                <c:pt idx="8">
                  <c:v>811</c:v>
                </c:pt>
                <c:pt idx="9">
                  <c:v>918</c:v>
                </c:pt>
                <c:pt idx="10">
                  <c:v>1065</c:v>
                </c:pt>
                <c:pt idx="11">
                  <c:v>1229</c:v>
                </c:pt>
                <c:pt idx="12">
                  <c:v>1382</c:v>
                </c:pt>
                <c:pt idx="13">
                  <c:v>1550</c:v>
                </c:pt>
                <c:pt idx="14">
                  <c:v>1645</c:v>
                </c:pt>
                <c:pt idx="15">
                  <c:v>1896</c:v>
                </c:pt>
                <c:pt idx="16">
                  <c:v>1961</c:v>
                </c:pt>
                <c:pt idx="17">
                  <c:v>2128</c:v>
                </c:pt>
                <c:pt idx="18">
                  <c:v>2201</c:v>
                </c:pt>
                <c:pt idx="19">
                  <c:v>2362</c:v>
                </c:pt>
                <c:pt idx="20">
                  <c:v>2569</c:v>
                </c:pt>
                <c:pt idx="21">
                  <c:v>2587</c:v>
                </c:pt>
                <c:pt idx="22">
                  <c:v>2620</c:v>
                </c:pt>
                <c:pt idx="23">
                  <c:v>2649</c:v>
                </c:pt>
                <c:pt idx="24">
                  <c:v>2792</c:v>
                </c:pt>
                <c:pt idx="25">
                  <c:v>2794</c:v>
                </c:pt>
                <c:pt idx="26">
                  <c:v>2828</c:v>
                </c:pt>
                <c:pt idx="27">
                  <c:v>3093</c:v>
                </c:pt>
                <c:pt idx="28">
                  <c:v>3163</c:v>
                </c:pt>
                <c:pt idx="29">
                  <c:v>3086</c:v>
                </c:pt>
                <c:pt idx="30">
                  <c:v>2893</c:v>
                </c:pt>
                <c:pt idx="31">
                  <c:v>2838</c:v>
                </c:pt>
                <c:pt idx="32">
                  <c:v>2640</c:v>
                </c:pt>
                <c:pt idx="33">
                  <c:v>2423</c:v>
                </c:pt>
                <c:pt idx="34">
                  <c:v>2383</c:v>
                </c:pt>
                <c:pt idx="35">
                  <c:v>2456</c:v>
                </c:pt>
                <c:pt idx="36">
                  <c:v>2378</c:v>
                </c:pt>
                <c:pt idx="37">
                  <c:v>2451</c:v>
                </c:pt>
                <c:pt idx="38">
                  <c:v>2447</c:v>
                </c:pt>
                <c:pt idx="39">
                  <c:v>2379</c:v>
                </c:pt>
                <c:pt idx="40">
                  <c:v>2250</c:v>
                </c:pt>
                <c:pt idx="41">
                  <c:v>2036</c:v>
                </c:pt>
                <c:pt idx="42">
                  <c:v>1849</c:v>
                </c:pt>
                <c:pt idx="43">
                  <c:v>1458</c:v>
                </c:pt>
                <c:pt idx="44">
                  <c:v>851</c:v>
                </c:pt>
                <c:pt idx="45">
                  <c:v>514</c:v>
                </c:pt>
                <c:pt idx="46">
                  <c:v>333</c:v>
                </c:pt>
                <c:pt idx="47">
                  <c:v>237</c:v>
                </c:pt>
                <c:pt idx="48">
                  <c:v>109</c:v>
                </c:pt>
                <c:pt idx="49">
                  <c:v>30</c:v>
                </c:pt>
                <c:pt idx="50">
                  <c:v>8</c:v>
                </c:pt>
                <c:pt idx="51">
                  <c:v>5</c:v>
                </c:pt>
                <c:pt idx="52">
                  <c:v>2</c:v>
                </c:pt>
              </c:numCache>
            </c:numRef>
          </c:val>
        </c:ser>
        <c:dLbls>
          <c:showLegendKey val="0"/>
          <c:showVal val="0"/>
          <c:showCatName val="0"/>
          <c:showSerName val="0"/>
          <c:showPercent val="0"/>
          <c:showBubbleSize val="0"/>
        </c:dLbls>
        <c:gapWidth val="0"/>
        <c:overlap val="61"/>
        <c:axId val="135860992"/>
        <c:axId val="135862528"/>
      </c:barChart>
      <c:catAx>
        <c:axId val="13586099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5862528"/>
        <c:crossesAt val="0"/>
        <c:auto val="1"/>
        <c:lblAlgn val="ctr"/>
        <c:lblOffset val="100"/>
        <c:tickLblSkip val="5"/>
        <c:tickMarkSkip val="1"/>
        <c:noMultiLvlLbl val="0"/>
      </c:catAx>
      <c:valAx>
        <c:axId val="135862528"/>
        <c:scaling>
          <c:orientation val="minMax"/>
          <c:max val="3500"/>
          <c:min val="-35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5860992"/>
        <c:crosses val="autoZero"/>
        <c:crossBetween val="between"/>
        <c:majorUnit val="500"/>
        <c:minorUnit val="100"/>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211672711035603"/>
          <c:y val="4.6383647798742135E-2"/>
          <c:w val="0.53937378159680249"/>
          <c:h val="0.79795671767444165"/>
        </c:manualLayout>
      </c:layout>
      <c:barChart>
        <c:barDir val="bar"/>
        <c:grouping val="clustered"/>
        <c:varyColors val="0"/>
        <c:ser>
          <c:idx val="0"/>
          <c:order val="0"/>
          <c:tx>
            <c:strRef>
              <c:f>'Fig1.20'!$C$1</c:f>
              <c:strCache>
                <c:ptCount val="1"/>
                <c:pt idx="0">
                  <c:v>Categorie C</c:v>
                </c:pt>
              </c:strCache>
            </c:strRef>
          </c:tx>
          <c:spPr>
            <a:solidFill>
              <a:srgbClr val="C00000"/>
            </a:solidFill>
            <a:ln w="12700">
              <a:noFill/>
              <a:prstDash val="solid"/>
            </a:ln>
          </c:spPr>
          <c:invertIfNegative val="0"/>
          <c:dLbls>
            <c:dLbl>
              <c:idx val="0"/>
              <c:delete val="1"/>
            </c:dLbl>
            <c:dLbl>
              <c:idx val="2"/>
              <c:tx>
                <c:rich>
                  <a:bodyPr/>
                  <a:lstStyle/>
                  <a:p>
                    <a:pPr>
                      <a:defRPr sz="800" b="0" i="0" u="none" strike="noStrike" baseline="0">
                        <a:solidFill>
                          <a:srgbClr val="000000"/>
                        </a:solidFill>
                        <a:latin typeface="Arial"/>
                        <a:ea typeface="Arial"/>
                        <a:cs typeface="Arial"/>
                      </a:defRPr>
                    </a:pPr>
                    <a:r>
                      <a:rPr lang="en-US"/>
                      <a:t>49,4%</a:t>
                    </a:r>
                  </a:p>
                </c:rich>
              </c:tx>
              <c:spPr/>
              <c:showLegendKey val="0"/>
              <c:showVal val="0"/>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multiLvlStrRef>
              <c:f>'Fig1.20'!$A$2:$B$4</c:f>
              <c:multiLvlStrCache>
                <c:ptCount val="3"/>
                <c:lvl>
                  <c:pt idx="1">
                    <c:v>Filière santé</c:v>
                  </c:pt>
                  <c:pt idx="2">
                    <c:v>Filière administrative </c:v>
                  </c:pt>
                </c:lvl>
                <c:lvl>
                  <c:pt idx="0">
                    <c:v>ITRF</c:v>
                  </c:pt>
                  <c:pt idx="1">
                    <c:v>ASS</c:v>
                  </c:pt>
                </c:lvl>
              </c:multiLvlStrCache>
            </c:multiLvlStrRef>
          </c:cat>
          <c:val>
            <c:numRef>
              <c:f>'Fig1.20'!$C$2:$C$4</c:f>
              <c:numCache>
                <c:formatCode>General</c:formatCode>
                <c:ptCount val="3"/>
                <c:pt idx="0">
                  <c:v>6041</c:v>
                </c:pt>
                <c:pt idx="2">
                  <c:v>22652</c:v>
                </c:pt>
              </c:numCache>
            </c:numRef>
          </c:val>
        </c:ser>
        <c:ser>
          <c:idx val="1"/>
          <c:order val="1"/>
          <c:tx>
            <c:strRef>
              <c:f>'Fig1.20'!$D$1</c:f>
              <c:strCache>
                <c:ptCount val="1"/>
                <c:pt idx="0">
                  <c:v>Categorie B</c:v>
                </c:pt>
              </c:strCache>
            </c:strRef>
          </c:tx>
          <c:spPr>
            <a:solidFill>
              <a:schemeClr val="tx2">
                <a:lumMod val="60000"/>
                <a:lumOff val="40000"/>
              </a:schemeClr>
            </a:solidFill>
            <a:ln w="12700">
              <a:noFill/>
              <a:prstDash val="solid"/>
            </a:ln>
          </c:spPr>
          <c:invertIfNegative val="0"/>
          <c:dLbls>
            <c:dLbl>
              <c:idx val="0"/>
              <c:delete val="1"/>
            </c:dLbl>
            <c:dLbl>
              <c:idx val="1"/>
              <c:layout>
                <c:manualLayout>
                  <c:x val="2.4242424242424242E-2"/>
                  <c:y val="0"/>
                </c:manualLayout>
              </c:layout>
              <c:tx>
                <c:rich>
                  <a:bodyPr/>
                  <a:lstStyle/>
                  <a:p>
                    <a:pPr>
                      <a:defRPr sz="800" b="0" i="0" u="none" strike="noStrike" baseline="0">
                        <a:solidFill>
                          <a:srgbClr val="000000"/>
                        </a:solidFill>
                        <a:latin typeface="Arial"/>
                        <a:ea typeface="Arial"/>
                        <a:cs typeface="Arial"/>
                      </a:defRPr>
                    </a:pPr>
                    <a:r>
                      <a:rPr lang="en-US"/>
                      <a:t>0,4%</a:t>
                    </a:r>
                  </a:p>
                </c:rich>
              </c:tx>
              <c:spPr/>
              <c:dLblPos val="outEnd"/>
              <c:showLegendKey val="0"/>
              <c:showVal val="0"/>
              <c:showCatName val="0"/>
              <c:showSerName val="0"/>
              <c:showPercent val="0"/>
              <c:showBubbleSize val="0"/>
            </c:dLbl>
            <c:dLbl>
              <c:idx val="2"/>
              <c:delete val="1"/>
            </c:dLbl>
            <c:dLbl>
              <c:idx val="3"/>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multiLvlStrRef>
              <c:f>'Fig1.20'!$A$2:$B$4</c:f>
              <c:multiLvlStrCache>
                <c:ptCount val="3"/>
                <c:lvl>
                  <c:pt idx="1">
                    <c:v>Filière santé</c:v>
                  </c:pt>
                  <c:pt idx="2">
                    <c:v>Filière administrative </c:v>
                  </c:pt>
                </c:lvl>
                <c:lvl>
                  <c:pt idx="0">
                    <c:v>ITRF</c:v>
                  </c:pt>
                  <c:pt idx="1">
                    <c:v>ASS</c:v>
                  </c:pt>
                </c:lvl>
              </c:multiLvlStrCache>
            </c:multiLvlStrRef>
          </c:cat>
          <c:val>
            <c:numRef>
              <c:f>'Fig1.20'!$D$2:$D$4</c:f>
              <c:numCache>
                <c:formatCode>General</c:formatCode>
                <c:ptCount val="3"/>
                <c:pt idx="0">
                  <c:v>1875</c:v>
                </c:pt>
                <c:pt idx="1">
                  <c:v>43</c:v>
                </c:pt>
                <c:pt idx="2">
                  <c:v>14856</c:v>
                </c:pt>
              </c:numCache>
            </c:numRef>
          </c:val>
        </c:ser>
        <c:ser>
          <c:idx val="2"/>
          <c:order val="2"/>
          <c:tx>
            <c:strRef>
              <c:f>'Fig1.20'!$E$1</c:f>
              <c:strCache>
                <c:ptCount val="1"/>
                <c:pt idx="0">
                  <c:v>Categorie A</c:v>
                </c:pt>
              </c:strCache>
            </c:strRef>
          </c:tx>
          <c:spPr>
            <a:solidFill>
              <a:schemeClr val="accent4">
                <a:lumMod val="75000"/>
              </a:schemeClr>
            </a:solidFill>
            <a:ln w="12700">
              <a:noFill/>
              <a:prstDash val="solid"/>
            </a:ln>
          </c:spPr>
          <c:invertIfNegative val="0"/>
          <c:cat>
            <c:multiLvlStrRef>
              <c:f>'Fig1.20'!$A$2:$B$4</c:f>
              <c:multiLvlStrCache>
                <c:ptCount val="3"/>
                <c:lvl>
                  <c:pt idx="1">
                    <c:v>Filière santé</c:v>
                  </c:pt>
                  <c:pt idx="2">
                    <c:v>Filière administrative </c:v>
                  </c:pt>
                </c:lvl>
                <c:lvl>
                  <c:pt idx="0">
                    <c:v>ITRF</c:v>
                  </c:pt>
                  <c:pt idx="1">
                    <c:v>ASS</c:v>
                  </c:pt>
                </c:lvl>
              </c:multiLvlStrCache>
            </c:multiLvlStrRef>
          </c:cat>
          <c:val>
            <c:numRef>
              <c:f>'Fig1.20'!$E$2:$E$4</c:f>
              <c:numCache>
                <c:formatCode>General</c:formatCode>
                <c:ptCount val="3"/>
                <c:pt idx="0">
                  <c:v>1924</c:v>
                </c:pt>
                <c:pt idx="1">
                  <c:v>12013</c:v>
                </c:pt>
                <c:pt idx="2">
                  <c:v>8355</c:v>
                </c:pt>
              </c:numCache>
            </c:numRef>
          </c:val>
        </c:ser>
        <c:ser>
          <c:idx val="3"/>
          <c:order val="3"/>
          <c:tx>
            <c:strRef>
              <c:f>'Fig1.20'!$F$1</c:f>
              <c:strCache>
                <c:ptCount val="1"/>
                <c:pt idx="0">
                  <c:v>Categorie C</c:v>
                </c:pt>
              </c:strCache>
            </c:strRef>
          </c:tx>
          <c:spPr>
            <a:solidFill>
              <a:srgbClr val="C00000"/>
            </a:solidFill>
            <a:ln w="12700">
              <a:noFill/>
              <a:prstDash val="solid"/>
            </a:ln>
          </c:spPr>
          <c:invertIfNegative val="0"/>
          <c:dLbls>
            <c:dLbl>
              <c:idx val="0"/>
              <c:layout>
                <c:manualLayout>
                  <c:x val="0.14334399109202259"/>
                  <c:y val="0.12928187255281615"/>
                </c:manualLayout>
              </c:layout>
              <c:dLblPos val="outEnd"/>
              <c:showLegendKey val="0"/>
              <c:showVal val="1"/>
              <c:showCatName val="0"/>
              <c:showSerName val="0"/>
              <c:showPercent val="0"/>
              <c:showBubbleSize val="0"/>
            </c:dLbl>
            <c:dLbl>
              <c:idx val="1"/>
              <c:layout>
                <c:manualLayout>
                  <c:x val="0.25982227557878135"/>
                  <c:y val="5.0257160477891083E-2"/>
                </c:manualLayout>
              </c:layout>
              <c:tx>
                <c:rich>
                  <a:bodyPr/>
                  <a:lstStyle/>
                  <a:p>
                    <a:pPr>
                      <a:defRPr sz="850" b="0" i="0" u="none" strike="noStrike" baseline="0">
                        <a:solidFill>
                          <a:srgbClr val="000000"/>
                        </a:solidFill>
                        <a:latin typeface="Arial"/>
                        <a:ea typeface="Arial"/>
                        <a:cs typeface="Arial"/>
                      </a:defRPr>
                    </a:pPr>
                    <a:r>
                      <a:rPr lang="en-US"/>
                      <a:t>99,6%</a:t>
                    </a:r>
                  </a:p>
                </c:rich>
              </c:tx>
              <c:spPr>
                <a:noFill/>
                <a:ln w="25400">
                  <a:noFill/>
                </a:ln>
              </c:spPr>
              <c:dLblPos val="outEnd"/>
              <c:showLegendKey val="0"/>
              <c:showVal val="0"/>
              <c:showCatName val="0"/>
              <c:showSerName val="0"/>
              <c:showPercent val="0"/>
              <c:showBubbleSize val="0"/>
            </c:dLbl>
            <c:dLbl>
              <c:idx val="2"/>
              <c:delete val="1"/>
            </c:dLbl>
            <c:dLbl>
              <c:idx val="3"/>
              <c:layout>
                <c:manualLayout>
                  <c:x val="0.52652721440123018"/>
                  <c:y val="0.10379981190875731"/>
                </c:manualLayout>
              </c:layout>
              <c:dLblPos val="outEnd"/>
              <c:showLegendKey val="0"/>
              <c:showVal val="1"/>
              <c:showCatName val="0"/>
              <c:showSerName val="0"/>
              <c:showPercent val="0"/>
              <c:showBubbleSize val="0"/>
            </c:dLbl>
            <c:spPr>
              <a:noFill/>
              <a:ln w="25400">
                <a:noFill/>
              </a:ln>
            </c:spPr>
            <c:txPr>
              <a:bodyPr/>
              <a:lstStyle/>
              <a:p>
                <a:pPr>
                  <a:defRPr sz="85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val>
            <c:numRef>
              <c:f>'Fig1.20'!$F$2:$F$4</c:f>
              <c:numCache>
                <c:formatCode>0.0%</c:formatCode>
                <c:ptCount val="3"/>
                <c:pt idx="0">
                  <c:v>0.61392276422764225</c:v>
                </c:pt>
                <c:pt idx="1">
                  <c:v>0</c:v>
                </c:pt>
                <c:pt idx="2">
                  <c:v>0.49390576281534132</c:v>
                </c:pt>
              </c:numCache>
            </c:numRef>
          </c:val>
        </c:ser>
        <c:ser>
          <c:idx val="4"/>
          <c:order val="4"/>
          <c:tx>
            <c:strRef>
              <c:f>'Fig1.20'!$G$1</c:f>
              <c:strCache>
                <c:ptCount val="1"/>
                <c:pt idx="0">
                  <c:v>Categorie B</c:v>
                </c:pt>
              </c:strCache>
            </c:strRef>
          </c:tx>
          <c:spPr>
            <a:solidFill>
              <a:schemeClr val="tx2">
                <a:lumMod val="60000"/>
                <a:lumOff val="40000"/>
              </a:schemeClr>
            </a:solidFill>
            <a:ln w="12700">
              <a:noFill/>
              <a:prstDash val="solid"/>
            </a:ln>
          </c:spPr>
          <c:invertIfNegative val="0"/>
          <c:dLbls>
            <c:dLbl>
              <c:idx val="0"/>
              <c:layout>
                <c:manualLayout>
                  <c:x val="7.0198467615790502E-2"/>
                  <c:y val="0.12971288425012448"/>
                </c:manualLayout>
              </c:layout>
              <c:dLblPos val="outEnd"/>
              <c:showLegendKey val="0"/>
              <c:showVal val="1"/>
              <c:showCatName val="0"/>
              <c:showSerName val="0"/>
              <c:showPercent val="0"/>
              <c:showBubbleSize val="0"/>
            </c:dLbl>
            <c:dLbl>
              <c:idx val="1"/>
              <c:delete val="1"/>
            </c:dLbl>
            <c:dLbl>
              <c:idx val="2"/>
              <c:layout>
                <c:manualLayout>
                  <c:x val="0.34733688591956308"/>
                  <c:y val="0.11779257101059089"/>
                </c:manualLayout>
              </c:layout>
              <c:dLblPos val="outEnd"/>
              <c:showLegendKey val="0"/>
              <c:showVal val="1"/>
              <c:showCatName val="0"/>
              <c:showSerName val="0"/>
              <c:showPercent val="0"/>
              <c:showBubbleSize val="0"/>
            </c:dLbl>
            <c:dLbl>
              <c:idx val="3"/>
              <c:layout>
                <c:manualLayout>
                  <c:x val="0.40150299299905601"/>
                  <c:y val="7.4423315010152036E-2"/>
                </c:manualLayout>
              </c:layout>
              <c:dLblPos val="outEnd"/>
              <c:showLegendKey val="0"/>
              <c:showVal val="1"/>
              <c:showCatName val="0"/>
              <c:showSerName val="0"/>
              <c:showPercent val="0"/>
              <c:showBubbleSize val="0"/>
            </c:dLbl>
            <c:dLbl>
              <c:idx val="4"/>
              <c:layout>
                <c:manualLayout>
                  <c:xMode val="edge"/>
                  <c:yMode val="edge"/>
                  <c:x val="0.1621623267792591"/>
                  <c:y val="0.11320767754053372"/>
                </c:manualLayout>
              </c:layout>
              <c:dLblPos val="outEnd"/>
              <c:showLegendKey val="0"/>
              <c:showVal val="1"/>
              <c:showCatName val="0"/>
              <c:showSerName val="0"/>
              <c:showPercent val="0"/>
              <c:showBubbleSize val="0"/>
            </c:dLbl>
            <c:dLbl>
              <c:idx val="5"/>
              <c:layout>
                <c:manualLayout>
                  <c:xMode val="edge"/>
                  <c:yMode val="edge"/>
                  <c:x val="0.13721427650552692"/>
                  <c:y val="6.6037811898644674E-2"/>
                </c:manualLayout>
              </c:layout>
              <c:dLblPos val="outEnd"/>
              <c:showLegendKey val="0"/>
              <c:showVal val="1"/>
              <c:showCatName val="0"/>
              <c:showSerName val="0"/>
              <c:showPercent val="0"/>
              <c:showBubbleSize val="0"/>
            </c:dLbl>
            <c:spPr>
              <a:noFill/>
              <a:ln w="25400">
                <a:noFill/>
              </a:ln>
            </c:spPr>
            <c:txPr>
              <a:bodyPr/>
              <a:lstStyle/>
              <a:p>
                <a:pPr>
                  <a:defRPr sz="85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val>
            <c:numRef>
              <c:f>'Fig1.20'!$G$2:$G$4</c:f>
              <c:numCache>
                <c:formatCode>0.0%</c:formatCode>
                <c:ptCount val="3"/>
                <c:pt idx="0">
                  <c:v>0.19054878048780488</c:v>
                </c:pt>
                <c:pt idx="1">
                  <c:v>3.566688785666888E-3</c:v>
                </c:pt>
                <c:pt idx="2">
                  <c:v>0.32392124370407516</c:v>
                </c:pt>
              </c:numCache>
            </c:numRef>
          </c:val>
        </c:ser>
        <c:ser>
          <c:idx val="5"/>
          <c:order val="5"/>
          <c:tx>
            <c:strRef>
              <c:f>'Fig1.20'!$H$1</c:f>
              <c:strCache>
                <c:ptCount val="1"/>
                <c:pt idx="0">
                  <c:v>Categorie A</c:v>
                </c:pt>
              </c:strCache>
            </c:strRef>
          </c:tx>
          <c:spPr>
            <a:solidFill>
              <a:schemeClr val="accent4">
                <a:lumMod val="75000"/>
              </a:schemeClr>
            </a:solidFill>
            <a:ln w="12700">
              <a:noFill/>
              <a:prstDash val="solid"/>
            </a:ln>
          </c:spPr>
          <c:invertIfNegative val="0"/>
          <c:dLbls>
            <c:dLbl>
              <c:idx val="0"/>
              <c:layout>
                <c:manualLayout>
                  <c:x val="5.015424587078135E-2"/>
                  <c:y val="0.12794015502160591"/>
                </c:manualLayout>
              </c:layout>
              <c:dLblPos val="outEnd"/>
              <c:showLegendKey val="0"/>
              <c:showVal val="1"/>
              <c:showCatName val="0"/>
              <c:showSerName val="0"/>
              <c:showPercent val="0"/>
              <c:showBubbleSize val="0"/>
            </c:dLbl>
            <c:dLbl>
              <c:idx val="1"/>
              <c:delete val="1"/>
            </c:dLbl>
            <c:dLbl>
              <c:idx val="2"/>
              <c:layout>
                <c:manualLayout>
                  <c:x val="0.219479625652854"/>
                  <c:y val="0.1228299741220872"/>
                </c:manualLayout>
              </c:layout>
              <c:dLblPos val="outEnd"/>
              <c:showLegendKey val="0"/>
              <c:showVal val="1"/>
              <c:showCatName val="0"/>
              <c:showSerName val="0"/>
              <c:showPercent val="0"/>
              <c:showBubbleSize val="0"/>
            </c:dLbl>
            <c:dLbl>
              <c:idx val="3"/>
              <c:layout>
                <c:manualLayout>
                  <c:x val="0.21924642995509136"/>
                  <c:y val="5.8433120388253358E-2"/>
                </c:manualLayout>
              </c:layout>
              <c:dLblPos val="outEnd"/>
              <c:showLegendKey val="0"/>
              <c:showVal val="1"/>
              <c:showCatName val="0"/>
              <c:showSerName val="0"/>
              <c:showPercent val="0"/>
              <c:showBubbleSize val="0"/>
            </c:dLbl>
            <c:dLbl>
              <c:idx val="4"/>
              <c:layout>
                <c:manualLayout>
                  <c:xMode val="edge"/>
                  <c:yMode val="edge"/>
                  <c:x val="0.15800431840030374"/>
                  <c:y val="0.10377370441215591"/>
                </c:manualLayout>
              </c:layout>
              <c:dLblPos val="outEnd"/>
              <c:showLegendKey val="0"/>
              <c:showVal val="1"/>
              <c:showCatName val="0"/>
              <c:showSerName val="0"/>
              <c:showPercent val="0"/>
              <c:showBubbleSize val="0"/>
            </c:dLbl>
            <c:dLbl>
              <c:idx val="5"/>
              <c:layout>
                <c:manualLayout>
                  <c:xMode val="edge"/>
                  <c:yMode val="edge"/>
                  <c:x val="0.1392932806950046"/>
                  <c:y val="5.8962332052361316E-2"/>
                </c:manualLayout>
              </c:layout>
              <c:dLblPos val="outEnd"/>
              <c:showLegendKey val="0"/>
              <c:showVal val="1"/>
              <c:showCatName val="0"/>
              <c:showSerName val="0"/>
              <c:showPercent val="0"/>
              <c:showBubbleSize val="0"/>
            </c:dLbl>
            <c:spPr>
              <a:noFill/>
              <a:ln w="25400">
                <a:noFill/>
              </a:ln>
            </c:spPr>
            <c:txPr>
              <a:bodyPr/>
              <a:lstStyle/>
              <a:p>
                <a:pPr>
                  <a:defRPr sz="85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val>
            <c:numRef>
              <c:f>'Fig1.20'!$H$2:$H$4</c:f>
              <c:numCache>
                <c:formatCode>0.0%</c:formatCode>
                <c:ptCount val="3"/>
                <c:pt idx="0">
                  <c:v>0.19552845528455284</c:v>
                </c:pt>
                <c:pt idx="1">
                  <c:v>0.9964333112143331</c:v>
                </c:pt>
                <c:pt idx="2">
                  <c:v>0.18217299348058347</c:v>
                </c:pt>
              </c:numCache>
            </c:numRef>
          </c:val>
        </c:ser>
        <c:dLbls>
          <c:showLegendKey val="0"/>
          <c:showVal val="0"/>
          <c:showCatName val="0"/>
          <c:showSerName val="0"/>
          <c:showPercent val="0"/>
          <c:showBubbleSize val="0"/>
        </c:dLbls>
        <c:gapWidth val="0"/>
        <c:axId val="145527936"/>
        <c:axId val="145529472"/>
      </c:barChart>
      <c:catAx>
        <c:axId val="1455279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5529472"/>
        <c:crosses val="autoZero"/>
        <c:auto val="1"/>
        <c:lblAlgn val="ctr"/>
        <c:lblOffset val="100"/>
        <c:tickLblSkip val="1"/>
        <c:tickMarkSkip val="1"/>
        <c:noMultiLvlLbl val="0"/>
      </c:catAx>
      <c:valAx>
        <c:axId val="145529472"/>
        <c:scaling>
          <c:orientation val="minMax"/>
        </c:scaling>
        <c:delete val="0"/>
        <c:axPos val="b"/>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5527936"/>
        <c:crosses val="autoZero"/>
        <c:crossBetween val="between"/>
      </c:valAx>
      <c:spPr>
        <a:solidFill>
          <a:srgbClr val="FFFFFF"/>
        </a:solidFill>
        <a:ln w="12700">
          <a:solidFill>
            <a:srgbClr val="808080"/>
          </a:solidFill>
          <a:prstDash val="solid"/>
        </a:ln>
      </c:spPr>
    </c:plotArea>
    <c:legend>
      <c:legendPos val="r"/>
      <c:legendEntry>
        <c:idx val="3"/>
        <c:delete val="1"/>
      </c:legendEntry>
      <c:legendEntry>
        <c:idx val="4"/>
        <c:delete val="1"/>
      </c:legendEntry>
      <c:legendEntry>
        <c:idx val="5"/>
        <c:delete val="1"/>
      </c:legendEntry>
      <c:layout>
        <c:manualLayout>
          <c:xMode val="edge"/>
          <c:yMode val="edge"/>
          <c:wMode val="edge"/>
          <c:hMode val="edge"/>
          <c:x val="4.8035027011758061E-2"/>
          <c:y val="0.92412173888100058"/>
          <c:w val="0.79912667867189247"/>
          <c:h val="0.98916254320668939"/>
        </c:manualLayout>
      </c:layout>
      <c:overlay val="0"/>
      <c:spPr>
        <a:solidFill>
          <a:srgbClr val="FFFFFF"/>
        </a:solidFill>
        <a:ln w="25400">
          <a:noFill/>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000"/>
              <a:t>Secteur privé</a:t>
            </a:r>
          </a:p>
        </c:rich>
      </c:tx>
      <c:overlay val="1"/>
    </c:title>
    <c:autoTitleDeleted val="0"/>
    <c:plotArea>
      <c:layout>
        <c:manualLayout>
          <c:layoutTarget val="inner"/>
          <c:xMode val="edge"/>
          <c:yMode val="edge"/>
          <c:x val="9.8566319436699301E-2"/>
          <c:y val="0.17098841444424931"/>
          <c:w val="0.80039407255396189"/>
          <c:h val="0.56488351574424878"/>
        </c:manualLayout>
      </c:layout>
      <c:barChart>
        <c:barDir val="col"/>
        <c:grouping val="clustered"/>
        <c:varyColors val="0"/>
        <c:ser>
          <c:idx val="0"/>
          <c:order val="0"/>
          <c:tx>
            <c:strRef>
              <c:f>'Fig1.4'!$B$6</c:f>
              <c:strCache>
                <c:ptCount val="1"/>
                <c:pt idx="0">
                  <c:v>Premier degré</c:v>
                </c:pt>
              </c:strCache>
            </c:strRef>
          </c:tx>
          <c:spPr>
            <a:solidFill>
              <a:schemeClr val="accent1">
                <a:lumMod val="75000"/>
              </a:schemeClr>
            </a:solidFill>
          </c:spPr>
          <c:invertIfNegative val="0"/>
          <c:dLbls>
            <c:numFmt formatCode="#,##0" sourceLinked="0"/>
            <c:spPr>
              <a:noFill/>
              <a:ln w="25400">
                <a:noFill/>
              </a:ln>
            </c:spPr>
            <c:txPr>
              <a:bodyPr/>
              <a:lstStyle/>
              <a:p>
                <a:pPr>
                  <a:defRPr b="1"/>
                </a:pPr>
                <a:endParaRPr lang="fr-FR"/>
              </a:p>
            </c:txPr>
            <c:dLblPos val="inBase"/>
            <c:showLegendKey val="0"/>
            <c:showVal val="1"/>
            <c:showCatName val="0"/>
            <c:showSerName val="0"/>
            <c:showPercent val="0"/>
            <c:showBubbleSize val="0"/>
            <c:showLeaderLines val="0"/>
          </c:dLbls>
          <c:cat>
            <c:numRef>
              <c:f>'Fig1.4'!$C$5:$L$5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'Fig1.4'!$C$6:$L$6</c:f>
              <c:numCache>
                <c:formatCode>General</c:formatCode>
                <c:ptCount val="10"/>
                <c:pt idx="0">
                  <c:v>45107</c:v>
                </c:pt>
                <c:pt idx="1">
                  <c:v>45353</c:v>
                </c:pt>
                <c:pt idx="2">
                  <c:v>45912</c:v>
                </c:pt>
                <c:pt idx="3">
                  <c:v>45558</c:v>
                </c:pt>
                <c:pt idx="4">
                  <c:v>45404</c:v>
                </c:pt>
                <c:pt idx="5">
                  <c:v>45725</c:v>
                </c:pt>
                <c:pt idx="6">
                  <c:v>45797</c:v>
                </c:pt>
                <c:pt idx="7">
                  <c:v>45919</c:v>
                </c:pt>
                <c:pt idx="8">
                  <c:v>46203</c:v>
                </c:pt>
                <c:pt idx="9">
                  <c:v>46584</c:v>
                </c:pt>
              </c:numCache>
            </c:numRef>
          </c:val>
        </c:ser>
        <c:ser>
          <c:idx val="1"/>
          <c:order val="1"/>
          <c:tx>
            <c:strRef>
              <c:f>'Fig1.4'!$B$7</c:f>
              <c:strCache>
                <c:ptCount val="1"/>
                <c:pt idx="0">
                  <c:v>Second degré</c:v>
                </c:pt>
              </c:strCache>
            </c:strRef>
          </c:tx>
          <c:spPr>
            <a:solidFill>
              <a:schemeClr val="accent6">
                <a:lumMod val="50000"/>
              </a:schemeClr>
            </a:solidFill>
          </c:spPr>
          <c:invertIfNegative val="0"/>
          <c:dLbls>
            <c:numFmt formatCode="#,##0" sourceLinked="0"/>
            <c:spPr>
              <a:noFill/>
              <a:ln w="25400">
                <a:noFill/>
              </a:ln>
            </c:spPr>
            <c:txPr>
              <a:bodyPr/>
              <a:lstStyle/>
              <a:p>
                <a:pPr>
                  <a:defRPr b="1">
                    <a:solidFill>
                      <a:schemeClr val="bg1"/>
                    </a:solidFill>
                  </a:defRPr>
                </a:pPr>
                <a:endParaRPr lang="fr-FR"/>
              </a:p>
            </c:txPr>
            <c:dLblPos val="ctr"/>
            <c:showLegendKey val="0"/>
            <c:showVal val="1"/>
            <c:showCatName val="0"/>
            <c:showSerName val="0"/>
            <c:showPercent val="0"/>
            <c:showBubbleSize val="0"/>
            <c:showLeaderLines val="0"/>
          </c:dLbls>
          <c:cat>
            <c:numRef>
              <c:f>'Fig1.4'!$C$5:$L$5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'Fig1.4'!$C$7:$L$7</c:f>
              <c:numCache>
                <c:formatCode>General</c:formatCode>
                <c:ptCount val="10"/>
                <c:pt idx="0">
                  <c:v>95438</c:v>
                </c:pt>
                <c:pt idx="1">
                  <c:v>95020</c:v>
                </c:pt>
                <c:pt idx="2">
                  <c:v>94366</c:v>
                </c:pt>
                <c:pt idx="3">
                  <c:v>93594</c:v>
                </c:pt>
                <c:pt idx="4">
                  <c:v>93050</c:v>
                </c:pt>
                <c:pt idx="5">
                  <c:v>93907</c:v>
                </c:pt>
                <c:pt idx="6">
                  <c:v>94023</c:v>
                </c:pt>
                <c:pt idx="7">
                  <c:v>94108</c:v>
                </c:pt>
                <c:pt idx="8">
                  <c:v>94848</c:v>
                </c:pt>
                <c:pt idx="9">
                  <c:v>95524</c:v>
                </c:pt>
              </c:numCache>
            </c:numRef>
          </c:val>
        </c:ser>
        <c:dLbls>
          <c:showLegendKey val="0"/>
          <c:showVal val="0"/>
          <c:showCatName val="0"/>
          <c:showSerName val="0"/>
          <c:showPercent val="0"/>
          <c:showBubbleSize val="0"/>
        </c:dLbls>
        <c:gapWidth val="75"/>
        <c:axId val="145772544"/>
        <c:axId val="145774080"/>
      </c:barChart>
      <c:catAx>
        <c:axId val="145772544"/>
        <c:scaling>
          <c:orientation val="minMax"/>
        </c:scaling>
        <c:delete val="0"/>
        <c:axPos val="b"/>
        <c:numFmt formatCode="General" sourceLinked="1"/>
        <c:majorTickMark val="out"/>
        <c:minorTickMark val="none"/>
        <c:tickLblPos val="nextTo"/>
        <c:crossAx val="145774080"/>
        <c:crosses val="autoZero"/>
        <c:auto val="1"/>
        <c:lblAlgn val="ctr"/>
        <c:lblOffset val="100"/>
        <c:noMultiLvlLbl val="0"/>
      </c:catAx>
      <c:valAx>
        <c:axId val="145774080"/>
        <c:scaling>
          <c:orientation val="minMax"/>
          <c:min val="40000"/>
        </c:scaling>
        <c:delete val="0"/>
        <c:axPos val="l"/>
        <c:majorGridlines>
          <c:spPr>
            <a:ln>
              <a:solidFill>
                <a:schemeClr val="bg1">
                  <a:lumMod val="85000"/>
                </a:schemeClr>
              </a:solidFill>
            </a:ln>
          </c:spPr>
        </c:majorGridlines>
        <c:numFmt formatCode="General" sourceLinked="1"/>
        <c:majorTickMark val="out"/>
        <c:minorTickMark val="none"/>
        <c:tickLblPos val="nextTo"/>
        <c:spPr>
          <a:noFill/>
        </c:spPr>
        <c:txPr>
          <a:bodyPr/>
          <a:lstStyle/>
          <a:p>
            <a:pPr>
              <a:defRPr sz="800"/>
            </a:pPr>
            <a:endParaRPr lang="fr-FR"/>
          </a:p>
        </c:txPr>
        <c:crossAx val="145772544"/>
        <c:crosses val="autoZero"/>
        <c:crossBetween val="between"/>
        <c:majorUnit val="10000"/>
        <c:dispUnits>
          <c:builtInUnit val="thousands"/>
          <c:dispUnitsLbl/>
        </c:dispUnits>
      </c:valAx>
      <c:spPr>
        <a:noFill/>
        <a:ln>
          <a:solidFill>
            <a:schemeClr val="bg1">
              <a:lumMod val="85000"/>
            </a:schemeClr>
          </a:solidFill>
        </a:ln>
      </c:spPr>
    </c:plotArea>
    <c:legend>
      <c:legendPos val="r"/>
      <c:layout>
        <c:manualLayout>
          <c:xMode val="edge"/>
          <c:yMode val="edge"/>
          <c:wMode val="edge"/>
          <c:hMode val="edge"/>
          <c:x val="8.3630057912419842E-2"/>
          <c:y val="0.88235495424950339"/>
          <c:w val="0.96441378400410904"/>
          <c:h val="0.95187366772523607"/>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000"/>
              <a:t>Secteur public</a:t>
            </a:r>
          </a:p>
        </c:rich>
      </c:tx>
      <c:layout/>
      <c:overlay val="0"/>
    </c:title>
    <c:autoTitleDeleted val="0"/>
    <c:plotArea>
      <c:layout>
        <c:manualLayout>
          <c:layoutTarget val="inner"/>
          <c:xMode val="edge"/>
          <c:yMode val="edge"/>
          <c:x val="0.12832174103237096"/>
          <c:y val="0.19028944298629338"/>
          <c:w val="0.83755205599300098"/>
          <c:h val="0.47676162275757911"/>
        </c:manualLayout>
      </c:layout>
      <c:barChart>
        <c:barDir val="col"/>
        <c:grouping val="clustered"/>
        <c:varyColors val="0"/>
        <c:ser>
          <c:idx val="0"/>
          <c:order val="0"/>
          <c:tx>
            <c:strRef>
              <c:f>'Fig1.4'!$B$2</c:f>
              <c:strCache>
                <c:ptCount val="1"/>
                <c:pt idx="0">
                  <c:v>Premier degré </c:v>
                </c:pt>
              </c:strCache>
            </c:strRef>
          </c:tx>
          <c:spPr>
            <a:solidFill>
              <a:schemeClr val="accent2">
                <a:lumMod val="50000"/>
              </a:schemeClr>
            </a:solidFill>
            <a:ln>
              <a:solidFill>
                <a:schemeClr val="accent2">
                  <a:lumMod val="50000"/>
                </a:schemeClr>
              </a:solidFill>
            </a:ln>
          </c:spPr>
          <c:invertIfNegative val="0"/>
          <c:dLbls>
            <c:numFmt formatCode="#,##0" sourceLinked="0"/>
            <c:showLegendKey val="0"/>
            <c:showVal val="1"/>
            <c:showCatName val="0"/>
            <c:showSerName val="0"/>
            <c:showPercent val="0"/>
            <c:showBubbleSize val="0"/>
            <c:showLeaderLines val="0"/>
          </c:dLbls>
          <c:cat>
            <c:numRef>
              <c:f>'Fig1.4'!$C$1:$N$1</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'Fig1.4'!$C$2:$N$2</c:f>
              <c:numCache>
                <c:formatCode>General</c:formatCode>
                <c:ptCount val="12"/>
                <c:pt idx="0">
                  <c:v>344013</c:v>
                </c:pt>
                <c:pt idx="1">
                  <c:v>343259</c:v>
                </c:pt>
                <c:pt idx="2">
                  <c:v>340438</c:v>
                </c:pt>
                <c:pt idx="3">
                  <c:v>332694</c:v>
                </c:pt>
                <c:pt idx="4">
                  <c:v>330917</c:v>
                </c:pt>
                <c:pt idx="5">
                  <c:v>338841</c:v>
                </c:pt>
                <c:pt idx="6">
                  <c:v>338784</c:v>
                </c:pt>
                <c:pt idx="7">
                  <c:v>342703</c:v>
                </c:pt>
                <c:pt idx="8">
                  <c:v>347063</c:v>
                </c:pt>
                <c:pt idx="9">
                  <c:v>350762</c:v>
                </c:pt>
                <c:pt idx="10">
                  <c:v>353304</c:v>
                </c:pt>
                <c:pt idx="11">
                  <c:v>353483</c:v>
                </c:pt>
              </c:numCache>
            </c:numRef>
          </c:val>
        </c:ser>
        <c:ser>
          <c:idx val="1"/>
          <c:order val="1"/>
          <c:tx>
            <c:strRef>
              <c:f>'Fig1.4'!$B$3</c:f>
              <c:strCache>
                <c:ptCount val="1"/>
                <c:pt idx="0">
                  <c:v>Second degré </c:v>
                </c:pt>
              </c:strCache>
            </c:strRef>
          </c:tx>
          <c:spPr>
            <a:solidFill>
              <a:schemeClr val="accent2">
                <a:lumMod val="60000"/>
                <a:lumOff val="40000"/>
              </a:schemeClr>
            </a:solidFill>
            <a:ln>
              <a:solidFill>
                <a:srgbClr val="00B050"/>
              </a:solidFill>
            </a:ln>
          </c:spPr>
          <c:invertIfNegative val="0"/>
          <c:dLbls>
            <c:numFmt formatCode="#,##0" sourceLinked="0"/>
            <c:showLegendKey val="0"/>
            <c:showVal val="1"/>
            <c:showCatName val="0"/>
            <c:showSerName val="0"/>
            <c:showPercent val="0"/>
            <c:showBubbleSize val="0"/>
            <c:showLeaderLines val="0"/>
          </c:dLbls>
          <c:cat>
            <c:numRef>
              <c:f>'Fig1.4'!$C$1:$N$1</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'Fig1.4'!$C$3:$N$3</c:f>
              <c:numCache>
                <c:formatCode>General</c:formatCode>
                <c:ptCount val="12"/>
                <c:pt idx="0">
                  <c:v>395164</c:v>
                </c:pt>
                <c:pt idx="1">
                  <c:v>390569</c:v>
                </c:pt>
                <c:pt idx="2">
                  <c:v>384246</c:v>
                </c:pt>
                <c:pt idx="3">
                  <c:v>382737</c:v>
                </c:pt>
                <c:pt idx="4">
                  <c:v>377922</c:v>
                </c:pt>
                <c:pt idx="5">
                  <c:v>384533</c:v>
                </c:pt>
                <c:pt idx="6">
                  <c:v>385018</c:v>
                </c:pt>
                <c:pt idx="7">
                  <c:v>385547</c:v>
                </c:pt>
                <c:pt idx="8">
                  <c:v>389922</c:v>
                </c:pt>
                <c:pt idx="9">
                  <c:v>394368</c:v>
                </c:pt>
                <c:pt idx="10">
                  <c:v>394721</c:v>
                </c:pt>
                <c:pt idx="11">
                  <c:v>391426</c:v>
                </c:pt>
              </c:numCache>
            </c:numRef>
          </c:val>
        </c:ser>
        <c:dLbls>
          <c:showLegendKey val="0"/>
          <c:showVal val="0"/>
          <c:showCatName val="0"/>
          <c:showSerName val="0"/>
          <c:showPercent val="0"/>
          <c:showBubbleSize val="0"/>
        </c:dLbls>
        <c:gapWidth val="150"/>
        <c:axId val="2647168"/>
        <c:axId val="2648704"/>
      </c:barChart>
      <c:catAx>
        <c:axId val="2647168"/>
        <c:scaling>
          <c:orientation val="minMax"/>
        </c:scaling>
        <c:delete val="0"/>
        <c:axPos val="b"/>
        <c:numFmt formatCode="General" sourceLinked="1"/>
        <c:majorTickMark val="out"/>
        <c:minorTickMark val="none"/>
        <c:tickLblPos val="nextTo"/>
        <c:crossAx val="2648704"/>
        <c:crosses val="autoZero"/>
        <c:auto val="1"/>
        <c:lblAlgn val="ctr"/>
        <c:lblOffset val="100"/>
        <c:noMultiLvlLbl val="0"/>
      </c:catAx>
      <c:valAx>
        <c:axId val="2648704"/>
        <c:scaling>
          <c:orientation val="minMax"/>
        </c:scaling>
        <c:delete val="0"/>
        <c:axPos val="l"/>
        <c:majorGridlines/>
        <c:numFmt formatCode="General" sourceLinked="1"/>
        <c:majorTickMark val="out"/>
        <c:minorTickMark val="none"/>
        <c:tickLblPos val="nextTo"/>
        <c:crossAx val="2647168"/>
        <c:crosses val="autoZero"/>
        <c:crossBetween val="between"/>
        <c:dispUnits>
          <c:builtInUnit val="thousands"/>
          <c:dispUnitsLbl>
            <c:layout/>
          </c:dispUnitsLbl>
        </c:dispUnits>
      </c:valAx>
    </c:plotArea>
    <c:legend>
      <c:legendPos val="r"/>
      <c:layout>
        <c:manualLayout>
          <c:xMode val="edge"/>
          <c:yMode val="edge"/>
          <c:x val="9.3651509487807136E-2"/>
          <c:y val="0.84909687425435465"/>
          <c:w val="0.36808559726358864"/>
          <c:h val="0.150903125745645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Secteur privé</a:t>
            </a:r>
          </a:p>
        </c:rich>
      </c:tx>
      <c:layout/>
      <c:overlay val="0"/>
    </c:title>
    <c:autoTitleDeleted val="0"/>
    <c:plotArea>
      <c:layout>
        <c:manualLayout>
          <c:layoutTarget val="inner"/>
          <c:xMode val="edge"/>
          <c:yMode val="edge"/>
          <c:x val="0.12832174103237096"/>
          <c:y val="0.21516378249329005"/>
          <c:w val="0.79938538932633429"/>
          <c:h val="0.42418019781425625"/>
        </c:manualLayout>
      </c:layout>
      <c:barChart>
        <c:barDir val="col"/>
        <c:grouping val="clustered"/>
        <c:varyColors val="0"/>
        <c:ser>
          <c:idx val="0"/>
          <c:order val="0"/>
          <c:tx>
            <c:strRef>
              <c:f>'Fig1.4'!$B$6</c:f>
              <c:strCache>
                <c:ptCount val="1"/>
                <c:pt idx="0">
                  <c:v>Premier degré</c:v>
                </c:pt>
              </c:strCache>
            </c:strRef>
          </c:tx>
          <c:spPr>
            <a:solidFill>
              <a:srgbClr val="92D050"/>
            </a:solidFill>
            <a:ln>
              <a:solidFill>
                <a:schemeClr val="accent2">
                  <a:lumMod val="50000"/>
                </a:schemeClr>
              </a:solidFill>
              <a:prstDash val="sysDash"/>
            </a:ln>
          </c:spPr>
          <c:invertIfNegative val="0"/>
          <c:dLbls>
            <c:numFmt formatCode="#,##0" sourceLinked="0"/>
            <c:showLegendKey val="0"/>
            <c:showVal val="1"/>
            <c:showCatName val="0"/>
            <c:showSerName val="0"/>
            <c:showPercent val="0"/>
            <c:showBubbleSize val="0"/>
            <c:showLeaderLines val="0"/>
          </c:dLbls>
          <c:cat>
            <c:numRef>
              <c:f>'Fig1.4'!$C$5:$N$5</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'Fig1.4'!$C$6:$N$6</c:f>
              <c:numCache>
                <c:formatCode>General</c:formatCode>
                <c:ptCount val="12"/>
                <c:pt idx="0">
                  <c:v>45107</c:v>
                </c:pt>
                <c:pt idx="1">
                  <c:v>45353</c:v>
                </c:pt>
                <c:pt idx="2">
                  <c:v>45912</c:v>
                </c:pt>
                <c:pt idx="3">
                  <c:v>45558</c:v>
                </c:pt>
                <c:pt idx="4">
                  <c:v>45404</c:v>
                </c:pt>
                <c:pt idx="5">
                  <c:v>45725</c:v>
                </c:pt>
                <c:pt idx="6">
                  <c:v>45797</c:v>
                </c:pt>
                <c:pt idx="7">
                  <c:v>45919</c:v>
                </c:pt>
                <c:pt idx="8">
                  <c:v>46203</c:v>
                </c:pt>
                <c:pt idx="9">
                  <c:v>46584</c:v>
                </c:pt>
                <c:pt idx="10">
                  <c:v>46255</c:v>
                </c:pt>
                <c:pt idx="11">
                  <c:v>46028</c:v>
                </c:pt>
              </c:numCache>
            </c:numRef>
          </c:val>
        </c:ser>
        <c:ser>
          <c:idx val="1"/>
          <c:order val="1"/>
          <c:tx>
            <c:strRef>
              <c:f>'Fig1.4'!$B$7</c:f>
              <c:strCache>
                <c:ptCount val="1"/>
                <c:pt idx="0">
                  <c:v>Second degré</c:v>
                </c:pt>
              </c:strCache>
            </c:strRef>
          </c:tx>
          <c:spPr>
            <a:solidFill>
              <a:schemeClr val="accent6">
                <a:lumMod val="75000"/>
              </a:schemeClr>
            </a:solidFill>
            <a:ln>
              <a:solidFill>
                <a:srgbClr val="00B050"/>
              </a:solidFill>
              <a:prstDash val="sysDash"/>
            </a:ln>
          </c:spPr>
          <c:invertIfNegative val="0"/>
          <c:dLbls>
            <c:numFmt formatCode="#,##0" sourceLinked="0"/>
            <c:showLegendKey val="0"/>
            <c:showVal val="1"/>
            <c:showCatName val="0"/>
            <c:showSerName val="0"/>
            <c:showPercent val="0"/>
            <c:showBubbleSize val="0"/>
            <c:showLeaderLines val="0"/>
          </c:dLbls>
          <c:cat>
            <c:numRef>
              <c:f>'Fig1.4'!$C$5:$N$5</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'Fig1.4'!$C$7:$N$7</c:f>
              <c:numCache>
                <c:formatCode>General</c:formatCode>
                <c:ptCount val="12"/>
                <c:pt idx="0">
                  <c:v>95438</c:v>
                </c:pt>
                <c:pt idx="1">
                  <c:v>95020</c:v>
                </c:pt>
                <c:pt idx="2">
                  <c:v>94366</c:v>
                </c:pt>
                <c:pt idx="3">
                  <c:v>93594</c:v>
                </c:pt>
                <c:pt idx="4">
                  <c:v>93050</c:v>
                </c:pt>
                <c:pt idx="5">
                  <c:v>93907</c:v>
                </c:pt>
                <c:pt idx="6">
                  <c:v>94023</c:v>
                </c:pt>
                <c:pt idx="7">
                  <c:v>94108</c:v>
                </c:pt>
                <c:pt idx="8">
                  <c:v>94848</c:v>
                </c:pt>
                <c:pt idx="9">
                  <c:v>95524</c:v>
                </c:pt>
                <c:pt idx="10">
                  <c:v>95248</c:v>
                </c:pt>
                <c:pt idx="11">
                  <c:v>94994</c:v>
                </c:pt>
              </c:numCache>
            </c:numRef>
          </c:val>
        </c:ser>
        <c:dLbls>
          <c:showLegendKey val="0"/>
          <c:showVal val="0"/>
          <c:showCatName val="0"/>
          <c:showSerName val="0"/>
          <c:showPercent val="0"/>
          <c:showBubbleSize val="0"/>
        </c:dLbls>
        <c:gapWidth val="150"/>
        <c:axId val="136315648"/>
        <c:axId val="136317184"/>
      </c:barChart>
      <c:catAx>
        <c:axId val="136315648"/>
        <c:scaling>
          <c:orientation val="minMax"/>
        </c:scaling>
        <c:delete val="0"/>
        <c:axPos val="b"/>
        <c:numFmt formatCode="General" sourceLinked="1"/>
        <c:majorTickMark val="out"/>
        <c:minorTickMark val="none"/>
        <c:tickLblPos val="nextTo"/>
        <c:crossAx val="136317184"/>
        <c:crosses val="autoZero"/>
        <c:auto val="1"/>
        <c:lblAlgn val="ctr"/>
        <c:lblOffset val="100"/>
        <c:noMultiLvlLbl val="0"/>
      </c:catAx>
      <c:valAx>
        <c:axId val="136317184"/>
        <c:scaling>
          <c:orientation val="minMax"/>
        </c:scaling>
        <c:delete val="0"/>
        <c:axPos val="l"/>
        <c:majorGridlines/>
        <c:numFmt formatCode="General" sourceLinked="1"/>
        <c:majorTickMark val="out"/>
        <c:minorTickMark val="none"/>
        <c:tickLblPos val="nextTo"/>
        <c:crossAx val="136315648"/>
        <c:crosses val="autoZero"/>
        <c:crossBetween val="between"/>
        <c:dispUnits>
          <c:builtInUnit val="thousands"/>
          <c:dispUnitsLbl>
            <c:layout/>
          </c:dispUnitsLbl>
        </c:dispUnits>
      </c:valAx>
    </c:plotArea>
    <c:legend>
      <c:legendPos val="r"/>
      <c:layout>
        <c:manualLayout>
          <c:xMode val="edge"/>
          <c:yMode val="edge"/>
          <c:x val="6.6595974424614499E-2"/>
          <c:y val="0.77739382009067048"/>
          <c:w val="0.15410358759084236"/>
          <c:h val="0.22260617990932952"/>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fr-FR"/>
              <a:t>Personnels ASS et de vie scolaire </a:t>
            </a:r>
          </a:p>
        </c:rich>
      </c:tx>
      <c:overlay val="0"/>
    </c:title>
    <c:autoTitleDeleted val="0"/>
    <c:plotArea>
      <c:layout>
        <c:manualLayout>
          <c:layoutTarget val="inner"/>
          <c:xMode val="edge"/>
          <c:yMode val="edge"/>
          <c:x val="0.1754418392547675"/>
          <c:y val="0.19955178679588129"/>
          <c:w val="0.73530693484747189"/>
          <c:h val="0.59985564304461947"/>
        </c:manualLayout>
      </c:layout>
      <c:lineChart>
        <c:grouping val="standard"/>
        <c:varyColors val="0"/>
        <c:ser>
          <c:idx val="0"/>
          <c:order val="0"/>
          <c:tx>
            <c:strRef>
              <c:f>'Fig1.5'!$A$7</c:f>
              <c:strCache>
                <c:ptCount val="1"/>
                <c:pt idx="0">
                  <c:v>Personnels ASS</c:v>
                </c:pt>
              </c:strCache>
            </c:strRef>
          </c:tx>
          <c:marker>
            <c:symbol val="none"/>
          </c:marker>
          <c:dLbls>
            <c:dLbl>
              <c:idx val="0"/>
              <c:layout>
                <c:manualLayout>
                  <c:x val="7.0422535211267607E-3"/>
                  <c:y val="-3.1372568394360596E-2"/>
                </c:manualLayout>
              </c:layout>
              <c:numFmt formatCode="#,##0" sourceLinked="0"/>
              <c:spPr>
                <a:noFill/>
                <a:ln w="25400">
                  <a:noFill/>
                </a:ln>
              </c:spPr>
              <c:txPr>
                <a:bodyPr/>
                <a:lstStyle/>
                <a:p>
                  <a:pPr>
                    <a:defRPr sz="900"/>
                  </a:pPr>
                  <a:endParaRPr lang="fr-FR"/>
                </a:p>
              </c:txPr>
              <c:dLblPos val="r"/>
              <c:showLegendKey val="0"/>
              <c:showVal val="1"/>
              <c:showCatName val="0"/>
              <c:showSerName val="0"/>
              <c:showPercent val="0"/>
              <c:showBubbleSize val="0"/>
            </c:dLbl>
            <c:dLbl>
              <c:idx val="11"/>
              <c:numFmt formatCode="#,##0" sourceLinked="0"/>
              <c:spPr>
                <a:noFill/>
                <a:ln w="25400">
                  <a:noFill/>
                </a:ln>
              </c:spPr>
              <c:txPr>
                <a:bodyPr/>
                <a:lstStyle/>
                <a:p>
                  <a:pPr>
                    <a:defRPr sz="900"/>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'Fig1.5'!$B$6:$M$6</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'Fig1.5'!$B$7:$M$7</c:f>
              <c:numCache>
                <c:formatCode>General</c:formatCode>
                <c:ptCount val="12"/>
                <c:pt idx="0">
                  <c:v>80218</c:v>
                </c:pt>
                <c:pt idx="1">
                  <c:v>70836</c:v>
                </c:pt>
                <c:pt idx="2">
                  <c:v>70197</c:v>
                </c:pt>
                <c:pt idx="3">
                  <c:v>64228</c:v>
                </c:pt>
                <c:pt idx="4">
                  <c:v>63826</c:v>
                </c:pt>
                <c:pt idx="5">
                  <c:v>64160</c:v>
                </c:pt>
                <c:pt idx="6">
                  <c:v>64038</c:v>
                </c:pt>
                <c:pt idx="7">
                  <c:v>63895</c:v>
                </c:pt>
                <c:pt idx="8">
                  <c:v>63955</c:v>
                </c:pt>
                <c:pt idx="9">
                  <c:v>64134</c:v>
                </c:pt>
                <c:pt idx="10">
                  <c:v>63773</c:v>
                </c:pt>
                <c:pt idx="11">
                  <c:v>62943</c:v>
                </c:pt>
              </c:numCache>
            </c:numRef>
          </c:val>
          <c:smooth val="0"/>
        </c:ser>
        <c:ser>
          <c:idx val="1"/>
          <c:order val="1"/>
          <c:tx>
            <c:strRef>
              <c:f>'Fig1.5'!$A$8</c:f>
              <c:strCache>
                <c:ptCount val="1"/>
                <c:pt idx="0">
                  <c:v>Vie scolaire</c:v>
                </c:pt>
              </c:strCache>
            </c:strRef>
          </c:tx>
          <c:marker>
            <c:symbol val="none"/>
          </c:marker>
          <c:dLbls>
            <c:dLbl>
              <c:idx val="0"/>
              <c:layout>
                <c:manualLayout>
                  <c:x val="0"/>
                  <c:y val="-8.6274563084491634E-2"/>
                </c:manualLayout>
              </c:layout>
              <c:numFmt formatCode="#,##0" sourceLinked="0"/>
              <c:spPr>
                <a:noFill/>
                <a:ln w="25400">
                  <a:noFill/>
                </a:ln>
              </c:spPr>
              <c:txPr>
                <a:bodyPr/>
                <a:lstStyle/>
                <a:p>
                  <a:pPr>
                    <a:defRPr sz="900"/>
                  </a:pPr>
                  <a:endParaRPr lang="fr-FR"/>
                </a:p>
              </c:txPr>
              <c:dLblPos val="r"/>
              <c:showLegendKey val="0"/>
              <c:showVal val="1"/>
              <c:showCatName val="0"/>
              <c:showSerName val="0"/>
              <c:showPercent val="0"/>
              <c:showBubbleSize val="0"/>
            </c:dLbl>
            <c:dLbl>
              <c:idx val="11"/>
              <c:numFmt formatCode="#,##0" sourceLinked="0"/>
              <c:spPr>
                <a:noFill/>
                <a:ln w="25400">
                  <a:noFill/>
                </a:ln>
              </c:spPr>
              <c:txPr>
                <a:bodyPr/>
                <a:lstStyle/>
                <a:p>
                  <a:pPr>
                    <a:defRPr sz="900"/>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'Fig1.5'!$B$6:$M$6</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'Fig1.5'!$B$8:$M$8</c:f>
              <c:numCache>
                <c:formatCode>General</c:formatCode>
                <c:ptCount val="12"/>
                <c:pt idx="0">
                  <c:v>101692</c:v>
                </c:pt>
                <c:pt idx="1">
                  <c:v>103155</c:v>
                </c:pt>
                <c:pt idx="2">
                  <c:v>100876</c:v>
                </c:pt>
                <c:pt idx="3">
                  <c:v>102445</c:v>
                </c:pt>
                <c:pt idx="4">
                  <c:v>109743</c:v>
                </c:pt>
                <c:pt idx="5">
                  <c:v>111222</c:v>
                </c:pt>
                <c:pt idx="6">
                  <c:v>108784</c:v>
                </c:pt>
                <c:pt idx="7">
                  <c:v>107796</c:v>
                </c:pt>
                <c:pt idx="8">
                  <c:v>120422</c:v>
                </c:pt>
                <c:pt idx="9">
                  <c:v>134946</c:v>
                </c:pt>
                <c:pt idx="10">
                  <c:v>153674</c:v>
                </c:pt>
                <c:pt idx="11">
                  <c:v>176844</c:v>
                </c:pt>
              </c:numCache>
            </c:numRef>
          </c:val>
          <c:smooth val="0"/>
        </c:ser>
        <c:dLbls>
          <c:showLegendKey val="0"/>
          <c:showVal val="0"/>
          <c:showCatName val="0"/>
          <c:showSerName val="0"/>
          <c:showPercent val="0"/>
          <c:showBubbleSize val="0"/>
        </c:dLbls>
        <c:marker val="1"/>
        <c:smooth val="0"/>
        <c:axId val="145805312"/>
        <c:axId val="145806848"/>
      </c:lineChart>
      <c:catAx>
        <c:axId val="14580531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45806848"/>
        <c:crosses val="autoZero"/>
        <c:auto val="1"/>
        <c:lblAlgn val="ctr"/>
        <c:lblOffset val="100"/>
        <c:noMultiLvlLbl val="0"/>
      </c:catAx>
      <c:valAx>
        <c:axId val="145806848"/>
        <c:scaling>
          <c:orientation val="minMax"/>
        </c:scaling>
        <c:delete val="0"/>
        <c:axPos val="l"/>
        <c:majorGridlines/>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45805312"/>
        <c:crosses val="autoZero"/>
        <c:crossBetween val="between"/>
        <c:dispUnits>
          <c:builtInUnit val="thousands"/>
          <c:dispUnitsLbl>
            <c:tx>
              <c:rich>
                <a:bodyPr/>
                <a:lstStyle/>
                <a:p>
                  <a:pPr>
                    <a:defRPr/>
                  </a:pPr>
                  <a:r>
                    <a:rPr lang="fr-FR" b="1"/>
                    <a:t>Milliers</a:t>
                  </a:r>
                </a:p>
              </c:rich>
            </c:tx>
          </c:dispUnitsLbl>
        </c:dispUnits>
      </c:valAx>
    </c:plotArea>
    <c:legend>
      <c:legendPos val="r"/>
      <c:layout>
        <c:manualLayout>
          <c:xMode val="edge"/>
          <c:yMode val="edge"/>
          <c:wMode val="edge"/>
          <c:hMode val="edge"/>
          <c:x val="0.17567613027244836"/>
          <c:y val="0.89718758684576194"/>
          <c:w val="0.95162027281801043"/>
          <c:h val="0.96573166589470438"/>
        </c:manualLayout>
      </c:layout>
      <c:overlay val="0"/>
      <c:txPr>
        <a:bodyPr/>
        <a:lstStyle/>
        <a:p>
          <a:pPr>
            <a:defRPr sz="75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fr-FR"/>
              <a:t>Personnels d'encadrement et  ITRF </a:t>
            </a:r>
          </a:p>
        </c:rich>
      </c:tx>
      <c:overlay val="0"/>
    </c:title>
    <c:autoTitleDeleted val="0"/>
    <c:plotArea>
      <c:layout>
        <c:manualLayout>
          <c:layoutTarget val="inner"/>
          <c:xMode val="edge"/>
          <c:yMode val="edge"/>
          <c:x val="0.16018861273950943"/>
          <c:y val="0.16278395347640368"/>
          <c:w val="0.7678019087522614"/>
          <c:h val="0.5498563257627479"/>
        </c:manualLayout>
      </c:layout>
      <c:lineChart>
        <c:grouping val="standard"/>
        <c:varyColors val="0"/>
        <c:ser>
          <c:idx val="0"/>
          <c:order val="0"/>
          <c:tx>
            <c:strRef>
              <c:f>'Fig1.5'!$A$4</c:f>
              <c:strCache>
                <c:ptCount val="1"/>
                <c:pt idx="0">
                  <c:v>ITRF</c:v>
                </c:pt>
              </c:strCache>
            </c:strRef>
          </c:tx>
          <c:spPr>
            <a:ln>
              <a:solidFill>
                <a:schemeClr val="accent3">
                  <a:lumMod val="75000"/>
                </a:schemeClr>
              </a:solidFill>
            </a:ln>
          </c:spPr>
          <c:marker>
            <c:symbol val="none"/>
          </c:marker>
          <c:dLbls>
            <c:dLbl>
              <c:idx val="0"/>
              <c:layout>
                <c:manualLayout>
                  <c:x val="-2.5821596244131457E-2"/>
                  <c:y val="-3.8535645472061654E-2"/>
                </c:manualLayout>
              </c:layout>
              <c:numFmt formatCode="#,##0" sourceLinked="0"/>
              <c:spPr>
                <a:noFill/>
                <a:ln w="25400">
                  <a:noFill/>
                </a:ln>
              </c:spPr>
              <c:txPr>
                <a:bodyPr/>
                <a:lstStyle/>
                <a:p>
                  <a:pPr>
                    <a:defRPr sz="900"/>
                  </a:pPr>
                  <a:endParaRPr lang="fr-FR"/>
                </a:p>
              </c:txPr>
              <c:dLblPos val="r"/>
              <c:showLegendKey val="0"/>
              <c:showVal val="1"/>
              <c:showCatName val="0"/>
              <c:showSerName val="0"/>
              <c:showPercent val="0"/>
              <c:showBubbleSize val="0"/>
            </c:dLbl>
            <c:dLbl>
              <c:idx val="11"/>
              <c:numFmt formatCode="#,##0" sourceLinked="0"/>
              <c:spPr>
                <a:noFill/>
                <a:ln w="25400">
                  <a:noFill/>
                </a:ln>
              </c:spPr>
              <c:txPr>
                <a:bodyPr/>
                <a:lstStyle/>
                <a:p>
                  <a:pPr>
                    <a:defRPr sz="900"/>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'Fig1.5'!$B$3:$M$3</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'Fig1.5'!$B$4:$M$4</c:f>
              <c:numCache>
                <c:formatCode>General</c:formatCode>
                <c:ptCount val="12"/>
                <c:pt idx="0">
                  <c:v>3269</c:v>
                </c:pt>
                <c:pt idx="1">
                  <c:v>3701</c:v>
                </c:pt>
                <c:pt idx="2">
                  <c:v>3930</c:v>
                </c:pt>
                <c:pt idx="3">
                  <c:v>9743</c:v>
                </c:pt>
                <c:pt idx="4">
                  <c:v>9816</c:v>
                </c:pt>
                <c:pt idx="5">
                  <c:v>9944</c:v>
                </c:pt>
                <c:pt idx="6">
                  <c:v>10239</c:v>
                </c:pt>
                <c:pt idx="7">
                  <c:v>10323</c:v>
                </c:pt>
                <c:pt idx="8">
                  <c:v>10387</c:v>
                </c:pt>
                <c:pt idx="9">
                  <c:v>10515</c:v>
                </c:pt>
                <c:pt idx="10">
                  <c:v>10594</c:v>
                </c:pt>
                <c:pt idx="11">
                  <c:v>10454</c:v>
                </c:pt>
              </c:numCache>
            </c:numRef>
          </c:val>
          <c:smooth val="0"/>
        </c:ser>
        <c:ser>
          <c:idx val="1"/>
          <c:order val="1"/>
          <c:tx>
            <c:strRef>
              <c:f>'Fig1.5'!$A$5</c:f>
              <c:strCache>
                <c:ptCount val="1"/>
                <c:pt idx="0">
                  <c:v>Personnels d'encadrement</c:v>
                </c:pt>
              </c:strCache>
            </c:strRef>
          </c:tx>
          <c:spPr>
            <a:ln>
              <a:solidFill>
                <a:schemeClr val="accent6">
                  <a:lumMod val="50000"/>
                </a:schemeClr>
              </a:solidFill>
            </a:ln>
          </c:spPr>
          <c:marker>
            <c:symbol val="none"/>
          </c:marker>
          <c:dLbls>
            <c:dLbl>
              <c:idx val="0"/>
              <c:layout>
                <c:manualLayout>
                  <c:x val="-2.5821596244131457E-2"/>
                  <c:y val="-4.6243381427032604E-2"/>
                </c:manualLayout>
              </c:layout>
              <c:numFmt formatCode="#,##0" sourceLinked="0"/>
              <c:spPr/>
              <c:txPr>
                <a:bodyPr/>
                <a:lstStyle/>
                <a:p>
                  <a:pPr>
                    <a:defRPr sz="900"/>
                  </a:pPr>
                  <a:endParaRPr lang="fr-FR"/>
                </a:p>
              </c:txPr>
              <c:dLblPos val="r"/>
              <c:showLegendKey val="0"/>
              <c:showVal val="1"/>
              <c:showCatName val="0"/>
              <c:showSerName val="0"/>
              <c:showPercent val="0"/>
              <c:showBubbleSize val="0"/>
            </c:dLbl>
            <c:dLbl>
              <c:idx val="11"/>
              <c:numFmt formatCode="#,##0" sourceLinked="0"/>
              <c:spPr>
                <a:noFill/>
                <a:ln w="25400">
                  <a:noFill/>
                </a:ln>
              </c:spPr>
              <c:txPr>
                <a:bodyPr/>
                <a:lstStyle/>
                <a:p>
                  <a:pPr>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'Fig1.5'!$B$3:$M$3</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'Fig1.5'!$B$5:$M$5</c:f>
              <c:numCache>
                <c:formatCode>General</c:formatCode>
                <c:ptCount val="12"/>
                <c:pt idx="0">
                  <c:v>16308</c:v>
                </c:pt>
                <c:pt idx="1">
                  <c:v>16565</c:v>
                </c:pt>
                <c:pt idx="2">
                  <c:v>16659</c:v>
                </c:pt>
                <c:pt idx="3">
                  <c:v>16829</c:v>
                </c:pt>
                <c:pt idx="4">
                  <c:v>16999</c:v>
                </c:pt>
                <c:pt idx="5">
                  <c:v>17177</c:v>
                </c:pt>
                <c:pt idx="6">
                  <c:v>17308</c:v>
                </c:pt>
                <c:pt idx="7">
                  <c:v>17182</c:v>
                </c:pt>
                <c:pt idx="8">
                  <c:v>17457</c:v>
                </c:pt>
                <c:pt idx="9">
                  <c:v>17461</c:v>
                </c:pt>
                <c:pt idx="10">
                  <c:v>17591</c:v>
                </c:pt>
                <c:pt idx="11">
                  <c:v>17450</c:v>
                </c:pt>
              </c:numCache>
            </c:numRef>
          </c:val>
          <c:smooth val="0"/>
        </c:ser>
        <c:dLbls>
          <c:showLegendKey val="0"/>
          <c:showVal val="0"/>
          <c:showCatName val="0"/>
          <c:showSerName val="0"/>
          <c:showPercent val="0"/>
          <c:showBubbleSize val="0"/>
        </c:dLbls>
        <c:marker val="1"/>
        <c:smooth val="0"/>
        <c:axId val="145851520"/>
        <c:axId val="145853056"/>
      </c:lineChart>
      <c:catAx>
        <c:axId val="14585152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45853056"/>
        <c:crosses val="autoZero"/>
        <c:auto val="1"/>
        <c:lblAlgn val="ctr"/>
        <c:lblOffset val="100"/>
        <c:noMultiLvlLbl val="0"/>
      </c:catAx>
      <c:valAx>
        <c:axId val="145853056"/>
        <c:scaling>
          <c:orientation val="minMax"/>
          <c:max val="20000"/>
        </c:scaling>
        <c:delete val="0"/>
        <c:axPos val="l"/>
        <c:majorGridlines/>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45851520"/>
        <c:crosses val="autoZero"/>
        <c:crossBetween val="between"/>
        <c:majorUnit val="5000"/>
        <c:dispUnits>
          <c:builtInUnit val="thousands"/>
          <c:dispUnitsLbl>
            <c:txPr>
              <a:bodyPr/>
              <a:lstStyle/>
              <a:p>
                <a:pPr>
                  <a:defRPr b="1"/>
                </a:pPr>
                <a:endParaRPr lang="fr-FR"/>
              </a:p>
            </c:txPr>
          </c:dispUnitsLbl>
        </c:dispUnits>
      </c:valAx>
    </c:plotArea>
    <c:legend>
      <c:legendPos val="r"/>
      <c:layout>
        <c:manualLayout>
          <c:xMode val="edge"/>
          <c:yMode val="edge"/>
          <c:wMode val="edge"/>
          <c:hMode val="edge"/>
          <c:x val="0.13404827917637055"/>
          <c:y val="0.90459484471955454"/>
          <c:w val="0.86059073601715275"/>
          <c:h val="0.93993051446603848"/>
        </c:manualLayout>
      </c:layout>
      <c:overlay val="0"/>
      <c:txPr>
        <a:bodyPr/>
        <a:lstStyle/>
        <a:p>
          <a:pPr>
            <a:defRPr sz="75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15.xml"/><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20.xml"/><Relationship Id="rId1" Type="http://schemas.openxmlformats.org/officeDocument/2006/relationships/chart" Target="../charts/chart19.xml"/></Relationships>
</file>

<file path=xl/drawings/_rels/drawing2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22.xml"/><Relationship Id="rId1" Type="http://schemas.openxmlformats.org/officeDocument/2006/relationships/chart" Target="../charts/chart21.xml"/></Relationships>
</file>

<file path=xl/drawings/_rels/drawing2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24.xml"/><Relationship Id="rId1" Type="http://schemas.openxmlformats.org/officeDocument/2006/relationships/chart" Target="../charts/chart23.xml"/></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32.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5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34.xml"/></Relationships>
</file>

<file path=xl/drawings/_rels/drawing5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35.xml"/></Relationships>
</file>

<file path=xl/drawings/_rels/drawing59.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72.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8.xml.rels><?xml version="1.0" encoding="UTF-8" standalone="yes"?>
<Relationships xmlns="http://schemas.openxmlformats.org/package/2006/relationships"><Relationship Id="rId1" Type="http://schemas.openxmlformats.org/officeDocument/2006/relationships/image" Target="../media/image2.emf"/></Relationships>
</file>

<file path=xl/drawings/_rels/drawing79.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81.xml.rels><?xml version="1.0" encoding="UTF-8" standalone="yes"?>
<Relationships xmlns="http://schemas.openxmlformats.org/package/2006/relationships"><Relationship Id="rId1" Type="http://schemas.openxmlformats.org/officeDocument/2006/relationships/image" Target="../media/image2.emf"/></Relationships>
</file>

<file path=xl/drawings/_rels/drawing8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190500</xdr:colOff>
      <xdr:row>4</xdr:row>
      <xdr:rowOff>142875</xdr:rowOff>
    </xdr:to>
    <xdr:pic>
      <xdr:nvPicPr>
        <xdr:cNvPr id="1030"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144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190500</xdr:colOff>
      <xdr:row>4</xdr:row>
      <xdr:rowOff>142875</xdr:rowOff>
    </xdr:to>
    <xdr:pic>
      <xdr:nvPicPr>
        <xdr:cNvPr id="1031"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1144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22</xdr:row>
      <xdr:rowOff>0</xdr:rowOff>
    </xdr:from>
    <xdr:to>
      <xdr:col>1</xdr:col>
      <xdr:colOff>190500</xdr:colOff>
      <xdr:row>22</xdr:row>
      <xdr:rowOff>142875</xdr:rowOff>
    </xdr:to>
    <xdr:pic>
      <xdr:nvPicPr>
        <xdr:cNvPr id="103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40290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34</xdr:row>
      <xdr:rowOff>0</xdr:rowOff>
    </xdr:from>
    <xdr:to>
      <xdr:col>1</xdr:col>
      <xdr:colOff>190500</xdr:colOff>
      <xdr:row>34</xdr:row>
      <xdr:rowOff>142875</xdr:rowOff>
    </xdr:to>
    <xdr:pic>
      <xdr:nvPicPr>
        <xdr:cNvPr id="1033"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59721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19050</xdr:colOff>
      <xdr:row>0</xdr:row>
      <xdr:rowOff>47625</xdr:rowOff>
    </xdr:from>
    <xdr:to>
      <xdr:col>8</xdr:col>
      <xdr:colOff>428625</xdr:colOff>
      <xdr:row>1</xdr:row>
      <xdr:rowOff>95250</xdr:rowOff>
    </xdr:to>
    <xdr:pic>
      <xdr:nvPicPr>
        <xdr:cNvPr id="1034" name="Imag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47625"/>
          <a:ext cx="4095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0.00025</cdr:x>
      <cdr:y>0.00457</cdr:y>
    </cdr:from>
    <cdr:to>
      <cdr:x>0.00025</cdr:x>
      <cdr:y>0.01467</cdr:y>
    </cdr:to>
    <cdr:sp macro="" textlink="">
      <cdr:nvSpPr>
        <cdr:cNvPr id="2" name="ZoneTexte 1"/>
        <cdr:cNvSpPr txBox="1"/>
      </cdr:nvSpPr>
      <cdr:spPr>
        <a:xfrm xmlns:a="http://schemas.openxmlformats.org/drawingml/2006/main">
          <a:off x="0" y="47625"/>
          <a:ext cx="278744" cy="2095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cdr:x>
      <cdr:y>0</cdr:y>
    </cdr:from>
    <cdr:to>
      <cdr:x>0</cdr:x>
      <cdr:y>0</cdr:y>
    </cdr:to>
    <cdr:sp macro="" textlink="">
      <cdr:nvSpPr>
        <cdr:cNvPr id="3" name="ZoneTexte 2"/>
        <cdr:cNvSpPr txBox="1"/>
      </cdr:nvSpPr>
      <cdr:spPr>
        <a:xfrm xmlns:a="http://schemas.openxmlformats.org/drawingml/2006/main">
          <a:off x="0" y="1"/>
          <a:ext cx="2762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t>%</a:t>
          </a:r>
        </a:p>
      </cdr:txBody>
    </cdr:sp>
  </cdr:relSizeAnchor>
</c:userShapes>
</file>

<file path=xl/drawings/drawing11.xml><?xml version="1.0" encoding="utf-8"?>
<c:userShapes xmlns:c="http://schemas.openxmlformats.org/drawingml/2006/chart">
  <cdr:relSizeAnchor xmlns:cdr="http://schemas.openxmlformats.org/drawingml/2006/chartDrawing">
    <cdr:from>
      <cdr:x>0.01287</cdr:x>
      <cdr:y>0.00845</cdr:y>
    </cdr:from>
    <cdr:to>
      <cdr:x>0.09861</cdr:x>
      <cdr:y>0.10491</cdr:y>
    </cdr:to>
    <cdr:sp macro="" textlink="">
      <cdr:nvSpPr>
        <cdr:cNvPr id="2" name="ZoneTexte 1"/>
        <cdr:cNvSpPr txBox="1"/>
      </cdr:nvSpPr>
      <cdr:spPr>
        <a:xfrm xmlns:a="http://schemas.openxmlformats.org/drawingml/2006/main">
          <a:off x="37160" y="19050"/>
          <a:ext cx="247650"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a:t>
          </a:r>
        </a:p>
      </cdr:txBody>
    </cdr:sp>
  </cdr:relSizeAnchor>
</c:userShapes>
</file>

<file path=xl/drawings/drawing12.xml><?xml version="1.0" encoding="utf-8"?>
<xdr:wsDr xmlns:xdr="http://schemas.openxmlformats.org/drawingml/2006/spreadsheetDrawing" xmlns:a="http://schemas.openxmlformats.org/drawingml/2006/main">
  <xdr:twoCellAnchor>
    <xdr:from>
      <xdr:col>2</xdr:col>
      <xdr:colOff>66675</xdr:colOff>
      <xdr:row>21</xdr:row>
      <xdr:rowOff>0</xdr:rowOff>
    </xdr:from>
    <xdr:to>
      <xdr:col>7</xdr:col>
      <xdr:colOff>495300</xdr:colOff>
      <xdr:row>35</xdr:row>
      <xdr:rowOff>28575</xdr:rowOff>
    </xdr:to>
    <xdr:graphicFrame macro="">
      <xdr:nvGraphicFramePr>
        <xdr:cNvPr id="921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0.04351</cdr:x>
      <cdr:y>0.02951</cdr:y>
    </cdr:from>
    <cdr:to>
      <cdr:x>0.10551</cdr:x>
      <cdr:y>0.13764</cdr:y>
    </cdr:to>
    <cdr:sp macro="" textlink="">
      <cdr:nvSpPr>
        <cdr:cNvPr id="2" name="ZoneTexte 1"/>
        <cdr:cNvSpPr txBox="1"/>
      </cdr:nvSpPr>
      <cdr:spPr>
        <a:xfrm xmlns:a="http://schemas.openxmlformats.org/drawingml/2006/main">
          <a:off x="200025" y="80963"/>
          <a:ext cx="285750" cy="2952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10247"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44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48"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44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0</xdr:rowOff>
    </xdr:from>
    <xdr:to>
      <xdr:col>0</xdr:col>
      <xdr:colOff>190500</xdr:colOff>
      <xdr:row>46</xdr:row>
      <xdr:rowOff>142875</xdr:rowOff>
    </xdr:to>
    <xdr:pic>
      <xdr:nvPicPr>
        <xdr:cNvPr id="10249"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190500</xdr:colOff>
      <xdr:row>46</xdr:row>
      <xdr:rowOff>142875</xdr:rowOff>
    </xdr:to>
    <xdr:pic>
      <xdr:nvPicPr>
        <xdr:cNvPr id="10250"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82962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190500</xdr:colOff>
      <xdr:row>46</xdr:row>
      <xdr:rowOff>142875</xdr:rowOff>
    </xdr:to>
    <xdr:pic>
      <xdr:nvPicPr>
        <xdr:cNvPr id="10251"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82962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20</xdr:row>
      <xdr:rowOff>0</xdr:rowOff>
    </xdr:from>
    <xdr:to>
      <xdr:col>12</xdr:col>
      <xdr:colOff>190500</xdr:colOff>
      <xdr:row>20</xdr:row>
      <xdr:rowOff>142875</xdr:rowOff>
    </xdr:to>
    <xdr:pic>
      <xdr:nvPicPr>
        <xdr:cNvPr id="1025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53275" y="36671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200025</xdr:colOff>
      <xdr:row>41</xdr:row>
      <xdr:rowOff>0</xdr:rowOff>
    </xdr:from>
    <xdr:to>
      <xdr:col>9</xdr:col>
      <xdr:colOff>342900</xdr:colOff>
      <xdr:row>65</xdr:row>
      <xdr:rowOff>0</xdr:rowOff>
    </xdr:to>
    <xdr:grpSp>
      <xdr:nvGrpSpPr>
        <xdr:cNvPr id="11269" name="Groupe 1"/>
        <xdr:cNvGrpSpPr>
          <a:grpSpLocks/>
        </xdr:cNvGrpSpPr>
      </xdr:nvGrpSpPr>
      <xdr:grpSpPr bwMode="auto">
        <a:xfrm>
          <a:off x="200025" y="5857875"/>
          <a:ext cx="6657975" cy="3219450"/>
          <a:chOff x="200025" y="5829300"/>
          <a:chExt cx="6658453" cy="3219450"/>
        </a:xfrm>
      </xdr:grpSpPr>
      <xdr:graphicFrame macro="">
        <xdr:nvGraphicFramePr>
          <xdr:cNvPr id="11271" name="Graphique 3"/>
          <xdr:cNvGraphicFramePr>
            <a:graphicFrameLocks/>
          </xdr:cNvGraphicFramePr>
        </xdr:nvGraphicFramePr>
        <xdr:xfrm>
          <a:off x="200025" y="5829300"/>
          <a:ext cx="6658453" cy="173330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1272" name="Graphique 4"/>
          <xdr:cNvGraphicFramePr>
            <a:graphicFrameLocks/>
          </xdr:cNvGraphicFramePr>
        </xdr:nvGraphicFramePr>
        <xdr:xfrm>
          <a:off x="200025" y="7581552"/>
          <a:ext cx="6657975" cy="1467198"/>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editAs="oneCell">
    <xdr:from>
      <xdr:col>10</xdr:col>
      <xdr:colOff>0</xdr:colOff>
      <xdr:row>41</xdr:row>
      <xdr:rowOff>0</xdr:rowOff>
    </xdr:from>
    <xdr:to>
      <xdr:col>10</xdr:col>
      <xdr:colOff>409575</xdr:colOff>
      <xdr:row>43</xdr:row>
      <xdr:rowOff>19050</xdr:rowOff>
    </xdr:to>
    <xdr:pic>
      <xdr:nvPicPr>
        <xdr:cNvPr id="11270" name="Imag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5857875"/>
          <a:ext cx="4095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c:userShapes xmlns:c="http://schemas.openxmlformats.org/drawingml/2006/chart">
  <cdr:relSizeAnchor xmlns:cdr="http://schemas.openxmlformats.org/drawingml/2006/chartDrawing">
    <cdr:from>
      <cdr:x>0.00858</cdr:x>
      <cdr:y>0.03847</cdr:y>
    </cdr:from>
    <cdr:to>
      <cdr:x>0.05436</cdr:x>
      <cdr:y>0.14837</cdr:y>
    </cdr:to>
    <cdr:sp macro="" textlink="">
      <cdr:nvSpPr>
        <cdr:cNvPr id="2" name="ZoneTexte 1"/>
        <cdr:cNvSpPr txBox="1"/>
      </cdr:nvSpPr>
      <cdr:spPr>
        <a:xfrm xmlns:a="http://schemas.openxmlformats.org/drawingml/2006/main" flipV="1">
          <a:off x="57150" y="66675"/>
          <a:ext cx="304799"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17.xml><?xml version="1.0" encoding="utf-8"?>
<c:userShapes xmlns:c="http://schemas.openxmlformats.org/drawingml/2006/chart">
  <cdr:relSizeAnchor xmlns:cdr="http://schemas.openxmlformats.org/drawingml/2006/chartDrawing">
    <cdr:from>
      <cdr:x>0.00285</cdr:x>
      <cdr:y>0</cdr:y>
    </cdr:from>
    <cdr:to>
      <cdr:x>0.05991</cdr:x>
      <cdr:y>0.14955</cdr:y>
    </cdr:to>
    <cdr:sp macro="" textlink="">
      <cdr:nvSpPr>
        <cdr:cNvPr id="2" name="ZoneTexte 1"/>
        <cdr:cNvSpPr txBox="1"/>
      </cdr:nvSpPr>
      <cdr:spPr>
        <a:xfrm xmlns:a="http://schemas.openxmlformats.org/drawingml/2006/main">
          <a:off x="18996" y="0"/>
          <a:ext cx="379914" cy="21942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latin typeface="Arial" panose="020B0604020202020204" pitchFamily="34" charset="0"/>
              <a:cs typeface="Arial" panose="020B0604020202020204" pitchFamily="34" charset="0"/>
            </a:rPr>
            <a:t>%</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66675</xdr:colOff>
      <xdr:row>15</xdr:row>
      <xdr:rowOff>38100</xdr:rowOff>
    </xdr:from>
    <xdr:to>
      <xdr:col>6</xdr:col>
      <xdr:colOff>295275</xdr:colOff>
      <xdr:row>32</xdr:row>
      <xdr:rowOff>28575</xdr:rowOff>
    </xdr:to>
    <xdr:graphicFrame macro="">
      <xdr:nvGraphicFramePr>
        <xdr:cNvPr id="12291"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428625</xdr:colOff>
      <xdr:row>14</xdr:row>
      <xdr:rowOff>142875</xdr:rowOff>
    </xdr:from>
    <xdr:to>
      <xdr:col>6</xdr:col>
      <xdr:colOff>838200</xdr:colOff>
      <xdr:row>16</xdr:row>
      <xdr:rowOff>104775</xdr:rowOff>
    </xdr:to>
    <xdr:pic>
      <xdr:nvPicPr>
        <xdr:cNvPr id="12292" name="Imag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91150" y="2533650"/>
          <a:ext cx="4095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0</xdr:colOff>
      <xdr:row>44</xdr:row>
      <xdr:rowOff>0</xdr:rowOff>
    </xdr:from>
    <xdr:to>
      <xdr:col>9</xdr:col>
      <xdr:colOff>190500</xdr:colOff>
      <xdr:row>44</xdr:row>
      <xdr:rowOff>142875</xdr:rowOff>
    </xdr:to>
    <xdr:pic>
      <xdr:nvPicPr>
        <xdr:cNvPr id="13316"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200" y="71247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44</xdr:row>
      <xdr:rowOff>0</xdr:rowOff>
    </xdr:from>
    <xdr:to>
      <xdr:col>9</xdr:col>
      <xdr:colOff>190500</xdr:colOff>
      <xdr:row>44</xdr:row>
      <xdr:rowOff>142875</xdr:rowOff>
    </xdr:to>
    <xdr:pic>
      <xdr:nvPicPr>
        <xdr:cNvPr id="13317"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200" y="71247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35</xdr:row>
      <xdr:rowOff>57150</xdr:rowOff>
    </xdr:from>
    <xdr:to>
      <xdr:col>6</xdr:col>
      <xdr:colOff>695325</xdr:colOff>
      <xdr:row>52</xdr:row>
      <xdr:rowOff>47625</xdr:rowOff>
    </xdr:to>
    <xdr:graphicFrame macro="">
      <xdr:nvGraphicFramePr>
        <xdr:cNvPr id="1331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13</xdr:row>
      <xdr:rowOff>9525</xdr:rowOff>
    </xdr:from>
    <xdr:to>
      <xdr:col>6</xdr:col>
      <xdr:colOff>485775</xdr:colOff>
      <xdr:row>30</xdr:row>
      <xdr:rowOff>0</xdr:rowOff>
    </xdr:to>
    <xdr:graphicFrame macro="">
      <xdr:nvGraphicFramePr>
        <xdr:cNvPr id="205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0</xdr:row>
      <xdr:rowOff>0</xdr:rowOff>
    </xdr:from>
    <xdr:to>
      <xdr:col>8</xdr:col>
      <xdr:colOff>190500</xdr:colOff>
      <xdr:row>0</xdr:row>
      <xdr:rowOff>142875</xdr:rowOff>
    </xdr:to>
    <xdr:pic>
      <xdr:nvPicPr>
        <xdr:cNvPr id="2053"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43650" y="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15</xdr:row>
      <xdr:rowOff>0</xdr:rowOff>
    </xdr:from>
    <xdr:to>
      <xdr:col>8</xdr:col>
      <xdr:colOff>190500</xdr:colOff>
      <xdr:row>15</xdr:row>
      <xdr:rowOff>142875</xdr:rowOff>
    </xdr:to>
    <xdr:pic>
      <xdr:nvPicPr>
        <xdr:cNvPr id="2054"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43650" y="24288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0.01689</cdr:x>
      <cdr:y>0</cdr:y>
    </cdr:from>
    <cdr:to>
      <cdr:x>0.06926</cdr:x>
      <cdr:y>0.0625</cdr:y>
    </cdr:to>
    <cdr:sp macro="" textlink="">
      <cdr:nvSpPr>
        <cdr:cNvPr id="3" name="ZoneTexte 2"/>
        <cdr:cNvSpPr txBox="1"/>
      </cdr:nvSpPr>
      <cdr:spPr>
        <a:xfrm xmlns:a="http://schemas.openxmlformats.org/drawingml/2006/main">
          <a:off x="95250" y="0"/>
          <a:ext cx="295275" cy="1714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t>%</a:t>
          </a:r>
        </a:p>
      </cdr:txBody>
    </cdr:sp>
  </cdr:relSizeAnchor>
  <cdr:relSizeAnchor xmlns:cdr="http://schemas.openxmlformats.org/drawingml/2006/chartDrawing">
    <cdr:from>
      <cdr:x>0.83784</cdr:x>
      <cdr:y>0.08681</cdr:y>
    </cdr:from>
    <cdr:to>
      <cdr:x>0.97466</cdr:x>
      <cdr:y>0.19097</cdr:y>
    </cdr:to>
    <cdr:sp macro="" textlink="">
      <cdr:nvSpPr>
        <cdr:cNvPr id="4" name="ZoneTexte 3"/>
        <cdr:cNvSpPr txBox="1"/>
      </cdr:nvSpPr>
      <cdr:spPr>
        <a:xfrm xmlns:a="http://schemas.openxmlformats.org/drawingml/2006/main">
          <a:off x="4724400" y="238127"/>
          <a:ext cx="771525" cy="2857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0.01689</cdr:x>
      <cdr:y>0</cdr:y>
    </cdr:from>
    <cdr:to>
      <cdr:x>0.06926</cdr:x>
      <cdr:y>0.0625</cdr:y>
    </cdr:to>
    <cdr:sp macro="" textlink="">
      <cdr:nvSpPr>
        <cdr:cNvPr id="8" name="ZoneTexte 2"/>
        <cdr:cNvSpPr txBox="1"/>
      </cdr:nvSpPr>
      <cdr:spPr>
        <a:xfrm xmlns:a="http://schemas.openxmlformats.org/drawingml/2006/main">
          <a:off x="95250" y="0"/>
          <a:ext cx="295275" cy="1714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t>%</a:t>
          </a:r>
        </a:p>
      </cdr:txBody>
    </cdr:sp>
  </cdr:relSizeAnchor>
  <cdr:relSizeAnchor xmlns:cdr="http://schemas.openxmlformats.org/drawingml/2006/chartDrawing">
    <cdr:from>
      <cdr:x>0.83784</cdr:x>
      <cdr:y>0.60764</cdr:y>
    </cdr:from>
    <cdr:to>
      <cdr:x>1</cdr:x>
      <cdr:y>0.70833</cdr:y>
    </cdr:to>
    <cdr:sp macro="" textlink="">
      <cdr:nvSpPr>
        <cdr:cNvPr id="12" name="ZoneTexte 6"/>
        <cdr:cNvSpPr txBox="1"/>
      </cdr:nvSpPr>
      <cdr:spPr>
        <a:xfrm xmlns:a="http://schemas.openxmlformats.org/drawingml/2006/main">
          <a:off x="4724400" y="1666875"/>
          <a:ext cx="914400" cy="2762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34</xdr:row>
      <xdr:rowOff>0</xdr:rowOff>
    </xdr:from>
    <xdr:to>
      <xdr:col>0</xdr:col>
      <xdr:colOff>0</xdr:colOff>
      <xdr:row>34</xdr:row>
      <xdr:rowOff>0</xdr:rowOff>
    </xdr:to>
    <xdr:graphicFrame macro="">
      <xdr:nvGraphicFramePr>
        <xdr:cNvPr id="1433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228600</xdr:colOff>
      <xdr:row>14</xdr:row>
      <xdr:rowOff>104775</xdr:rowOff>
    </xdr:from>
    <xdr:to>
      <xdr:col>4</xdr:col>
      <xdr:colOff>190500</xdr:colOff>
      <xdr:row>32</xdr:row>
      <xdr:rowOff>28575</xdr:rowOff>
    </xdr:to>
    <xdr:graphicFrame macro="">
      <xdr:nvGraphicFramePr>
        <xdr:cNvPr id="1536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219075</xdr:colOff>
      <xdr:row>14</xdr:row>
      <xdr:rowOff>114300</xdr:rowOff>
    </xdr:from>
    <xdr:to>
      <xdr:col>8</xdr:col>
      <xdr:colOff>514350</xdr:colOff>
      <xdr:row>32</xdr:row>
      <xdr:rowOff>28575</xdr:rowOff>
    </xdr:to>
    <xdr:graphicFrame macro="">
      <xdr:nvGraphicFramePr>
        <xdr:cNvPr id="1536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300991</xdr:colOff>
      <xdr:row>14</xdr:row>
      <xdr:rowOff>125730</xdr:rowOff>
    </xdr:from>
    <xdr:ext cx="329478" cy="295955"/>
    <xdr:sp macro="" textlink="">
      <xdr:nvSpPr>
        <xdr:cNvPr id="2" name="ZoneTexte 1">
          <a:extLst/>
        </xdr:cNvPr>
        <xdr:cNvSpPr txBox="1"/>
      </xdr:nvSpPr>
      <xdr:spPr>
        <a:xfrm>
          <a:off x="304801" y="2400300"/>
          <a:ext cx="314324"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1100"/>
            <a:t>%</a:t>
          </a:r>
        </a:p>
      </xdr:txBody>
    </xdr:sp>
    <xdr:clientData/>
  </xdr:oneCellAnchor>
  <xdr:twoCellAnchor editAs="oneCell">
    <xdr:from>
      <xdr:col>8</xdr:col>
      <xdr:colOff>57150</xdr:colOff>
      <xdr:row>12</xdr:row>
      <xdr:rowOff>114300</xdr:rowOff>
    </xdr:from>
    <xdr:to>
      <xdr:col>8</xdr:col>
      <xdr:colOff>466725</xdr:colOff>
      <xdr:row>14</xdr:row>
      <xdr:rowOff>66675</xdr:rowOff>
    </xdr:to>
    <xdr:pic>
      <xdr:nvPicPr>
        <xdr:cNvPr id="15368" name="Imag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86525" y="2038350"/>
          <a:ext cx="4095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c:userShapes xmlns:c="http://schemas.openxmlformats.org/drawingml/2006/chart">
  <cdr:relSizeAnchor xmlns:cdr="http://schemas.openxmlformats.org/drawingml/2006/chartDrawing">
    <cdr:from>
      <cdr:x>0.01174</cdr:x>
      <cdr:y>0.03003</cdr:y>
    </cdr:from>
    <cdr:to>
      <cdr:x>0.10766</cdr:x>
      <cdr:y>0.1</cdr:y>
    </cdr:to>
    <cdr:sp macro="" textlink="">
      <cdr:nvSpPr>
        <cdr:cNvPr id="2" name="ZoneTexte 1"/>
        <cdr:cNvSpPr txBox="1"/>
      </cdr:nvSpPr>
      <cdr:spPr>
        <a:xfrm xmlns:a="http://schemas.openxmlformats.org/drawingml/2006/main">
          <a:off x="38480" y="85811"/>
          <a:ext cx="314325" cy="19993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219075</xdr:colOff>
      <xdr:row>15</xdr:row>
      <xdr:rowOff>76200</xdr:rowOff>
    </xdr:from>
    <xdr:to>
      <xdr:col>13</xdr:col>
      <xdr:colOff>95250</xdr:colOff>
      <xdr:row>40</xdr:row>
      <xdr:rowOff>19050</xdr:rowOff>
    </xdr:to>
    <xdr:grpSp>
      <xdr:nvGrpSpPr>
        <xdr:cNvPr id="16389" name="Groupe 3"/>
        <xdr:cNvGrpSpPr>
          <a:grpSpLocks/>
        </xdr:cNvGrpSpPr>
      </xdr:nvGrpSpPr>
      <xdr:grpSpPr bwMode="auto">
        <a:xfrm>
          <a:off x="219075" y="2505075"/>
          <a:ext cx="5514975" cy="3990975"/>
          <a:chOff x="219074" y="2509837"/>
          <a:chExt cx="5514976" cy="3843338"/>
        </a:xfrm>
      </xdr:grpSpPr>
      <xdr:graphicFrame macro="">
        <xdr:nvGraphicFramePr>
          <xdr:cNvPr id="16391" name="Graphique 1"/>
          <xdr:cNvGraphicFramePr>
            <a:graphicFrameLocks/>
          </xdr:cNvGraphicFramePr>
        </xdr:nvGraphicFramePr>
        <xdr:xfrm>
          <a:off x="226640" y="2509837"/>
          <a:ext cx="5507410" cy="19087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6392" name="Graphique 2"/>
          <xdr:cNvGraphicFramePr>
            <a:graphicFrameLocks/>
          </xdr:cNvGraphicFramePr>
        </xdr:nvGraphicFramePr>
        <xdr:xfrm>
          <a:off x="219074" y="4439265"/>
          <a:ext cx="5514975" cy="191391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editAs="oneCell">
    <xdr:from>
      <xdr:col>14</xdr:col>
      <xdr:colOff>104775</xdr:colOff>
      <xdr:row>13</xdr:row>
      <xdr:rowOff>133350</xdr:rowOff>
    </xdr:from>
    <xdr:to>
      <xdr:col>14</xdr:col>
      <xdr:colOff>523875</xdr:colOff>
      <xdr:row>15</xdr:row>
      <xdr:rowOff>85725</xdr:rowOff>
    </xdr:to>
    <xdr:pic>
      <xdr:nvPicPr>
        <xdr:cNvPr id="16390" name="Imag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76950" y="2238375"/>
          <a:ext cx="4191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1</xdr:col>
      <xdr:colOff>190500</xdr:colOff>
      <xdr:row>35</xdr:row>
      <xdr:rowOff>142875</xdr:rowOff>
    </xdr:to>
    <xdr:pic>
      <xdr:nvPicPr>
        <xdr:cNvPr id="17411"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62103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161925</xdr:colOff>
      <xdr:row>0</xdr:row>
      <xdr:rowOff>123825</xdr:rowOff>
    </xdr:from>
    <xdr:to>
      <xdr:col>13</xdr:col>
      <xdr:colOff>571500</xdr:colOff>
      <xdr:row>2</xdr:row>
      <xdr:rowOff>114300</xdr:rowOff>
    </xdr:to>
    <xdr:pic>
      <xdr:nvPicPr>
        <xdr:cNvPr id="17412" name="Imag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96250" y="123825"/>
          <a:ext cx="4095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133350</xdr:colOff>
      <xdr:row>14</xdr:row>
      <xdr:rowOff>123825</xdr:rowOff>
    </xdr:from>
    <xdr:to>
      <xdr:col>14</xdr:col>
      <xdr:colOff>47625</xdr:colOff>
      <xdr:row>36</xdr:row>
      <xdr:rowOff>152400</xdr:rowOff>
    </xdr:to>
    <xdr:grpSp>
      <xdr:nvGrpSpPr>
        <xdr:cNvPr id="18437" name="Groupe 1"/>
        <xdr:cNvGrpSpPr>
          <a:grpSpLocks/>
        </xdr:cNvGrpSpPr>
      </xdr:nvGrpSpPr>
      <xdr:grpSpPr bwMode="auto">
        <a:xfrm>
          <a:off x="133350" y="2409825"/>
          <a:ext cx="6762750" cy="3590925"/>
          <a:chOff x="133350" y="2409825"/>
          <a:chExt cx="6762750" cy="3590926"/>
        </a:xfrm>
      </xdr:grpSpPr>
      <xdr:graphicFrame macro="">
        <xdr:nvGraphicFramePr>
          <xdr:cNvPr id="18439" name="Graphique 3"/>
          <xdr:cNvGraphicFramePr>
            <a:graphicFrameLocks/>
          </xdr:cNvGraphicFramePr>
        </xdr:nvGraphicFramePr>
        <xdr:xfrm>
          <a:off x="133350" y="2409825"/>
          <a:ext cx="6762750" cy="18002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8440" name="Graphique 5"/>
          <xdr:cNvGraphicFramePr>
            <a:graphicFrameLocks/>
          </xdr:cNvGraphicFramePr>
        </xdr:nvGraphicFramePr>
        <xdr:xfrm>
          <a:off x="133350" y="4229101"/>
          <a:ext cx="6762750" cy="177165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editAs="oneCell">
    <xdr:from>
      <xdr:col>14</xdr:col>
      <xdr:colOff>209550</xdr:colOff>
      <xdr:row>13</xdr:row>
      <xdr:rowOff>47625</xdr:rowOff>
    </xdr:from>
    <xdr:to>
      <xdr:col>14</xdr:col>
      <xdr:colOff>619125</xdr:colOff>
      <xdr:row>15</xdr:row>
      <xdr:rowOff>28575</xdr:rowOff>
    </xdr:to>
    <xdr:pic>
      <xdr:nvPicPr>
        <xdr:cNvPr id="18438" name="Imag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58025" y="2171700"/>
          <a:ext cx="4095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c:userShapes xmlns:c="http://schemas.openxmlformats.org/drawingml/2006/chart">
  <cdr:relSizeAnchor xmlns:cdr="http://schemas.openxmlformats.org/drawingml/2006/chartDrawing">
    <cdr:from>
      <cdr:x>0.00837</cdr:x>
      <cdr:y>0</cdr:y>
    </cdr:from>
    <cdr:to>
      <cdr:x>0.053</cdr:x>
      <cdr:y>0.11111</cdr:y>
    </cdr:to>
    <cdr:sp macro="" textlink="">
      <cdr:nvSpPr>
        <cdr:cNvPr id="2" name="ZoneTexte 1"/>
        <cdr:cNvSpPr txBox="1"/>
      </cdr:nvSpPr>
      <cdr:spPr>
        <a:xfrm xmlns:a="http://schemas.openxmlformats.org/drawingml/2006/main">
          <a:off x="57151" y="0"/>
          <a:ext cx="304800" cy="2000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cdr:y>
    </cdr:from>
    <cdr:to>
      <cdr:x>0.04742</cdr:x>
      <cdr:y>0.17204</cdr:y>
    </cdr:to>
    <cdr:sp macro="" textlink="">
      <cdr:nvSpPr>
        <cdr:cNvPr id="2" name="ZoneTexte 1"/>
        <cdr:cNvSpPr txBox="1"/>
      </cdr:nvSpPr>
      <cdr:spPr>
        <a:xfrm xmlns:a="http://schemas.openxmlformats.org/drawingml/2006/main">
          <a:off x="0" y="0"/>
          <a:ext cx="323851" cy="3047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29.xml><?xml version="1.0" encoding="utf-8"?>
<xdr:wsDr xmlns:xdr="http://schemas.openxmlformats.org/drawingml/2006/spreadsheetDrawing" xmlns:a="http://schemas.openxmlformats.org/drawingml/2006/main">
  <xdr:twoCellAnchor editAs="oneCell">
    <xdr:from>
      <xdr:col>10</xdr:col>
      <xdr:colOff>466725</xdr:colOff>
      <xdr:row>0</xdr:row>
      <xdr:rowOff>180975</xdr:rowOff>
    </xdr:from>
    <xdr:to>
      <xdr:col>11</xdr:col>
      <xdr:colOff>257175</xdr:colOff>
      <xdr:row>2</xdr:row>
      <xdr:rowOff>104775</xdr:rowOff>
    </xdr:to>
    <xdr:pic>
      <xdr:nvPicPr>
        <xdr:cNvPr id="19458"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8625" y="180975"/>
          <a:ext cx="4095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12</xdr:row>
      <xdr:rowOff>28575</xdr:rowOff>
    </xdr:from>
    <xdr:to>
      <xdr:col>7</xdr:col>
      <xdr:colOff>476250</xdr:colOff>
      <xdr:row>28</xdr:row>
      <xdr:rowOff>123825</xdr:rowOff>
    </xdr:to>
    <xdr:graphicFrame macro="">
      <xdr:nvGraphicFramePr>
        <xdr:cNvPr id="307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0</xdr:colOff>
      <xdr:row>0</xdr:row>
      <xdr:rowOff>0</xdr:rowOff>
    </xdr:from>
    <xdr:to>
      <xdr:col>16</xdr:col>
      <xdr:colOff>190500</xdr:colOff>
      <xdr:row>0</xdr:row>
      <xdr:rowOff>142875</xdr:rowOff>
    </xdr:to>
    <xdr:pic>
      <xdr:nvPicPr>
        <xdr:cNvPr id="3077"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34625" y="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10</xdr:row>
      <xdr:rowOff>0</xdr:rowOff>
    </xdr:from>
    <xdr:to>
      <xdr:col>16</xdr:col>
      <xdr:colOff>190500</xdr:colOff>
      <xdr:row>10</xdr:row>
      <xdr:rowOff>142875</xdr:rowOff>
    </xdr:to>
    <xdr:pic>
      <xdr:nvPicPr>
        <xdr:cNvPr id="3078"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34625" y="16192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10</xdr:col>
      <xdr:colOff>628650</xdr:colOff>
      <xdr:row>0</xdr:row>
      <xdr:rowOff>47625</xdr:rowOff>
    </xdr:from>
    <xdr:to>
      <xdr:col>11</xdr:col>
      <xdr:colOff>400050</xdr:colOff>
      <xdr:row>1</xdr:row>
      <xdr:rowOff>133350</xdr:rowOff>
    </xdr:to>
    <xdr:pic>
      <xdr:nvPicPr>
        <xdr:cNvPr id="2048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9125" y="47625"/>
          <a:ext cx="4000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5</xdr:col>
      <xdr:colOff>361950</xdr:colOff>
      <xdr:row>0</xdr:row>
      <xdr:rowOff>114300</xdr:rowOff>
    </xdr:from>
    <xdr:to>
      <xdr:col>5</xdr:col>
      <xdr:colOff>771525</xdr:colOff>
      <xdr:row>1</xdr:row>
      <xdr:rowOff>9525</xdr:rowOff>
    </xdr:to>
    <xdr:pic>
      <xdr:nvPicPr>
        <xdr:cNvPr id="21506"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81700" y="114300"/>
          <a:ext cx="4095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180975</xdr:colOff>
      <xdr:row>0</xdr:row>
      <xdr:rowOff>152400</xdr:rowOff>
    </xdr:from>
    <xdr:to>
      <xdr:col>5</xdr:col>
      <xdr:colOff>590550</xdr:colOff>
      <xdr:row>1</xdr:row>
      <xdr:rowOff>85725</xdr:rowOff>
    </xdr:to>
    <xdr:pic>
      <xdr:nvPicPr>
        <xdr:cNvPr id="22530"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48450" y="152400"/>
          <a:ext cx="409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xdr:col>
      <xdr:colOff>238125</xdr:colOff>
      <xdr:row>2</xdr:row>
      <xdr:rowOff>19050</xdr:rowOff>
    </xdr:from>
    <xdr:to>
      <xdr:col>6</xdr:col>
      <xdr:colOff>390525</xdr:colOff>
      <xdr:row>16</xdr:row>
      <xdr:rowOff>57150</xdr:rowOff>
    </xdr:to>
    <xdr:pic>
      <xdr:nvPicPr>
        <xdr:cNvPr id="23560" name="Imag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2125" y="542925"/>
          <a:ext cx="3200400" cy="230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76200</xdr:rowOff>
    </xdr:from>
    <xdr:to>
      <xdr:col>4</xdr:col>
      <xdr:colOff>104775</xdr:colOff>
      <xdr:row>30</xdr:row>
      <xdr:rowOff>114300</xdr:rowOff>
    </xdr:to>
    <xdr:pic>
      <xdr:nvPicPr>
        <xdr:cNvPr id="23561" name="Imag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67025"/>
          <a:ext cx="3152775" cy="230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123825</xdr:colOff>
      <xdr:row>16</xdr:row>
      <xdr:rowOff>76200</xdr:rowOff>
    </xdr:from>
    <xdr:to>
      <xdr:col>8</xdr:col>
      <xdr:colOff>295275</xdr:colOff>
      <xdr:row>30</xdr:row>
      <xdr:rowOff>104775</xdr:rowOff>
    </xdr:to>
    <xdr:pic>
      <xdr:nvPicPr>
        <xdr:cNvPr id="23562" name="Image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71825" y="2867025"/>
          <a:ext cx="3219450" cy="2295525"/>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142875</xdr:rowOff>
    </xdr:from>
    <xdr:to>
      <xdr:col>4</xdr:col>
      <xdr:colOff>85725</xdr:colOff>
      <xdr:row>44</xdr:row>
      <xdr:rowOff>133350</xdr:rowOff>
    </xdr:to>
    <xdr:pic>
      <xdr:nvPicPr>
        <xdr:cNvPr id="23563" name="Image 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5200650"/>
          <a:ext cx="3133725" cy="2257425"/>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30</xdr:row>
      <xdr:rowOff>123825</xdr:rowOff>
    </xdr:from>
    <xdr:to>
      <xdr:col>8</xdr:col>
      <xdr:colOff>304800</xdr:colOff>
      <xdr:row>44</xdr:row>
      <xdr:rowOff>142875</xdr:rowOff>
    </xdr:to>
    <xdr:pic>
      <xdr:nvPicPr>
        <xdr:cNvPr id="23564" name="Image 10"/>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62300" y="5181600"/>
          <a:ext cx="3238500"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4</xdr:col>
      <xdr:colOff>76200</xdr:colOff>
      <xdr:row>59</xdr:row>
      <xdr:rowOff>47625</xdr:rowOff>
    </xdr:to>
    <xdr:pic>
      <xdr:nvPicPr>
        <xdr:cNvPr id="23565" name="Image 11"/>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7486650"/>
          <a:ext cx="3124200" cy="2314575"/>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44</xdr:row>
      <xdr:rowOff>161925</xdr:rowOff>
    </xdr:from>
    <xdr:to>
      <xdr:col>8</xdr:col>
      <xdr:colOff>314325</xdr:colOff>
      <xdr:row>59</xdr:row>
      <xdr:rowOff>66675</xdr:rowOff>
    </xdr:to>
    <xdr:pic>
      <xdr:nvPicPr>
        <xdr:cNvPr id="23566" name="Image 12"/>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143250" y="7486650"/>
          <a:ext cx="3267075" cy="233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11</xdr:col>
      <xdr:colOff>409575</xdr:colOff>
      <xdr:row>6</xdr:row>
      <xdr:rowOff>28575</xdr:rowOff>
    </xdr:from>
    <xdr:to>
      <xdr:col>16</xdr:col>
      <xdr:colOff>190500</xdr:colOff>
      <xdr:row>24</xdr:row>
      <xdr:rowOff>123825</xdr:rowOff>
    </xdr:to>
    <xdr:graphicFrame macro="">
      <xdr:nvGraphicFramePr>
        <xdr:cNvPr id="2457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0.78731</cdr:x>
      <cdr:y>0.20892</cdr:y>
    </cdr:from>
    <cdr:to>
      <cdr:x>0.9115</cdr:x>
      <cdr:y>0.25777</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36.xml><?xml version="1.0" encoding="utf-8"?>
<xdr:wsDr xmlns:xdr="http://schemas.openxmlformats.org/drawingml/2006/spreadsheetDrawing" xmlns:a="http://schemas.openxmlformats.org/drawingml/2006/main">
  <xdr:twoCellAnchor>
    <xdr:from>
      <xdr:col>10</xdr:col>
      <xdr:colOff>390525</xdr:colOff>
      <xdr:row>5</xdr:row>
      <xdr:rowOff>133350</xdr:rowOff>
    </xdr:from>
    <xdr:to>
      <xdr:col>19</xdr:col>
      <xdr:colOff>133350</xdr:colOff>
      <xdr:row>23</xdr:row>
      <xdr:rowOff>95250</xdr:rowOff>
    </xdr:to>
    <xdr:graphicFrame macro="">
      <xdr:nvGraphicFramePr>
        <xdr:cNvPr id="2560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0.11353</cdr:x>
      <cdr:y>0.22084</cdr:y>
    </cdr:from>
    <cdr:to>
      <cdr:x>0.27295</cdr:x>
      <cdr:y>0.27152</cdr:y>
    </cdr:to>
    <cdr:sp macro="" textlink="">
      <cdr:nvSpPr>
        <cdr:cNvPr id="2049" name="Text Box 1"/>
        <cdr:cNvSpPr txBox="1">
          <a:spLocks xmlns:a="http://schemas.openxmlformats.org/drawingml/2006/main" noChangeArrowheads="1"/>
        </cdr:cNvSpPr>
      </cdr:nvSpPr>
      <cdr:spPr bwMode="auto">
        <a:xfrm xmlns:a="http://schemas.openxmlformats.org/drawingml/2006/main">
          <a:off x="447674" y="635257"/>
          <a:ext cx="628650" cy="1457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0.78635</cdr:x>
      <cdr:y>0.21402</cdr:y>
    </cdr:from>
    <cdr:to>
      <cdr:x>0.91054</cdr:x>
      <cdr:y>0.26215</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38.xml><?xml version="1.0" encoding="utf-8"?>
<xdr:wsDr xmlns:xdr="http://schemas.openxmlformats.org/drawingml/2006/spreadsheetDrawing" xmlns:a="http://schemas.openxmlformats.org/drawingml/2006/main">
  <xdr:twoCellAnchor>
    <xdr:from>
      <xdr:col>9</xdr:col>
      <xdr:colOff>704850</xdr:colOff>
      <xdr:row>0</xdr:row>
      <xdr:rowOff>85725</xdr:rowOff>
    </xdr:from>
    <xdr:to>
      <xdr:col>16</xdr:col>
      <xdr:colOff>409575</xdr:colOff>
      <xdr:row>20</xdr:row>
      <xdr:rowOff>0</xdr:rowOff>
    </xdr:to>
    <xdr:graphicFrame macro="">
      <xdr:nvGraphicFramePr>
        <xdr:cNvPr id="2662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0.0684</cdr:x>
      <cdr:y>0.1875</cdr:y>
    </cdr:from>
    <cdr:to>
      <cdr:x>0.28173</cdr:x>
      <cdr:y>0.26736</cdr:y>
    </cdr:to>
    <cdr:sp macro="" textlink="">
      <cdr:nvSpPr>
        <cdr:cNvPr id="4" name="ZoneTexte 3"/>
        <cdr:cNvSpPr txBox="1"/>
      </cdr:nvSpPr>
      <cdr:spPr>
        <a:xfrm xmlns:a="http://schemas.openxmlformats.org/drawingml/2006/main">
          <a:off x="214358" y="514351"/>
          <a:ext cx="668518" cy="2190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b="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0.78667</cdr:x>
      <cdr:y>0.17361</cdr:y>
    </cdr:from>
    <cdr:to>
      <cdr:x>0.9848</cdr:x>
      <cdr:y>0.28125</cdr:y>
    </cdr:to>
    <cdr:sp macro="" textlink="">
      <cdr:nvSpPr>
        <cdr:cNvPr id="5" name="ZoneTexte 4"/>
        <cdr:cNvSpPr txBox="1"/>
      </cdr:nvSpPr>
      <cdr:spPr>
        <a:xfrm xmlns:a="http://schemas.openxmlformats.org/drawingml/2006/main" rot="10800000" flipV="1">
          <a:off x="2465198" y="476250"/>
          <a:ext cx="620893" cy="2952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b="0">
              <a:latin typeface="Arial" panose="020B0604020202020204" pitchFamily="34" charset="0"/>
              <a:cs typeface="Arial" panose="020B0604020202020204" pitchFamily="34" charset="0"/>
            </a:rPr>
            <a:t>Femmes</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9</xdr:col>
      <xdr:colOff>0</xdr:colOff>
      <xdr:row>5</xdr:row>
      <xdr:rowOff>0</xdr:rowOff>
    </xdr:from>
    <xdr:to>
      <xdr:col>9</xdr:col>
      <xdr:colOff>190500</xdr:colOff>
      <xdr:row>5</xdr:row>
      <xdr:rowOff>142875</xdr:rowOff>
    </xdr:to>
    <xdr:pic>
      <xdr:nvPicPr>
        <xdr:cNvPr id="4101"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1875"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5</xdr:row>
      <xdr:rowOff>0</xdr:rowOff>
    </xdr:from>
    <xdr:to>
      <xdr:col>9</xdr:col>
      <xdr:colOff>190500</xdr:colOff>
      <xdr:row>5</xdr:row>
      <xdr:rowOff>142875</xdr:rowOff>
    </xdr:to>
    <xdr:pic>
      <xdr:nvPicPr>
        <xdr:cNvPr id="410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1875"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5</xdr:row>
      <xdr:rowOff>0</xdr:rowOff>
    </xdr:from>
    <xdr:to>
      <xdr:col>9</xdr:col>
      <xdr:colOff>190500</xdr:colOff>
      <xdr:row>5</xdr:row>
      <xdr:rowOff>142875</xdr:rowOff>
    </xdr:to>
    <xdr:pic>
      <xdr:nvPicPr>
        <xdr:cNvPr id="4103"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1875"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22</xdr:row>
      <xdr:rowOff>0</xdr:rowOff>
    </xdr:from>
    <xdr:to>
      <xdr:col>9</xdr:col>
      <xdr:colOff>190500</xdr:colOff>
      <xdr:row>22</xdr:row>
      <xdr:rowOff>142875</xdr:rowOff>
    </xdr:to>
    <xdr:pic>
      <xdr:nvPicPr>
        <xdr:cNvPr id="4104"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1875" y="46482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12</xdr:col>
      <xdr:colOff>85725</xdr:colOff>
      <xdr:row>1</xdr:row>
      <xdr:rowOff>85725</xdr:rowOff>
    </xdr:from>
    <xdr:to>
      <xdr:col>17</xdr:col>
      <xdr:colOff>219075</xdr:colOff>
      <xdr:row>19</xdr:row>
      <xdr:rowOff>142875</xdr:rowOff>
    </xdr:to>
    <xdr:graphicFrame macro="">
      <xdr:nvGraphicFramePr>
        <xdr:cNvPr id="2765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0.06009</cdr:x>
      <cdr:y>0.18329</cdr:y>
    </cdr:from>
    <cdr:to>
      <cdr:x>0.24222</cdr:x>
      <cdr:y>0.25606</cdr:y>
    </cdr:to>
    <cdr:sp macro="" textlink="">
      <cdr:nvSpPr>
        <cdr:cNvPr id="4" name="ZoneTexte 3"/>
        <cdr:cNvSpPr txBox="1"/>
      </cdr:nvSpPr>
      <cdr:spPr>
        <a:xfrm xmlns:a="http://schemas.openxmlformats.org/drawingml/2006/main">
          <a:off x="266701" y="649451"/>
          <a:ext cx="808429" cy="25784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b="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0.78667</cdr:x>
      <cdr:y>0.18011</cdr:y>
    </cdr:from>
    <cdr:to>
      <cdr:x>1</cdr:x>
      <cdr:y>0.26344</cdr:y>
    </cdr:to>
    <cdr:sp macro="" textlink="">
      <cdr:nvSpPr>
        <cdr:cNvPr id="5" name="ZoneTexte 4"/>
        <cdr:cNvSpPr txBox="1"/>
      </cdr:nvSpPr>
      <cdr:spPr>
        <a:xfrm xmlns:a="http://schemas.openxmlformats.org/drawingml/2006/main">
          <a:off x="3491754" y="638174"/>
          <a:ext cx="946897" cy="29527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b="0">
              <a:latin typeface="Arial" panose="020B0604020202020204" pitchFamily="34" charset="0"/>
              <a:cs typeface="Arial" panose="020B0604020202020204" pitchFamily="34" charset="0"/>
            </a:rPr>
            <a:t>Femmes</a:t>
          </a:r>
        </a:p>
      </cdr:txBody>
    </cdr:sp>
  </cdr:relSizeAnchor>
</c:userShapes>
</file>

<file path=xl/drawings/drawing42.xml><?xml version="1.0" encoding="utf-8"?>
<xdr:wsDr xmlns:xdr="http://schemas.openxmlformats.org/drawingml/2006/spreadsheetDrawing" xmlns:a="http://schemas.openxmlformats.org/drawingml/2006/main">
  <xdr:twoCellAnchor>
    <xdr:from>
      <xdr:col>10</xdr:col>
      <xdr:colOff>47625</xdr:colOff>
      <xdr:row>4</xdr:row>
      <xdr:rowOff>38100</xdr:rowOff>
    </xdr:from>
    <xdr:to>
      <xdr:col>16</xdr:col>
      <xdr:colOff>47625</xdr:colOff>
      <xdr:row>21</xdr:row>
      <xdr:rowOff>28575</xdr:rowOff>
    </xdr:to>
    <xdr:graphicFrame macro="">
      <xdr:nvGraphicFramePr>
        <xdr:cNvPr id="2867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c:userShapes xmlns:c="http://schemas.openxmlformats.org/drawingml/2006/chart">
  <cdr:relSizeAnchor xmlns:cdr="http://schemas.openxmlformats.org/drawingml/2006/chartDrawing">
    <cdr:from>
      <cdr:x>0.125</cdr:x>
      <cdr:y>0.21505</cdr:y>
    </cdr:from>
    <cdr:to>
      <cdr:x>0.27292</cdr:x>
      <cdr:y>0.26736</cdr:y>
    </cdr:to>
    <cdr:sp macro="" textlink="">
      <cdr:nvSpPr>
        <cdr:cNvPr id="2049" name="Text Box 1"/>
        <cdr:cNvSpPr txBox="1">
          <a:spLocks xmlns:a="http://schemas.openxmlformats.org/drawingml/2006/main" noChangeArrowheads="1"/>
        </cdr:cNvSpPr>
      </cdr:nvSpPr>
      <cdr:spPr bwMode="auto">
        <a:xfrm xmlns:a="http://schemas.openxmlformats.org/drawingml/2006/main">
          <a:off x="571499" y="589925"/>
          <a:ext cx="676275" cy="143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0.78486</cdr:x>
      <cdr:y>0.20897</cdr:y>
    </cdr:from>
    <cdr:to>
      <cdr:x>0.90833</cdr:x>
      <cdr:y>0.25807</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44.xml><?xml version="1.0" encoding="utf-8"?>
<xdr:wsDr xmlns:xdr="http://schemas.openxmlformats.org/drawingml/2006/spreadsheetDrawing" xmlns:a="http://schemas.openxmlformats.org/drawingml/2006/main">
  <xdr:twoCellAnchor>
    <xdr:from>
      <xdr:col>10</xdr:col>
      <xdr:colOff>57150</xdr:colOff>
      <xdr:row>3</xdr:row>
      <xdr:rowOff>104775</xdr:rowOff>
    </xdr:from>
    <xdr:to>
      <xdr:col>16</xdr:col>
      <xdr:colOff>57150</xdr:colOff>
      <xdr:row>27</xdr:row>
      <xdr:rowOff>38100</xdr:rowOff>
    </xdr:to>
    <xdr:graphicFrame macro="">
      <xdr:nvGraphicFramePr>
        <xdr:cNvPr id="2969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0.0875</cdr:x>
      <cdr:y>0.17281</cdr:y>
    </cdr:from>
    <cdr:to>
      <cdr:x>0.22149</cdr:x>
      <cdr:y>0.22946</cdr:y>
    </cdr:to>
    <cdr:sp macro="" textlink="">
      <cdr:nvSpPr>
        <cdr:cNvPr id="2049" name="Text Box 1"/>
        <cdr:cNvSpPr txBox="1">
          <a:spLocks xmlns:a="http://schemas.openxmlformats.org/drawingml/2006/main" noChangeArrowheads="1"/>
        </cdr:cNvSpPr>
      </cdr:nvSpPr>
      <cdr:spPr bwMode="auto">
        <a:xfrm xmlns:a="http://schemas.openxmlformats.org/drawingml/2006/main">
          <a:off x="400050" y="581027"/>
          <a:ext cx="612602" cy="19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0.80833</cdr:x>
      <cdr:y>0.16431</cdr:y>
    </cdr:from>
    <cdr:to>
      <cdr:x>0.93333</cdr:x>
      <cdr:y>0.25779</cdr:y>
    </cdr:to>
    <cdr:sp macro="" textlink="">
      <cdr:nvSpPr>
        <cdr:cNvPr id="2050" name="Text Box 2"/>
        <cdr:cNvSpPr txBox="1">
          <a:spLocks xmlns:a="http://schemas.openxmlformats.org/drawingml/2006/main" noChangeArrowheads="1"/>
        </cdr:cNvSpPr>
      </cdr:nvSpPr>
      <cdr:spPr bwMode="auto">
        <a:xfrm xmlns:a="http://schemas.openxmlformats.org/drawingml/2006/main">
          <a:off x="3695700" y="552451"/>
          <a:ext cx="571500" cy="3143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46.xml><?xml version="1.0" encoding="utf-8"?>
<xdr:wsDr xmlns:xdr="http://schemas.openxmlformats.org/drawingml/2006/spreadsheetDrawing" xmlns:a="http://schemas.openxmlformats.org/drawingml/2006/main">
  <xdr:twoCellAnchor>
    <xdr:from>
      <xdr:col>11</xdr:col>
      <xdr:colOff>190500</xdr:colOff>
      <xdr:row>4</xdr:row>
      <xdr:rowOff>19050</xdr:rowOff>
    </xdr:from>
    <xdr:to>
      <xdr:col>16</xdr:col>
      <xdr:colOff>390525</xdr:colOff>
      <xdr:row>24</xdr:row>
      <xdr:rowOff>66675</xdr:rowOff>
    </xdr:to>
    <xdr:graphicFrame macro="">
      <xdr:nvGraphicFramePr>
        <xdr:cNvPr id="3072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0.15358</cdr:x>
      <cdr:y>0.21911</cdr:y>
    </cdr:from>
    <cdr:to>
      <cdr:x>0.26792</cdr:x>
      <cdr:y>0.26377</cdr:y>
    </cdr:to>
    <cdr:sp macro="" textlink="">
      <cdr:nvSpPr>
        <cdr:cNvPr id="2049" name="Text Box 1"/>
        <cdr:cNvSpPr txBox="1">
          <a:spLocks xmlns:a="http://schemas.openxmlformats.org/drawingml/2006/main" noChangeArrowheads="1"/>
        </cdr:cNvSpPr>
      </cdr:nvSpPr>
      <cdr:spPr bwMode="auto">
        <a:xfrm xmlns:a="http://schemas.openxmlformats.org/drawingml/2006/main">
          <a:off x="857250" y="720024"/>
          <a:ext cx="638174" cy="1467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0.78462</cdr:x>
      <cdr:y>0.2058</cdr:y>
    </cdr:from>
    <cdr:to>
      <cdr:x>0.90858</cdr:x>
      <cdr:y>0.26213</cdr:y>
    </cdr:to>
    <cdr:sp macro="" textlink="">
      <cdr:nvSpPr>
        <cdr:cNvPr id="2050" name="Text Box 2"/>
        <cdr:cNvSpPr txBox="1">
          <a:spLocks xmlns:a="http://schemas.openxmlformats.org/drawingml/2006/main" noChangeArrowheads="1"/>
        </cdr:cNvSpPr>
      </cdr:nvSpPr>
      <cdr:spPr bwMode="auto">
        <a:xfrm xmlns:a="http://schemas.openxmlformats.org/drawingml/2006/main">
          <a:off x="4379474" y="676275"/>
          <a:ext cx="691902" cy="18511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48.xml><?xml version="1.0" encoding="utf-8"?>
<xdr:wsDr xmlns:xdr="http://schemas.openxmlformats.org/drawingml/2006/spreadsheetDrawing" xmlns:a="http://schemas.openxmlformats.org/drawingml/2006/main">
  <xdr:twoCellAnchor editAs="oneCell">
    <xdr:from>
      <xdr:col>10</xdr:col>
      <xdr:colOff>581025</xdr:colOff>
      <xdr:row>0</xdr:row>
      <xdr:rowOff>76200</xdr:rowOff>
    </xdr:from>
    <xdr:to>
      <xdr:col>11</xdr:col>
      <xdr:colOff>390525</xdr:colOff>
      <xdr:row>1</xdr:row>
      <xdr:rowOff>171450</xdr:rowOff>
    </xdr:to>
    <xdr:pic>
      <xdr:nvPicPr>
        <xdr:cNvPr id="31746"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76200"/>
          <a:ext cx="4095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10</xdr:col>
      <xdr:colOff>552450</xdr:colOff>
      <xdr:row>0</xdr:row>
      <xdr:rowOff>85725</xdr:rowOff>
    </xdr:from>
    <xdr:to>
      <xdr:col>11</xdr:col>
      <xdr:colOff>400050</xdr:colOff>
      <xdr:row>1</xdr:row>
      <xdr:rowOff>142875</xdr:rowOff>
    </xdr:to>
    <xdr:pic>
      <xdr:nvPicPr>
        <xdr:cNvPr id="32770"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85725"/>
          <a:ext cx="4000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8</xdr:row>
      <xdr:rowOff>85725</xdr:rowOff>
    </xdr:from>
    <xdr:to>
      <xdr:col>8</xdr:col>
      <xdr:colOff>647700</xdr:colOff>
      <xdr:row>24</xdr:row>
      <xdr:rowOff>104775</xdr:rowOff>
    </xdr:to>
    <xdr:graphicFrame macro="">
      <xdr:nvGraphicFramePr>
        <xdr:cNvPr id="512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oneCell">
    <xdr:from>
      <xdr:col>10</xdr:col>
      <xdr:colOff>57150</xdr:colOff>
      <xdr:row>0</xdr:row>
      <xdr:rowOff>190500</xdr:rowOff>
    </xdr:from>
    <xdr:to>
      <xdr:col>10</xdr:col>
      <xdr:colOff>466725</xdr:colOff>
      <xdr:row>1</xdr:row>
      <xdr:rowOff>142875</xdr:rowOff>
    </xdr:to>
    <xdr:pic>
      <xdr:nvPicPr>
        <xdr:cNvPr id="33794"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190500"/>
          <a:ext cx="4095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11</xdr:col>
      <xdr:colOff>238125</xdr:colOff>
      <xdr:row>3</xdr:row>
      <xdr:rowOff>142875</xdr:rowOff>
    </xdr:from>
    <xdr:to>
      <xdr:col>11</xdr:col>
      <xdr:colOff>647700</xdr:colOff>
      <xdr:row>3</xdr:row>
      <xdr:rowOff>457200</xdr:rowOff>
    </xdr:to>
    <xdr:pic>
      <xdr:nvPicPr>
        <xdr:cNvPr id="34818"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838200"/>
          <a:ext cx="4095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1</xdr:col>
      <xdr:colOff>190500</xdr:colOff>
      <xdr:row>52</xdr:row>
      <xdr:rowOff>142875</xdr:rowOff>
    </xdr:to>
    <xdr:pic>
      <xdr:nvPicPr>
        <xdr:cNvPr id="3584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 y="9048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xdr:from>
      <xdr:col>0</xdr:col>
      <xdr:colOff>180975</xdr:colOff>
      <xdr:row>27</xdr:row>
      <xdr:rowOff>47625</xdr:rowOff>
    </xdr:from>
    <xdr:to>
      <xdr:col>10</xdr:col>
      <xdr:colOff>85725</xdr:colOff>
      <xdr:row>42</xdr:row>
      <xdr:rowOff>114300</xdr:rowOff>
    </xdr:to>
    <xdr:graphicFrame macro="">
      <xdr:nvGraphicFramePr>
        <xdr:cNvPr id="3686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0</xdr:colOff>
      <xdr:row>27</xdr:row>
      <xdr:rowOff>0</xdr:rowOff>
    </xdr:from>
    <xdr:to>
      <xdr:col>11</xdr:col>
      <xdr:colOff>409575</xdr:colOff>
      <xdr:row>29</xdr:row>
      <xdr:rowOff>0</xdr:rowOff>
    </xdr:to>
    <xdr:pic>
      <xdr:nvPicPr>
        <xdr:cNvPr id="36868" name="Imag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43650" y="3905250"/>
          <a:ext cx="4095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0</xdr:col>
      <xdr:colOff>142875</xdr:colOff>
      <xdr:row>26</xdr:row>
      <xdr:rowOff>66675</xdr:rowOff>
    </xdr:from>
    <xdr:to>
      <xdr:col>5</xdr:col>
      <xdr:colOff>123825</xdr:colOff>
      <xdr:row>37</xdr:row>
      <xdr:rowOff>38100</xdr:rowOff>
    </xdr:to>
    <xdr:graphicFrame macro="">
      <xdr:nvGraphicFramePr>
        <xdr:cNvPr id="3789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0</xdr:col>
      <xdr:colOff>38100</xdr:colOff>
      <xdr:row>7</xdr:row>
      <xdr:rowOff>9525</xdr:rowOff>
    </xdr:from>
    <xdr:to>
      <xdr:col>13</xdr:col>
      <xdr:colOff>285750</xdr:colOff>
      <xdr:row>18</xdr:row>
      <xdr:rowOff>104775</xdr:rowOff>
    </xdr:to>
    <xdr:graphicFrame macro="">
      <xdr:nvGraphicFramePr>
        <xdr:cNvPr id="3891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0</xdr:colOff>
      <xdr:row>7</xdr:row>
      <xdr:rowOff>0</xdr:rowOff>
    </xdr:from>
    <xdr:to>
      <xdr:col>14</xdr:col>
      <xdr:colOff>409575</xdr:colOff>
      <xdr:row>8</xdr:row>
      <xdr:rowOff>95250</xdr:rowOff>
    </xdr:to>
    <xdr:pic>
      <xdr:nvPicPr>
        <xdr:cNvPr id="38916" name="Imag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43575" y="1562100"/>
          <a:ext cx="4095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c:userShapes xmlns:c="http://schemas.openxmlformats.org/drawingml/2006/chart">
  <cdr:relSizeAnchor xmlns:cdr="http://schemas.openxmlformats.org/drawingml/2006/chartDrawing">
    <cdr:from>
      <cdr:x>0.01458</cdr:x>
      <cdr:y>4.55475E-7</cdr:y>
    </cdr:from>
    <cdr:to>
      <cdr:x>0.08125</cdr:x>
      <cdr:y>0.08243</cdr:y>
    </cdr:to>
    <cdr:sp macro="" textlink="">
      <cdr:nvSpPr>
        <cdr:cNvPr id="2" name="ZoneTexte 1"/>
        <cdr:cNvSpPr txBox="1"/>
      </cdr:nvSpPr>
      <cdr:spPr>
        <a:xfrm xmlns:a="http://schemas.openxmlformats.org/drawingml/2006/main">
          <a:off x="83047" y="1"/>
          <a:ext cx="379749" cy="1809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57.xml><?xml version="1.0" encoding="utf-8"?>
<xdr:wsDr xmlns:xdr="http://schemas.openxmlformats.org/drawingml/2006/spreadsheetDrawing" xmlns:a="http://schemas.openxmlformats.org/drawingml/2006/main">
  <xdr:twoCellAnchor>
    <xdr:from>
      <xdr:col>1</xdr:col>
      <xdr:colOff>28575</xdr:colOff>
      <xdr:row>18</xdr:row>
      <xdr:rowOff>19050</xdr:rowOff>
    </xdr:from>
    <xdr:to>
      <xdr:col>14</xdr:col>
      <xdr:colOff>304800</xdr:colOff>
      <xdr:row>31</xdr:row>
      <xdr:rowOff>142875</xdr:rowOff>
    </xdr:to>
    <xdr:graphicFrame macro="">
      <xdr:nvGraphicFramePr>
        <xdr:cNvPr id="3993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333375</xdr:colOff>
      <xdr:row>16</xdr:row>
      <xdr:rowOff>276225</xdr:rowOff>
    </xdr:from>
    <xdr:to>
      <xdr:col>14</xdr:col>
      <xdr:colOff>400050</xdr:colOff>
      <xdr:row>17</xdr:row>
      <xdr:rowOff>180975</xdr:rowOff>
    </xdr:to>
    <xdr:pic>
      <xdr:nvPicPr>
        <xdr:cNvPr id="39940" name="Imag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05575" y="3324225"/>
          <a:ext cx="4000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c:userShapes xmlns:c="http://schemas.openxmlformats.org/drawingml/2006/chart">
  <cdr:relSizeAnchor xmlns:cdr="http://schemas.openxmlformats.org/drawingml/2006/chartDrawing">
    <cdr:from>
      <cdr:x>0.01108</cdr:x>
      <cdr:y>0.01215</cdr:y>
    </cdr:from>
    <cdr:to>
      <cdr:x>0.08703</cdr:x>
      <cdr:y>0.1059</cdr:y>
    </cdr:to>
    <cdr:sp macro="" textlink="">
      <cdr:nvSpPr>
        <cdr:cNvPr id="3" name="ZoneTexte 2"/>
        <cdr:cNvSpPr txBox="1"/>
      </cdr:nvSpPr>
      <cdr:spPr>
        <a:xfrm xmlns:a="http://schemas.openxmlformats.org/drawingml/2006/main">
          <a:off x="66677" y="33338"/>
          <a:ext cx="457200"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t>En %</a:t>
          </a:r>
        </a:p>
      </cdr:txBody>
    </cdr:sp>
  </cdr:relSizeAnchor>
</c:userShapes>
</file>

<file path=xl/drawings/drawing59.xml><?xml version="1.0" encoding="utf-8"?>
<xdr:wsDr xmlns:xdr="http://schemas.openxmlformats.org/drawingml/2006/spreadsheetDrawing" xmlns:a="http://schemas.openxmlformats.org/drawingml/2006/main">
  <xdr:twoCellAnchor editAs="oneCell">
    <xdr:from>
      <xdr:col>6</xdr:col>
      <xdr:colOff>219075</xdr:colOff>
      <xdr:row>1</xdr:row>
      <xdr:rowOff>152400</xdr:rowOff>
    </xdr:from>
    <xdr:to>
      <xdr:col>11</xdr:col>
      <xdr:colOff>266700</xdr:colOff>
      <xdr:row>16</xdr:row>
      <xdr:rowOff>142875</xdr:rowOff>
    </xdr:to>
    <xdr:pic>
      <xdr:nvPicPr>
        <xdr:cNvPr id="40969" name="Imag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91075" y="314325"/>
          <a:ext cx="38576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1</xdr:row>
      <xdr:rowOff>152400</xdr:rowOff>
    </xdr:from>
    <xdr:to>
      <xdr:col>6</xdr:col>
      <xdr:colOff>190500</xdr:colOff>
      <xdr:row>16</xdr:row>
      <xdr:rowOff>142875</xdr:rowOff>
    </xdr:to>
    <xdr:pic>
      <xdr:nvPicPr>
        <xdr:cNvPr id="40970" name="Imag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1600" y="314325"/>
          <a:ext cx="3390900"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16</xdr:row>
      <xdr:rowOff>123825</xdr:rowOff>
    </xdr:from>
    <xdr:to>
      <xdr:col>6</xdr:col>
      <xdr:colOff>190500</xdr:colOff>
      <xdr:row>31</xdr:row>
      <xdr:rowOff>104775</xdr:rowOff>
    </xdr:to>
    <xdr:pic>
      <xdr:nvPicPr>
        <xdr:cNvPr id="40971" name="Imag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71600" y="2714625"/>
          <a:ext cx="3390900"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257175</xdr:colOff>
      <xdr:row>16</xdr:row>
      <xdr:rowOff>152400</xdr:rowOff>
    </xdr:from>
    <xdr:to>
      <xdr:col>11</xdr:col>
      <xdr:colOff>257175</xdr:colOff>
      <xdr:row>31</xdr:row>
      <xdr:rowOff>85725</xdr:rowOff>
    </xdr:to>
    <xdr:pic>
      <xdr:nvPicPr>
        <xdr:cNvPr id="40972" name="Image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29175" y="2743200"/>
          <a:ext cx="381000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31</xdr:row>
      <xdr:rowOff>114300</xdr:rowOff>
    </xdr:from>
    <xdr:to>
      <xdr:col>6</xdr:col>
      <xdr:colOff>219075</xdr:colOff>
      <xdr:row>46</xdr:row>
      <xdr:rowOff>104775</xdr:rowOff>
    </xdr:to>
    <xdr:pic>
      <xdr:nvPicPr>
        <xdr:cNvPr id="40973" name="Image 6"/>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81125" y="5133975"/>
          <a:ext cx="3409950"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257175</xdr:colOff>
      <xdr:row>31</xdr:row>
      <xdr:rowOff>123825</xdr:rowOff>
    </xdr:from>
    <xdr:to>
      <xdr:col>11</xdr:col>
      <xdr:colOff>257175</xdr:colOff>
      <xdr:row>46</xdr:row>
      <xdr:rowOff>104775</xdr:rowOff>
    </xdr:to>
    <xdr:pic>
      <xdr:nvPicPr>
        <xdr:cNvPr id="40974" name="Image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829175" y="5143500"/>
          <a:ext cx="3810000"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657225</xdr:colOff>
      <xdr:row>46</xdr:row>
      <xdr:rowOff>123825</xdr:rowOff>
    </xdr:from>
    <xdr:to>
      <xdr:col>6</xdr:col>
      <xdr:colOff>219075</xdr:colOff>
      <xdr:row>61</xdr:row>
      <xdr:rowOff>76200</xdr:rowOff>
    </xdr:to>
    <xdr:pic>
      <xdr:nvPicPr>
        <xdr:cNvPr id="40975" name="Image 8"/>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419225" y="7572375"/>
          <a:ext cx="3371850"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238125</xdr:colOff>
      <xdr:row>46</xdr:row>
      <xdr:rowOff>142875</xdr:rowOff>
    </xdr:from>
    <xdr:to>
      <xdr:col>11</xdr:col>
      <xdr:colOff>266700</xdr:colOff>
      <xdr:row>61</xdr:row>
      <xdr:rowOff>85725</xdr:rowOff>
    </xdr:to>
    <xdr:pic>
      <xdr:nvPicPr>
        <xdr:cNvPr id="40976" name="Image 9"/>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810125" y="7591425"/>
          <a:ext cx="3838575" cy="2371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60</xdr:row>
      <xdr:rowOff>0</xdr:rowOff>
    </xdr:from>
    <xdr:to>
      <xdr:col>4</xdr:col>
      <xdr:colOff>180975</xdr:colOff>
      <xdr:row>81</xdr:row>
      <xdr:rowOff>38100</xdr:rowOff>
    </xdr:to>
    <xdr:grpSp>
      <xdr:nvGrpSpPr>
        <xdr:cNvPr id="6151" name="Groupe 10"/>
        <xdr:cNvGrpSpPr>
          <a:grpSpLocks/>
        </xdr:cNvGrpSpPr>
      </xdr:nvGrpSpPr>
      <xdr:grpSpPr bwMode="auto">
        <a:xfrm>
          <a:off x="0" y="10239375"/>
          <a:ext cx="5305425" cy="3438525"/>
          <a:chOff x="904874" y="9120188"/>
          <a:chExt cx="7658100" cy="4895848"/>
        </a:xfrm>
      </xdr:grpSpPr>
      <xdr:graphicFrame macro="">
        <xdr:nvGraphicFramePr>
          <xdr:cNvPr id="6154" name="Graphique 7"/>
          <xdr:cNvGraphicFramePr>
            <a:graphicFrameLocks/>
          </xdr:cNvGraphicFramePr>
        </xdr:nvGraphicFramePr>
        <xdr:xfrm>
          <a:off x="904874" y="9120188"/>
          <a:ext cx="7658100" cy="2443162"/>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6155" name="Graphique 9"/>
          <xdr:cNvGraphicFramePr>
            <a:graphicFrameLocks/>
          </xdr:cNvGraphicFramePr>
        </xdr:nvGraphicFramePr>
        <xdr:xfrm>
          <a:off x="914399" y="11563350"/>
          <a:ext cx="7648575" cy="245268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0</xdr:col>
      <xdr:colOff>133350</xdr:colOff>
      <xdr:row>18</xdr:row>
      <xdr:rowOff>0</xdr:rowOff>
    </xdr:from>
    <xdr:to>
      <xdr:col>6</xdr:col>
      <xdr:colOff>295275</xdr:colOff>
      <xdr:row>28</xdr:row>
      <xdr:rowOff>66675</xdr:rowOff>
    </xdr:to>
    <xdr:graphicFrame macro="">
      <xdr:nvGraphicFramePr>
        <xdr:cNvPr id="615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123825</xdr:colOff>
      <xdr:row>28</xdr:row>
      <xdr:rowOff>95250</xdr:rowOff>
    </xdr:from>
    <xdr:to>
      <xdr:col>6</xdr:col>
      <xdr:colOff>247650</xdr:colOff>
      <xdr:row>38</xdr:row>
      <xdr:rowOff>142875</xdr:rowOff>
    </xdr:to>
    <xdr:graphicFrame macro="">
      <xdr:nvGraphicFramePr>
        <xdr:cNvPr id="615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5</xdr:col>
      <xdr:colOff>781050</xdr:colOff>
      <xdr:row>3</xdr:row>
      <xdr:rowOff>47625</xdr:rowOff>
    </xdr:from>
    <xdr:to>
      <xdr:col>12</xdr:col>
      <xdr:colOff>152400</xdr:colOff>
      <xdr:row>20</xdr:row>
      <xdr:rowOff>38100</xdr:rowOff>
    </xdr:to>
    <xdr:graphicFrame macro="">
      <xdr:nvGraphicFramePr>
        <xdr:cNvPr id="4198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0.13098</cdr:x>
      <cdr:y>0.22515</cdr:y>
    </cdr:from>
    <cdr:to>
      <cdr:x>0.29857</cdr:x>
      <cdr:y>0.27331</cdr:y>
    </cdr:to>
    <cdr:sp macro="" textlink="">
      <cdr:nvSpPr>
        <cdr:cNvPr id="2049" name="Text Box 1"/>
        <cdr:cNvSpPr txBox="1">
          <a:spLocks xmlns:a="http://schemas.openxmlformats.org/drawingml/2006/main" noChangeArrowheads="1"/>
        </cdr:cNvSpPr>
      </cdr:nvSpPr>
      <cdr:spPr bwMode="auto">
        <a:xfrm xmlns:a="http://schemas.openxmlformats.org/drawingml/2006/main">
          <a:off x="598856" y="617631"/>
          <a:ext cx="766221" cy="1321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0.78486</cdr:x>
      <cdr:y>0.21882</cdr:y>
    </cdr:from>
    <cdr:to>
      <cdr:x>0.90833</cdr:x>
      <cdr:y>0.26767</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62.xml><?xml version="1.0" encoding="utf-8"?>
<xdr:wsDr xmlns:xdr="http://schemas.openxmlformats.org/drawingml/2006/spreadsheetDrawing" xmlns:a="http://schemas.openxmlformats.org/drawingml/2006/main">
  <xdr:twoCellAnchor>
    <xdr:from>
      <xdr:col>6</xdr:col>
      <xdr:colOff>28575</xdr:colOff>
      <xdr:row>3</xdr:row>
      <xdr:rowOff>85725</xdr:rowOff>
    </xdr:from>
    <xdr:to>
      <xdr:col>10</xdr:col>
      <xdr:colOff>571500</xdr:colOff>
      <xdr:row>19</xdr:row>
      <xdr:rowOff>133350</xdr:rowOff>
    </xdr:to>
    <xdr:graphicFrame macro="">
      <xdr:nvGraphicFramePr>
        <xdr:cNvPr id="4301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0.16015</cdr:x>
      <cdr:y>0.19071</cdr:y>
    </cdr:from>
    <cdr:to>
      <cdr:x>0.28333</cdr:x>
      <cdr:y>0.25428</cdr:y>
    </cdr:to>
    <cdr:sp macro="" textlink="">
      <cdr:nvSpPr>
        <cdr:cNvPr id="2049" name="Text Box 1"/>
        <cdr:cNvSpPr txBox="1">
          <a:spLocks xmlns:a="http://schemas.openxmlformats.org/drawingml/2006/main" noChangeArrowheads="1"/>
        </cdr:cNvSpPr>
      </cdr:nvSpPr>
      <cdr:spPr bwMode="auto">
        <a:xfrm xmlns:a="http://schemas.openxmlformats.org/drawingml/2006/main">
          <a:off x="732207" y="742950"/>
          <a:ext cx="563194" cy="2476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0.75153</cdr:x>
      <cdr:y>0.19189</cdr:y>
    </cdr:from>
    <cdr:to>
      <cdr:x>0.875</cdr:x>
      <cdr:y>0.24026</cdr:y>
    </cdr:to>
    <cdr:sp macro="" textlink="">
      <cdr:nvSpPr>
        <cdr:cNvPr id="2050" name="Text Box 2"/>
        <cdr:cNvSpPr txBox="1">
          <a:spLocks xmlns:a="http://schemas.openxmlformats.org/drawingml/2006/main" noChangeArrowheads="1"/>
        </cdr:cNvSpPr>
      </cdr:nvSpPr>
      <cdr:spPr bwMode="auto">
        <a:xfrm xmlns:a="http://schemas.openxmlformats.org/drawingml/2006/main">
          <a:off x="3435980" y="747551"/>
          <a:ext cx="564505" cy="18843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64.xml><?xml version="1.0" encoding="utf-8"?>
<xdr:wsDr xmlns:xdr="http://schemas.openxmlformats.org/drawingml/2006/spreadsheetDrawing" xmlns:a="http://schemas.openxmlformats.org/drawingml/2006/main">
  <xdr:twoCellAnchor>
    <xdr:from>
      <xdr:col>6</xdr:col>
      <xdr:colOff>295275</xdr:colOff>
      <xdr:row>3</xdr:row>
      <xdr:rowOff>142875</xdr:rowOff>
    </xdr:from>
    <xdr:to>
      <xdr:col>10</xdr:col>
      <xdr:colOff>714375</xdr:colOff>
      <xdr:row>20</xdr:row>
      <xdr:rowOff>133350</xdr:rowOff>
    </xdr:to>
    <xdr:graphicFrame macro="">
      <xdr:nvGraphicFramePr>
        <xdr:cNvPr id="4403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0.15545</cdr:x>
      <cdr:y>0.18695</cdr:y>
    </cdr:from>
    <cdr:to>
      <cdr:x>0.32279</cdr:x>
      <cdr:y>0.23536</cdr:y>
    </cdr:to>
    <cdr:sp macro="" textlink="">
      <cdr:nvSpPr>
        <cdr:cNvPr id="2049" name="Text Box 1"/>
        <cdr:cNvSpPr txBox="1">
          <a:spLocks xmlns:a="http://schemas.openxmlformats.org/drawingml/2006/main" noChangeArrowheads="1"/>
        </cdr:cNvSpPr>
      </cdr:nvSpPr>
      <cdr:spPr bwMode="auto">
        <a:xfrm xmlns:a="http://schemas.openxmlformats.org/drawingml/2006/main">
          <a:off x="538978" y="512841"/>
          <a:ext cx="580184" cy="1327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0.78532</cdr:x>
      <cdr:y>0.17717</cdr:y>
    </cdr:from>
    <cdr:to>
      <cdr:x>0.92582</cdr:x>
      <cdr:y>0.21875</cdr:y>
    </cdr:to>
    <cdr:sp macro="" textlink="">
      <cdr:nvSpPr>
        <cdr:cNvPr id="2050" name="Text Box 2"/>
        <cdr:cNvSpPr txBox="1">
          <a:spLocks xmlns:a="http://schemas.openxmlformats.org/drawingml/2006/main" noChangeArrowheads="1"/>
        </cdr:cNvSpPr>
      </cdr:nvSpPr>
      <cdr:spPr bwMode="auto">
        <a:xfrm xmlns:a="http://schemas.openxmlformats.org/drawingml/2006/main">
          <a:off x="2722783" y="486002"/>
          <a:ext cx="487141" cy="1140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66.xml><?xml version="1.0" encoding="utf-8"?>
<xdr:wsDr xmlns:xdr="http://schemas.openxmlformats.org/drawingml/2006/spreadsheetDrawing" xmlns:a="http://schemas.openxmlformats.org/drawingml/2006/main">
  <xdr:twoCellAnchor>
    <xdr:from>
      <xdr:col>6</xdr:col>
      <xdr:colOff>657225</xdr:colOff>
      <xdr:row>11</xdr:row>
      <xdr:rowOff>152400</xdr:rowOff>
    </xdr:from>
    <xdr:to>
      <xdr:col>12</xdr:col>
      <xdr:colOff>657225</xdr:colOff>
      <xdr:row>31</xdr:row>
      <xdr:rowOff>19050</xdr:rowOff>
    </xdr:to>
    <xdr:graphicFrame macro="">
      <xdr:nvGraphicFramePr>
        <xdr:cNvPr id="4505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0.0539</cdr:x>
      <cdr:y>0.2249</cdr:y>
    </cdr:from>
    <cdr:to>
      <cdr:x>0.22149</cdr:x>
      <cdr:y>0.27355</cdr:y>
    </cdr:to>
    <cdr:sp macro="" textlink="">
      <cdr:nvSpPr>
        <cdr:cNvPr id="2049" name="Text Box 1"/>
        <cdr:cNvSpPr txBox="1">
          <a:spLocks xmlns:a="http://schemas.openxmlformats.org/drawingml/2006/main" noChangeArrowheads="1"/>
        </cdr:cNvSpPr>
      </cdr:nvSpPr>
      <cdr:spPr bwMode="auto">
        <a:xfrm xmlns:a="http://schemas.openxmlformats.org/drawingml/2006/main">
          <a:off x="237939" y="602380"/>
          <a:ext cx="731239" cy="13191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1" i="0" u="none" strike="noStrike" baseline="0">
              <a:solidFill>
                <a:srgbClr val="000000"/>
              </a:solidFill>
              <a:latin typeface="Arial"/>
              <a:cs typeface="Arial"/>
            </a:rPr>
            <a:t>Hommes</a:t>
          </a:r>
        </a:p>
      </cdr:txBody>
    </cdr:sp>
  </cdr:relSizeAnchor>
  <cdr:relSizeAnchor xmlns:cdr="http://schemas.openxmlformats.org/drawingml/2006/chartDrawing">
    <cdr:from>
      <cdr:x>0.78486</cdr:x>
      <cdr:y>0.21906</cdr:y>
    </cdr:from>
    <cdr:to>
      <cdr:x>0.90833</cdr:x>
      <cdr:y>0.26743</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1" i="0" u="none" strike="noStrike" baseline="0">
              <a:solidFill>
                <a:srgbClr val="000000"/>
              </a:solidFill>
              <a:latin typeface="Arial"/>
              <a:cs typeface="Arial"/>
            </a:rPr>
            <a:t>Femmes</a:t>
          </a:r>
        </a:p>
      </cdr:txBody>
    </cdr:sp>
  </cdr:relSizeAnchor>
</c:userShapes>
</file>

<file path=xl/drawings/drawing68.xml><?xml version="1.0" encoding="utf-8"?>
<xdr:wsDr xmlns:xdr="http://schemas.openxmlformats.org/drawingml/2006/spreadsheetDrawing" xmlns:a="http://schemas.openxmlformats.org/drawingml/2006/main">
  <xdr:twoCellAnchor>
    <xdr:from>
      <xdr:col>6</xdr:col>
      <xdr:colOff>133350</xdr:colOff>
      <xdr:row>2</xdr:row>
      <xdr:rowOff>0</xdr:rowOff>
    </xdr:from>
    <xdr:to>
      <xdr:col>11</xdr:col>
      <xdr:colOff>142875</xdr:colOff>
      <xdr:row>18</xdr:row>
      <xdr:rowOff>9525</xdr:rowOff>
    </xdr:to>
    <xdr:graphicFrame macro="">
      <xdr:nvGraphicFramePr>
        <xdr:cNvPr id="4608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0.1664</cdr:x>
      <cdr:y>0.2249</cdr:y>
    </cdr:from>
    <cdr:to>
      <cdr:x>0.28333</cdr:x>
      <cdr:y>0.29304</cdr:y>
    </cdr:to>
    <cdr:sp macro="" textlink="">
      <cdr:nvSpPr>
        <cdr:cNvPr id="2049" name="Text Box 1"/>
        <cdr:cNvSpPr txBox="1">
          <a:spLocks xmlns:a="http://schemas.openxmlformats.org/drawingml/2006/main" noChangeArrowheads="1"/>
        </cdr:cNvSpPr>
      </cdr:nvSpPr>
      <cdr:spPr bwMode="auto">
        <a:xfrm xmlns:a="http://schemas.openxmlformats.org/drawingml/2006/main">
          <a:off x="760781" y="584812"/>
          <a:ext cx="534619" cy="17718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0.78486</cdr:x>
      <cdr:y>0.21906</cdr:y>
    </cdr:from>
    <cdr:to>
      <cdr:x>0.90833</cdr:x>
      <cdr:y>0.26743</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114300</xdr:colOff>
      <xdr:row>12</xdr:row>
      <xdr:rowOff>142875</xdr:rowOff>
    </xdr:from>
    <xdr:to>
      <xdr:col>8</xdr:col>
      <xdr:colOff>342900</xdr:colOff>
      <xdr:row>22</xdr:row>
      <xdr:rowOff>142875</xdr:rowOff>
    </xdr:to>
    <xdr:graphicFrame macro="">
      <xdr:nvGraphicFramePr>
        <xdr:cNvPr id="717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23</xdr:row>
      <xdr:rowOff>9525</xdr:rowOff>
    </xdr:from>
    <xdr:to>
      <xdr:col>8</xdr:col>
      <xdr:colOff>333375</xdr:colOff>
      <xdr:row>33</xdr:row>
      <xdr:rowOff>9525</xdr:rowOff>
    </xdr:to>
    <xdr:graphicFrame macro="">
      <xdr:nvGraphicFramePr>
        <xdr:cNvPr id="7172"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7</xdr:col>
      <xdr:colOff>104775</xdr:colOff>
      <xdr:row>6</xdr:row>
      <xdr:rowOff>47625</xdr:rowOff>
    </xdr:from>
    <xdr:to>
      <xdr:col>12</xdr:col>
      <xdr:colOff>95250</xdr:colOff>
      <xdr:row>23</xdr:row>
      <xdr:rowOff>133350</xdr:rowOff>
    </xdr:to>
    <xdr:graphicFrame macro="">
      <xdr:nvGraphicFramePr>
        <xdr:cNvPr id="4710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c:userShapes xmlns:c="http://schemas.openxmlformats.org/drawingml/2006/chart">
  <cdr:relSizeAnchor xmlns:cdr="http://schemas.openxmlformats.org/drawingml/2006/chartDrawing">
    <cdr:from>
      <cdr:x>0.11015</cdr:x>
      <cdr:y>0.21732</cdr:y>
    </cdr:from>
    <cdr:to>
      <cdr:x>0.27774</cdr:x>
      <cdr:y>0.29545</cdr:y>
    </cdr:to>
    <cdr:sp macro="" textlink="">
      <cdr:nvSpPr>
        <cdr:cNvPr id="2049" name="Text Box 1"/>
        <cdr:cNvSpPr txBox="1">
          <a:spLocks xmlns:a="http://schemas.openxmlformats.org/drawingml/2006/main" noChangeArrowheads="1"/>
        </cdr:cNvSpPr>
      </cdr:nvSpPr>
      <cdr:spPr bwMode="auto">
        <a:xfrm xmlns:a="http://schemas.openxmlformats.org/drawingml/2006/main">
          <a:off x="503606" y="546484"/>
          <a:ext cx="766221" cy="19646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1" i="0" u="none" strike="noStrike" baseline="0">
              <a:solidFill>
                <a:srgbClr val="000000"/>
              </a:solidFill>
              <a:latin typeface="Arial"/>
              <a:cs typeface="Arial"/>
            </a:rPr>
            <a:t>Hommes</a:t>
          </a:r>
        </a:p>
      </cdr:txBody>
    </cdr:sp>
  </cdr:relSizeAnchor>
  <cdr:relSizeAnchor xmlns:cdr="http://schemas.openxmlformats.org/drawingml/2006/chartDrawing">
    <cdr:from>
      <cdr:x>0.78486</cdr:x>
      <cdr:y>0.21906</cdr:y>
    </cdr:from>
    <cdr:to>
      <cdr:x>0.90833</cdr:x>
      <cdr:y>0.27652</cdr:y>
    </cdr:to>
    <cdr:sp macro="" textlink="">
      <cdr:nvSpPr>
        <cdr:cNvPr id="2050" name="Text Box 2"/>
        <cdr:cNvSpPr txBox="1">
          <a:spLocks xmlns:a="http://schemas.openxmlformats.org/drawingml/2006/main" noChangeArrowheads="1"/>
        </cdr:cNvSpPr>
      </cdr:nvSpPr>
      <cdr:spPr bwMode="auto">
        <a:xfrm xmlns:a="http://schemas.openxmlformats.org/drawingml/2006/main">
          <a:off x="3588380" y="550848"/>
          <a:ext cx="564505" cy="1444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1" i="0" u="none" strike="noStrike" baseline="0">
              <a:solidFill>
                <a:srgbClr val="000000"/>
              </a:solidFill>
              <a:latin typeface="Arial"/>
              <a:cs typeface="Arial"/>
            </a:rPr>
            <a:t>Femmes</a:t>
          </a:r>
        </a:p>
      </cdr:txBody>
    </cdr:sp>
  </cdr:relSizeAnchor>
</c:userShapes>
</file>

<file path=xl/drawings/drawing72.xml><?xml version="1.0" encoding="utf-8"?>
<xdr:wsDr xmlns:xdr="http://schemas.openxmlformats.org/drawingml/2006/spreadsheetDrawing" xmlns:a="http://schemas.openxmlformats.org/drawingml/2006/main">
  <xdr:twoCellAnchor>
    <xdr:from>
      <xdr:col>10</xdr:col>
      <xdr:colOff>76200</xdr:colOff>
      <xdr:row>3</xdr:row>
      <xdr:rowOff>114300</xdr:rowOff>
    </xdr:from>
    <xdr:to>
      <xdr:col>14</xdr:col>
      <xdr:colOff>714375</xdr:colOff>
      <xdr:row>20</xdr:row>
      <xdr:rowOff>104775</xdr:rowOff>
    </xdr:to>
    <xdr:graphicFrame macro="">
      <xdr:nvGraphicFramePr>
        <xdr:cNvPr id="4813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752475</xdr:colOff>
      <xdr:row>3</xdr:row>
      <xdr:rowOff>114300</xdr:rowOff>
    </xdr:from>
    <xdr:to>
      <xdr:col>19</xdr:col>
      <xdr:colOff>733425</xdr:colOff>
      <xdr:row>20</xdr:row>
      <xdr:rowOff>104775</xdr:rowOff>
    </xdr:to>
    <xdr:graphicFrame macro="">
      <xdr:nvGraphicFramePr>
        <xdr:cNvPr id="4813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3.xml><?xml version="1.0" encoding="utf-8"?>
<c:userShapes xmlns:c="http://schemas.openxmlformats.org/drawingml/2006/chart">
  <cdr:relSizeAnchor xmlns:cdr="http://schemas.openxmlformats.org/drawingml/2006/chartDrawing">
    <cdr:from>
      <cdr:x>0.0539</cdr:x>
      <cdr:y>0.22393</cdr:y>
    </cdr:from>
    <cdr:to>
      <cdr:x>0.22149</cdr:x>
      <cdr:y>0.27234</cdr:y>
    </cdr:to>
    <cdr:sp macro="" textlink="">
      <cdr:nvSpPr>
        <cdr:cNvPr id="2049" name="Text Box 1"/>
        <cdr:cNvSpPr txBox="1">
          <a:spLocks xmlns:a="http://schemas.openxmlformats.org/drawingml/2006/main" noChangeArrowheads="1"/>
        </cdr:cNvSpPr>
      </cdr:nvSpPr>
      <cdr:spPr bwMode="auto">
        <a:xfrm xmlns:a="http://schemas.openxmlformats.org/drawingml/2006/main">
          <a:off x="237939" y="602380"/>
          <a:ext cx="731239" cy="13191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1" i="0" u="none" strike="noStrike" baseline="0">
              <a:solidFill>
                <a:srgbClr val="000000"/>
              </a:solidFill>
              <a:latin typeface="Arial"/>
              <a:cs typeface="Arial"/>
            </a:rPr>
            <a:t>Hommes</a:t>
          </a:r>
        </a:p>
      </cdr:txBody>
    </cdr:sp>
  </cdr:relSizeAnchor>
  <cdr:relSizeAnchor xmlns:cdr="http://schemas.openxmlformats.org/drawingml/2006/chartDrawing">
    <cdr:from>
      <cdr:x>0.78486</cdr:x>
      <cdr:y>0.21761</cdr:y>
    </cdr:from>
    <cdr:to>
      <cdr:x>0.90833</cdr:x>
      <cdr:y>0.26622</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1" i="0" u="none" strike="noStrike" baseline="0">
              <a:solidFill>
                <a:srgbClr val="000000"/>
              </a:solidFill>
              <a:latin typeface="Arial"/>
              <a:cs typeface="Arial"/>
            </a:rPr>
            <a:t>Femmes</a:t>
          </a:r>
        </a:p>
      </cdr:txBody>
    </cdr:sp>
  </cdr:relSizeAnchor>
</c:userShapes>
</file>

<file path=xl/drawings/drawing74.xml><?xml version="1.0" encoding="utf-8"?>
<c:userShapes xmlns:c="http://schemas.openxmlformats.org/drawingml/2006/chart">
  <cdr:relSizeAnchor xmlns:cdr="http://schemas.openxmlformats.org/drawingml/2006/chartDrawing">
    <cdr:from>
      <cdr:x>0.0539</cdr:x>
      <cdr:y>0.22393</cdr:y>
    </cdr:from>
    <cdr:to>
      <cdr:x>0.22149</cdr:x>
      <cdr:y>0.27234</cdr:y>
    </cdr:to>
    <cdr:sp macro="" textlink="">
      <cdr:nvSpPr>
        <cdr:cNvPr id="2049" name="Text Box 1"/>
        <cdr:cNvSpPr txBox="1">
          <a:spLocks xmlns:a="http://schemas.openxmlformats.org/drawingml/2006/main" noChangeArrowheads="1"/>
        </cdr:cNvSpPr>
      </cdr:nvSpPr>
      <cdr:spPr bwMode="auto">
        <a:xfrm xmlns:a="http://schemas.openxmlformats.org/drawingml/2006/main">
          <a:off x="237939" y="602380"/>
          <a:ext cx="731239" cy="13191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1" i="0" u="none" strike="noStrike" baseline="0">
              <a:solidFill>
                <a:srgbClr val="000000"/>
              </a:solidFill>
              <a:latin typeface="Arial"/>
              <a:cs typeface="Arial"/>
            </a:rPr>
            <a:t>Hommes</a:t>
          </a:r>
        </a:p>
      </cdr:txBody>
    </cdr:sp>
  </cdr:relSizeAnchor>
  <cdr:relSizeAnchor xmlns:cdr="http://schemas.openxmlformats.org/drawingml/2006/chartDrawing">
    <cdr:from>
      <cdr:x>0.78486</cdr:x>
      <cdr:y>0.21761</cdr:y>
    </cdr:from>
    <cdr:to>
      <cdr:x>0.90833</cdr:x>
      <cdr:y>0.26622</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1" i="0" u="none" strike="noStrike" baseline="0">
              <a:solidFill>
                <a:srgbClr val="000000"/>
              </a:solidFill>
              <a:latin typeface="Arial"/>
              <a:cs typeface="Arial"/>
            </a:rPr>
            <a:t>Femmes</a:t>
          </a:r>
        </a:p>
      </cdr:txBody>
    </cdr:sp>
  </cdr:relSizeAnchor>
</c:userShapes>
</file>

<file path=xl/drawings/drawing75.xml><?xml version="1.0" encoding="utf-8"?>
<xdr:wsDr xmlns:xdr="http://schemas.openxmlformats.org/drawingml/2006/spreadsheetDrawing" xmlns:a="http://schemas.openxmlformats.org/drawingml/2006/main">
  <xdr:twoCellAnchor editAs="oneCell">
    <xdr:from>
      <xdr:col>12</xdr:col>
      <xdr:colOff>152400</xdr:colOff>
      <xdr:row>1</xdr:row>
      <xdr:rowOff>123825</xdr:rowOff>
    </xdr:from>
    <xdr:to>
      <xdr:col>12</xdr:col>
      <xdr:colOff>561975</xdr:colOff>
      <xdr:row>3</xdr:row>
      <xdr:rowOff>85725</xdr:rowOff>
    </xdr:to>
    <xdr:pic>
      <xdr:nvPicPr>
        <xdr:cNvPr id="49154"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0" y="285750"/>
          <a:ext cx="4095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6</xdr:col>
      <xdr:colOff>104775</xdr:colOff>
      <xdr:row>0</xdr:row>
      <xdr:rowOff>123825</xdr:rowOff>
    </xdr:from>
    <xdr:to>
      <xdr:col>6</xdr:col>
      <xdr:colOff>514350</xdr:colOff>
      <xdr:row>1</xdr:row>
      <xdr:rowOff>47625</xdr:rowOff>
    </xdr:to>
    <xdr:pic>
      <xdr:nvPicPr>
        <xdr:cNvPr id="50178"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67400" y="123825"/>
          <a:ext cx="4095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11</xdr:col>
      <xdr:colOff>409575</xdr:colOff>
      <xdr:row>3</xdr:row>
      <xdr:rowOff>123825</xdr:rowOff>
    </xdr:to>
    <xdr:pic>
      <xdr:nvPicPr>
        <xdr:cNvPr id="51202"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323850"/>
          <a:ext cx="4095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12</xdr:col>
      <xdr:colOff>0</xdr:colOff>
      <xdr:row>2</xdr:row>
      <xdr:rowOff>0</xdr:rowOff>
    </xdr:from>
    <xdr:to>
      <xdr:col>12</xdr:col>
      <xdr:colOff>409575</xdr:colOff>
      <xdr:row>3</xdr:row>
      <xdr:rowOff>123825</xdr:rowOff>
    </xdr:to>
    <xdr:pic>
      <xdr:nvPicPr>
        <xdr:cNvPr id="52226"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58025" y="323850"/>
          <a:ext cx="4095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409575</xdr:colOff>
      <xdr:row>2</xdr:row>
      <xdr:rowOff>47625</xdr:rowOff>
    </xdr:to>
    <xdr:pic>
      <xdr:nvPicPr>
        <xdr:cNvPr id="53252"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61925"/>
          <a:ext cx="4095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16</xdr:row>
      <xdr:rowOff>0</xdr:rowOff>
    </xdr:from>
    <xdr:to>
      <xdr:col>12</xdr:col>
      <xdr:colOff>409575</xdr:colOff>
      <xdr:row>17</xdr:row>
      <xdr:rowOff>123825</xdr:rowOff>
    </xdr:to>
    <xdr:pic>
      <xdr:nvPicPr>
        <xdr:cNvPr id="53253" name="Imag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2895600"/>
          <a:ext cx="4095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51</xdr:row>
      <xdr:rowOff>0</xdr:rowOff>
    </xdr:from>
    <xdr:to>
      <xdr:col>12</xdr:col>
      <xdr:colOff>409575</xdr:colOff>
      <xdr:row>52</xdr:row>
      <xdr:rowOff>123825</xdr:rowOff>
    </xdr:to>
    <xdr:pic>
      <xdr:nvPicPr>
        <xdr:cNvPr id="53254" name="Imag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934450"/>
          <a:ext cx="4095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438150</xdr:colOff>
      <xdr:row>49</xdr:row>
      <xdr:rowOff>85725</xdr:rowOff>
    </xdr:from>
    <xdr:to>
      <xdr:col>6</xdr:col>
      <xdr:colOff>123825</xdr:colOff>
      <xdr:row>62</xdr:row>
      <xdr:rowOff>38100</xdr:rowOff>
    </xdr:to>
    <xdr:graphicFrame macro="">
      <xdr:nvGraphicFramePr>
        <xdr:cNvPr id="8196"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171450</xdr:colOff>
      <xdr:row>49</xdr:row>
      <xdr:rowOff>76200</xdr:rowOff>
    </xdr:from>
    <xdr:to>
      <xdr:col>11</xdr:col>
      <xdr:colOff>9525</xdr:colOff>
      <xdr:row>62</xdr:row>
      <xdr:rowOff>28575</xdr:rowOff>
    </xdr:to>
    <xdr:graphicFrame macro="">
      <xdr:nvGraphicFramePr>
        <xdr:cNvPr id="8197"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657225</xdr:colOff>
      <xdr:row>36</xdr:row>
      <xdr:rowOff>95250</xdr:rowOff>
    </xdr:from>
    <xdr:to>
      <xdr:col>8</xdr:col>
      <xdr:colOff>400050</xdr:colOff>
      <xdr:row>49</xdr:row>
      <xdr:rowOff>38100</xdr:rowOff>
    </xdr:to>
    <xdr:graphicFrame macro="">
      <xdr:nvGraphicFramePr>
        <xdr:cNvPr id="819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0</xdr:col>
      <xdr:colOff>76200</xdr:colOff>
      <xdr:row>6</xdr:row>
      <xdr:rowOff>123825</xdr:rowOff>
    </xdr:from>
    <xdr:to>
      <xdr:col>5</xdr:col>
      <xdr:colOff>533400</xdr:colOff>
      <xdr:row>28</xdr:row>
      <xdr:rowOff>47625</xdr:rowOff>
    </xdr:to>
    <xdr:graphicFrame macro="">
      <xdr:nvGraphicFramePr>
        <xdr:cNvPr id="5427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editAs="oneCell">
    <xdr:from>
      <xdr:col>14</xdr:col>
      <xdr:colOff>0</xdr:colOff>
      <xdr:row>1</xdr:row>
      <xdr:rowOff>0</xdr:rowOff>
    </xdr:from>
    <xdr:to>
      <xdr:col>14</xdr:col>
      <xdr:colOff>409575</xdr:colOff>
      <xdr:row>2</xdr:row>
      <xdr:rowOff>123825</xdr:rowOff>
    </xdr:to>
    <xdr:pic>
      <xdr:nvPicPr>
        <xdr:cNvPr id="55298"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4825" y="161925"/>
          <a:ext cx="4095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12</xdr:col>
      <xdr:colOff>28575</xdr:colOff>
      <xdr:row>2</xdr:row>
      <xdr:rowOff>9525</xdr:rowOff>
    </xdr:from>
    <xdr:to>
      <xdr:col>12</xdr:col>
      <xdr:colOff>438150</xdr:colOff>
      <xdr:row>2</xdr:row>
      <xdr:rowOff>295275</xdr:rowOff>
    </xdr:to>
    <xdr:pic>
      <xdr:nvPicPr>
        <xdr:cNvPr id="56322"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333375"/>
          <a:ext cx="4095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ZoneTexte 1"/>
        <cdr:cNvSpPr txBox="1"/>
      </cdr:nvSpPr>
      <cdr:spPr>
        <a:xfrm xmlns:a="http://schemas.openxmlformats.org/drawingml/2006/main">
          <a:off x="29220" y="0"/>
          <a:ext cx="180974" cy="2666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r>
            <a:rPr lang="fr-FR" sz="800"/>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SN\BSN-2012-2013\BSN_2013_w\pel_ass_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SN\BSN-2012-2013\BSN_2013_w\pel_ass_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BSN\BSN-2012-2013\BSN_2013_w\pyr_die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SN\BSN-2012-2013\BSN_2013_w\pyr_die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35.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37.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39.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40.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41.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4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43.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abSelected="1" zoomScaleNormal="100" workbookViewId="0">
      <selection activeCell="L18" sqref="L18"/>
    </sheetView>
  </sheetViews>
  <sheetFormatPr baseColWidth="10" defaultColWidth="11.5703125" defaultRowHeight="12.75"/>
  <cols>
    <col min="1" max="1" width="18" style="45" customWidth="1"/>
    <col min="2" max="2" width="8.42578125" style="45" bestFit="1" customWidth="1"/>
    <col min="3" max="3" width="8.140625" style="45" bestFit="1" customWidth="1"/>
    <col min="4" max="4" width="9.140625" style="45" bestFit="1" customWidth="1"/>
    <col min="5" max="5" width="8.42578125" style="45" bestFit="1" customWidth="1"/>
    <col min="6" max="6" width="8.140625" style="45" bestFit="1" customWidth="1"/>
    <col min="7" max="7" width="9.140625" style="45" bestFit="1" customWidth="1"/>
    <col min="8" max="8" width="8.42578125" style="45" bestFit="1" customWidth="1"/>
    <col min="9" max="9" width="8.140625" style="45" bestFit="1" customWidth="1"/>
    <col min="10" max="10" width="9.140625" style="45" bestFit="1" customWidth="1"/>
    <col min="11" max="16384" width="11.5703125" style="45"/>
  </cols>
  <sheetData>
    <row r="1" spans="1:10">
      <c r="A1" s="1332" t="s">
        <v>636</v>
      </c>
      <c r="B1" s="1387"/>
      <c r="C1" s="1387"/>
      <c r="D1" s="1387"/>
      <c r="E1" s="1387"/>
      <c r="F1" s="1387"/>
      <c r="G1" s="1387"/>
      <c r="H1" s="1387"/>
      <c r="I1" s="1387"/>
      <c r="J1" s="1387"/>
    </row>
    <row r="2" spans="1:10">
      <c r="A2" s="1332"/>
      <c r="B2" s="1387"/>
      <c r="C2" s="1387"/>
      <c r="D2" s="1387"/>
      <c r="E2" s="1387"/>
      <c r="F2" s="1387"/>
      <c r="G2" s="1387"/>
      <c r="H2" s="1387"/>
      <c r="I2" s="1387"/>
      <c r="J2" s="1387"/>
    </row>
    <row r="3" spans="1:10">
      <c r="A3" s="1473"/>
      <c r="B3" s="1475" t="s">
        <v>63</v>
      </c>
      <c r="C3" s="1476"/>
      <c r="D3" s="1477"/>
      <c r="E3" s="1475" t="s">
        <v>64</v>
      </c>
      <c r="F3" s="1476"/>
      <c r="G3" s="1477"/>
      <c r="H3" s="1475" t="s">
        <v>10</v>
      </c>
      <c r="I3" s="1476"/>
      <c r="J3" s="1478"/>
    </row>
    <row r="4" spans="1:10">
      <c r="A4" s="1474"/>
      <c r="B4" s="1426" t="s">
        <v>65</v>
      </c>
      <c r="C4" s="1426" t="s">
        <v>66</v>
      </c>
      <c r="D4" s="1426" t="s">
        <v>10</v>
      </c>
      <c r="E4" s="1426" t="s">
        <v>65</v>
      </c>
      <c r="F4" s="1426" t="s">
        <v>66</v>
      </c>
      <c r="G4" s="1426" t="s">
        <v>10</v>
      </c>
      <c r="H4" s="1426" t="s">
        <v>65</v>
      </c>
      <c r="I4" s="1426" t="s">
        <v>66</v>
      </c>
      <c r="J4" s="1427" t="s">
        <v>10</v>
      </c>
    </row>
    <row r="5" spans="1:10">
      <c r="A5" s="447" t="s">
        <v>67</v>
      </c>
      <c r="B5" s="5">
        <v>97.35613857080736</v>
      </c>
      <c r="C5" s="5">
        <v>96.536738640025774</v>
      </c>
      <c r="D5" s="5">
        <v>96.766253124764376</v>
      </c>
      <c r="E5" s="5">
        <v>98.494373923837742</v>
      </c>
      <c r="F5" s="5">
        <v>97.24274733449046</v>
      </c>
      <c r="G5" s="5">
        <v>97.538647960391174</v>
      </c>
      <c r="H5" s="162">
        <v>97.462824371898904</v>
      </c>
      <c r="I5" s="162">
        <v>96.617944842141284</v>
      </c>
      <c r="J5" s="427">
        <v>96.850567015742513</v>
      </c>
    </row>
    <row r="6" spans="1:10">
      <c r="A6" s="447" t="s">
        <v>69</v>
      </c>
      <c r="B6" s="5">
        <v>7.7858074669206717E-2</v>
      </c>
      <c r="C6" s="5">
        <v>0.56348694811472777</v>
      </c>
      <c r="D6" s="5">
        <v>0.42746196632504507</v>
      </c>
      <c r="E6" s="5">
        <v>2.4025948023865776E-2</v>
      </c>
      <c r="F6" s="5">
        <v>0.28514753285395489</v>
      </c>
      <c r="G6" s="5">
        <v>0.22341503128757112</v>
      </c>
      <c r="H6" s="162">
        <v>7.2812436664439761E-2</v>
      </c>
      <c r="I6" s="162">
        <v>0.53147192196902715</v>
      </c>
      <c r="J6" s="427">
        <v>0.40518839555315811</v>
      </c>
    </row>
    <row r="7" spans="1:10">
      <c r="A7" s="447" t="s">
        <v>68</v>
      </c>
      <c r="B7" s="5">
        <v>2.3059242540326754</v>
      </c>
      <c r="C7" s="5">
        <v>2.7958427328391879</v>
      </c>
      <c r="D7" s="5">
        <v>2.658616229634656</v>
      </c>
      <c r="E7" s="5">
        <v>1.2653665959235976</v>
      </c>
      <c r="F7" s="5">
        <v>2.3543268038680885</v>
      </c>
      <c r="G7" s="5">
        <v>2.096882602974449</v>
      </c>
      <c r="H7" s="162">
        <v>2.2083936975956884</v>
      </c>
      <c r="I7" s="162">
        <v>2.7450588939908167</v>
      </c>
      <c r="J7" s="427">
        <v>2.5972979173254465</v>
      </c>
    </row>
    <row r="8" spans="1:10" ht="24">
      <c r="A8" s="447" t="s">
        <v>261</v>
      </c>
      <c r="B8" s="5">
        <v>0.26007910049075433</v>
      </c>
      <c r="C8" s="5">
        <v>0.10393167902030293</v>
      </c>
      <c r="D8" s="5">
        <v>0.14766867927592467</v>
      </c>
      <c r="E8" s="5">
        <v>0.216233532214792</v>
      </c>
      <c r="F8" s="5">
        <v>0.11777832878750311</v>
      </c>
      <c r="G8" s="5">
        <v>0.14105440534681399</v>
      </c>
      <c r="H8" s="162">
        <v>0.25596949384096862</v>
      </c>
      <c r="I8" s="162">
        <v>0.10552434189886775</v>
      </c>
      <c r="J8" s="427">
        <v>0.14694667137888059</v>
      </c>
    </row>
    <row r="9" spans="1:10">
      <c r="A9" s="1428" t="s">
        <v>10</v>
      </c>
      <c r="B9" s="6">
        <v>100</v>
      </c>
      <c r="C9" s="6">
        <v>100</v>
      </c>
      <c r="D9" s="6">
        <v>100</v>
      </c>
      <c r="E9" s="6">
        <v>100</v>
      </c>
      <c r="F9" s="6">
        <v>100</v>
      </c>
      <c r="G9" s="6">
        <v>100</v>
      </c>
      <c r="H9" s="1006">
        <v>100</v>
      </c>
      <c r="I9" s="1006">
        <v>100</v>
      </c>
      <c r="J9" s="1007">
        <v>100</v>
      </c>
    </row>
    <row r="10" spans="1:10">
      <c r="A10" s="1333"/>
      <c r="B10" s="1334"/>
      <c r="C10" s="1334"/>
      <c r="D10" s="1334"/>
      <c r="E10" s="1334"/>
      <c r="F10" s="1334"/>
      <c r="G10" s="1334"/>
      <c r="H10" s="1334"/>
      <c r="I10" s="1334"/>
      <c r="J10" s="1430" t="s">
        <v>144</v>
      </c>
    </row>
    <row r="11" spans="1:10" ht="27.75" customHeight="1">
      <c r="A11" s="1479" t="s">
        <v>262</v>
      </c>
      <c r="B11" s="1479"/>
      <c r="C11" s="1479"/>
      <c r="D11" s="1479"/>
      <c r="E11" s="1479"/>
      <c r="F11" s="1479"/>
      <c r="G11" s="1479"/>
      <c r="H11" s="1479"/>
      <c r="I11" s="1479"/>
      <c r="J11" s="1479"/>
    </row>
    <row r="12" spans="1:10">
      <c r="A12" s="1423" t="s">
        <v>419</v>
      </c>
      <c r="B12" s="1337"/>
      <c r="C12" s="1337"/>
      <c r="D12" s="1337"/>
      <c r="E12" s="1337"/>
      <c r="F12" s="1337"/>
      <c r="G12" s="1337"/>
      <c r="H12" s="1337"/>
      <c r="I12" s="1337"/>
      <c r="J12" s="1337"/>
    </row>
    <row r="13" spans="1:10">
      <c r="A13" s="1337" t="s">
        <v>653</v>
      </c>
      <c r="B13" s="1337"/>
      <c r="C13" s="1337"/>
      <c r="D13" s="1337"/>
      <c r="E13" s="1337"/>
      <c r="F13" s="1337"/>
      <c r="G13" s="1337"/>
      <c r="H13" s="1337"/>
      <c r="I13" s="1337"/>
      <c r="J13" s="1337"/>
    </row>
  </sheetData>
  <mergeCells count="5">
    <mergeCell ref="A3:A4"/>
    <mergeCell ref="B3:D3"/>
    <mergeCell ref="E3:G3"/>
    <mergeCell ref="H3:J3"/>
    <mergeCell ref="A11:J11"/>
  </mergeCells>
  <phoneticPr fontId="8" type="noConversion"/>
  <pageMargins left="0.78740157499999996" right="0.78740157499999996" top="0.984251969" bottom="0.984251969" header="0.4921259845" footer="0.492125984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topLeftCell="A14" zoomScaleNormal="100" workbookViewId="0">
      <selection activeCell="G45" sqref="G45"/>
    </sheetView>
  </sheetViews>
  <sheetFormatPr baseColWidth="10" defaultRowHeight="12.75"/>
  <cols>
    <col min="1" max="1" width="20.5703125" style="350" customWidth="1"/>
    <col min="2" max="2" width="15.7109375" style="350" customWidth="1"/>
    <col min="3" max="3" width="14" style="350" customWidth="1"/>
    <col min="4" max="4" width="13.28515625" style="350" bestFit="1" customWidth="1"/>
    <col min="5" max="11" width="11.42578125" style="350" bestFit="1" customWidth="1"/>
    <col min="12" max="14" width="7" style="350" bestFit="1" customWidth="1"/>
    <col min="15" max="15" width="12.42578125" style="350" customWidth="1"/>
    <col min="16" max="16" width="12.42578125" style="350" bestFit="1" customWidth="1"/>
    <col min="17" max="16384" width="11.42578125" style="350"/>
  </cols>
  <sheetData>
    <row r="1" spans="1:14">
      <c r="A1" s="579"/>
      <c r="B1" s="579"/>
      <c r="C1" s="579"/>
      <c r="D1" s="579"/>
      <c r="E1" s="579"/>
      <c r="F1" s="579"/>
      <c r="G1" s="579"/>
      <c r="H1" s="579"/>
      <c r="I1" s="579"/>
      <c r="J1" s="579"/>
      <c r="K1" s="579"/>
      <c r="L1" s="579"/>
    </row>
    <row r="2" spans="1:14">
      <c r="A2" s="579"/>
      <c r="B2" s="579"/>
      <c r="C2" s="579"/>
      <c r="D2" s="579"/>
      <c r="E2" s="579"/>
      <c r="F2" s="579"/>
      <c r="G2" s="579"/>
      <c r="H2" s="579"/>
      <c r="I2" s="579"/>
      <c r="J2" s="579"/>
      <c r="K2" s="579"/>
      <c r="L2" s="579"/>
    </row>
    <row r="3" spans="1:14" ht="15">
      <c r="A3" s="1578"/>
      <c r="B3" s="1579"/>
      <c r="C3" s="883">
        <v>2008</v>
      </c>
      <c r="D3" s="883">
        <v>2009</v>
      </c>
      <c r="E3" s="883">
        <v>2010</v>
      </c>
      <c r="F3" s="883">
        <v>2011</v>
      </c>
      <c r="G3" s="883">
        <v>2012</v>
      </c>
      <c r="H3" s="883">
        <v>2013</v>
      </c>
      <c r="I3" s="883">
        <v>2014</v>
      </c>
      <c r="J3" s="883">
        <v>2015</v>
      </c>
      <c r="K3" s="883">
        <v>2016</v>
      </c>
      <c r="L3" s="883">
        <v>2017</v>
      </c>
      <c r="M3" s="883">
        <v>2018</v>
      </c>
      <c r="N3" s="883">
        <v>2019</v>
      </c>
    </row>
    <row r="4" spans="1:14">
      <c r="A4" s="580" t="s">
        <v>63</v>
      </c>
      <c r="B4" s="581" t="s">
        <v>71</v>
      </c>
      <c r="C4" s="581">
        <v>35867</v>
      </c>
      <c r="D4" s="581">
        <v>39844</v>
      </c>
      <c r="E4" s="581">
        <v>43068</v>
      </c>
      <c r="F4" s="581">
        <v>50637</v>
      </c>
      <c r="G4" s="581">
        <v>51087</v>
      </c>
      <c r="H4" s="581">
        <v>68428</v>
      </c>
      <c r="I4" s="581">
        <v>55369</v>
      </c>
      <c r="J4" s="581">
        <v>54961</v>
      </c>
      <c r="K4" s="581">
        <v>59452</v>
      </c>
      <c r="L4" s="581">
        <v>64872</v>
      </c>
      <c r="M4" s="581">
        <v>65639</v>
      </c>
      <c r="N4" s="581">
        <v>63265</v>
      </c>
    </row>
    <row r="5" spans="1:14">
      <c r="A5" s="580"/>
      <c r="B5" s="581" t="s">
        <v>72</v>
      </c>
      <c r="C5" s="581">
        <v>843855</v>
      </c>
      <c r="D5" s="581">
        <v>834357</v>
      </c>
      <c r="E5" s="581">
        <v>821894</v>
      </c>
      <c r="F5" s="581">
        <v>803946</v>
      </c>
      <c r="G5" s="581">
        <v>796206</v>
      </c>
      <c r="H5" s="581">
        <v>794578</v>
      </c>
      <c r="I5" s="581">
        <v>808253</v>
      </c>
      <c r="J5" s="581">
        <v>813316</v>
      </c>
      <c r="K5" s="581">
        <v>818584</v>
      </c>
      <c r="L5" s="581">
        <v>822366</v>
      </c>
      <c r="M5" s="581">
        <v>823889</v>
      </c>
      <c r="N5" s="581">
        <v>822666</v>
      </c>
    </row>
    <row r="6" spans="1:14">
      <c r="A6" s="582" t="s">
        <v>315</v>
      </c>
      <c r="B6" s="551"/>
      <c r="C6" s="584">
        <v>879722</v>
      </c>
      <c r="D6" s="584">
        <v>874201</v>
      </c>
      <c r="E6" s="584">
        <v>864962</v>
      </c>
      <c r="F6" s="584">
        <v>854583</v>
      </c>
      <c r="G6" s="584">
        <v>847293</v>
      </c>
      <c r="H6" s="584">
        <v>863006</v>
      </c>
      <c r="I6" s="584">
        <v>863622</v>
      </c>
      <c r="J6" s="584">
        <v>868277</v>
      </c>
      <c r="K6" s="584">
        <v>878036</v>
      </c>
      <c r="L6" s="584">
        <v>887238</v>
      </c>
      <c r="M6" s="584">
        <v>889528</v>
      </c>
      <c r="N6" s="584">
        <v>885931</v>
      </c>
    </row>
    <row r="7" spans="1:14">
      <c r="A7" s="580" t="s">
        <v>289</v>
      </c>
      <c r="B7" s="581" t="s">
        <v>71</v>
      </c>
      <c r="C7" s="1184">
        <v>88377</v>
      </c>
      <c r="D7" s="1184">
        <v>90168</v>
      </c>
      <c r="E7" s="1184">
        <v>88299</v>
      </c>
      <c r="F7" s="1184">
        <v>90719</v>
      </c>
      <c r="G7" s="1184">
        <v>98263</v>
      </c>
      <c r="H7" s="1184">
        <v>100066</v>
      </c>
      <c r="I7" s="1184">
        <v>97541</v>
      </c>
      <c r="J7" s="1184">
        <v>96393</v>
      </c>
      <c r="K7" s="1184">
        <v>109040</v>
      </c>
      <c r="L7" s="1184">
        <v>123760</v>
      </c>
      <c r="M7" s="1184">
        <v>142948</v>
      </c>
      <c r="N7" s="1184">
        <v>166299</v>
      </c>
    </row>
    <row r="8" spans="1:14">
      <c r="A8" s="580"/>
      <c r="B8" s="581" t="s">
        <v>72</v>
      </c>
      <c r="C8" s="1184">
        <v>113110</v>
      </c>
      <c r="D8" s="1184">
        <v>104089</v>
      </c>
      <c r="E8" s="1184">
        <v>103363</v>
      </c>
      <c r="F8" s="1184">
        <v>102526</v>
      </c>
      <c r="G8" s="1184">
        <v>102121</v>
      </c>
      <c r="H8" s="1184">
        <v>102437</v>
      </c>
      <c r="I8" s="1184">
        <v>102828</v>
      </c>
      <c r="J8" s="1184">
        <v>102803</v>
      </c>
      <c r="K8" s="1184">
        <v>103181</v>
      </c>
      <c r="L8" s="1184">
        <v>103296</v>
      </c>
      <c r="M8" s="1184">
        <v>102684</v>
      </c>
      <c r="N8" s="1184">
        <v>101392</v>
      </c>
    </row>
    <row r="9" spans="1:14">
      <c r="A9" s="582" t="s">
        <v>294</v>
      </c>
      <c r="B9" s="551"/>
      <c r="C9" s="584">
        <v>201487</v>
      </c>
      <c r="D9" s="584">
        <v>194257</v>
      </c>
      <c r="E9" s="584">
        <v>191662</v>
      </c>
      <c r="F9" s="584">
        <v>193245</v>
      </c>
      <c r="G9" s="584">
        <v>200384</v>
      </c>
      <c r="H9" s="584">
        <v>202503</v>
      </c>
      <c r="I9" s="584">
        <v>200369</v>
      </c>
      <c r="J9" s="584">
        <v>199196</v>
      </c>
      <c r="K9" s="584">
        <v>212221</v>
      </c>
      <c r="L9" s="584">
        <v>227056</v>
      </c>
      <c r="M9" s="584">
        <v>245632</v>
      </c>
      <c r="N9" s="584">
        <v>267691</v>
      </c>
    </row>
    <row r="10" spans="1:14">
      <c r="A10" s="580"/>
      <c r="B10" s="581" t="s">
        <v>71</v>
      </c>
      <c r="C10" s="1185">
        <v>124244</v>
      </c>
      <c r="D10" s="1185">
        <v>130012</v>
      </c>
      <c r="E10" s="1185">
        <v>131367</v>
      </c>
      <c r="F10" s="1185">
        <v>141356</v>
      </c>
      <c r="G10" s="1185">
        <v>149350</v>
      </c>
      <c r="H10" s="1185">
        <v>168494</v>
      </c>
      <c r="I10" s="1185">
        <v>152910</v>
      </c>
      <c r="J10" s="1185">
        <v>151354</v>
      </c>
      <c r="K10" s="1185">
        <v>168492</v>
      </c>
      <c r="L10" s="1185">
        <v>188632</v>
      </c>
      <c r="M10" s="1185">
        <v>208587</v>
      </c>
      <c r="N10" s="1185">
        <v>229564</v>
      </c>
    </row>
    <row r="11" spans="1:14">
      <c r="A11" s="580"/>
      <c r="B11" s="581" t="s">
        <v>72</v>
      </c>
      <c r="C11" s="1185">
        <v>956965</v>
      </c>
      <c r="D11" s="1185">
        <v>938446</v>
      </c>
      <c r="E11" s="1185">
        <v>925257</v>
      </c>
      <c r="F11" s="1185">
        <v>906472</v>
      </c>
      <c r="G11" s="1185">
        <v>898327</v>
      </c>
      <c r="H11" s="1185">
        <v>897015</v>
      </c>
      <c r="I11" s="1185">
        <v>911081</v>
      </c>
      <c r="J11" s="1185">
        <v>916119</v>
      </c>
      <c r="K11" s="1185">
        <v>921765</v>
      </c>
      <c r="L11" s="1185">
        <v>925662</v>
      </c>
      <c r="M11" s="1185">
        <v>926573</v>
      </c>
      <c r="N11" s="1185">
        <v>924058</v>
      </c>
    </row>
    <row r="12" spans="1:14">
      <c r="A12" s="582" t="s">
        <v>10</v>
      </c>
      <c r="B12" s="551"/>
      <c r="C12" s="585">
        <v>1081209</v>
      </c>
      <c r="D12" s="585">
        <v>1068458</v>
      </c>
      <c r="E12" s="585">
        <v>1056624</v>
      </c>
      <c r="F12" s="585">
        <v>1047828</v>
      </c>
      <c r="G12" s="585">
        <v>1047677</v>
      </c>
      <c r="H12" s="585">
        <v>1065509</v>
      </c>
      <c r="I12" s="585">
        <v>1063991</v>
      </c>
      <c r="J12" s="585">
        <v>1067473</v>
      </c>
      <c r="K12" s="585">
        <v>1090257</v>
      </c>
      <c r="L12" s="585">
        <v>1114294</v>
      </c>
      <c r="M12" s="585">
        <v>1135160</v>
      </c>
      <c r="N12" s="585">
        <v>1153622</v>
      </c>
    </row>
    <row r="13" spans="1:14">
      <c r="A13" s="579"/>
      <c r="B13" s="579"/>
      <c r="C13" s="579"/>
      <c r="D13" s="579"/>
      <c r="E13" s="579"/>
      <c r="F13" s="579"/>
      <c r="G13" s="579"/>
      <c r="H13" s="579"/>
      <c r="I13" s="579"/>
      <c r="J13" s="579"/>
      <c r="K13" s="579"/>
      <c r="L13" s="579"/>
    </row>
    <row r="14" spans="1:14" ht="15">
      <c r="A14" s="1582"/>
      <c r="B14" s="1583"/>
      <c r="C14" s="1186">
        <v>2008</v>
      </c>
      <c r="D14" s="1186">
        <v>2009</v>
      </c>
      <c r="E14" s="1186">
        <v>2010</v>
      </c>
      <c r="F14" s="1186">
        <v>2011</v>
      </c>
      <c r="G14" s="1186">
        <v>2012</v>
      </c>
      <c r="H14" s="1186">
        <v>2013</v>
      </c>
      <c r="I14" s="1186">
        <v>2014</v>
      </c>
      <c r="J14" s="1186">
        <v>2015</v>
      </c>
      <c r="K14" s="1186">
        <v>2016</v>
      </c>
      <c r="L14" s="1186">
        <v>2017</v>
      </c>
      <c r="M14" s="1186">
        <v>2018</v>
      </c>
      <c r="N14" s="1186">
        <v>2019</v>
      </c>
    </row>
    <row r="15" spans="1:14">
      <c r="A15" s="1580" t="s">
        <v>63</v>
      </c>
      <c r="B15" s="1581"/>
      <c r="C15" s="586">
        <v>4.0770834422692621</v>
      </c>
      <c r="D15" s="586">
        <v>4.5577618877123225</v>
      </c>
      <c r="E15" s="586">
        <v>4.979178276039872</v>
      </c>
      <c r="F15" s="586">
        <v>5.9253460459662781</v>
      </c>
      <c r="G15" s="586">
        <v>6.0294372784857186</v>
      </c>
      <c r="H15" s="586">
        <v>7.9290294621358361</v>
      </c>
      <c r="I15" s="586">
        <v>6.4112539976980676</v>
      </c>
      <c r="J15" s="586">
        <v>6.3298924191243113</v>
      </c>
      <c r="K15" s="586">
        <v>6.7710207781913265</v>
      </c>
      <c r="L15" s="586">
        <v>7.3116796169686156</v>
      </c>
      <c r="M15" s="586">
        <v>7.3790819400850793</v>
      </c>
      <c r="N15" s="586">
        <v>7.1410753207642577</v>
      </c>
    </row>
    <row r="16" spans="1:14">
      <c r="A16" s="1580" t="s">
        <v>64</v>
      </c>
      <c r="B16" s="1581"/>
      <c r="C16" s="586">
        <v>43.862383181048905</v>
      </c>
      <c r="D16" s="586">
        <v>46.416860138888168</v>
      </c>
      <c r="E16" s="586">
        <v>46.070165186630632</v>
      </c>
      <c r="F16" s="586">
        <v>46.945069730135316</v>
      </c>
      <c r="G16" s="586">
        <v>49.037348291280743</v>
      </c>
      <c r="H16" s="586">
        <v>49.414576574174205</v>
      </c>
      <c r="I16" s="586">
        <v>48.680684137765823</v>
      </c>
      <c r="J16" s="586">
        <v>48.391031948432698</v>
      </c>
      <c r="K16" s="586">
        <v>51.380400620108283</v>
      </c>
      <c r="L16" s="586">
        <v>54.506377281375521</v>
      </c>
      <c r="M16" s="586">
        <v>58.196000521104743</v>
      </c>
      <c r="N16" s="586">
        <v>62.123493132006679</v>
      </c>
    </row>
    <row r="17" spans="1:14">
      <c r="A17" s="1580" t="s">
        <v>316</v>
      </c>
      <c r="B17" s="1581"/>
      <c r="C17" s="586">
        <v>11.491210302540953</v>
      </c>
      <c r="D17" s="586">
        <v>12.168190045841765</v>
      </c>
      <c r="E17" s="586">
        <v>12.432710216690138</v>
      </c>
      <c r="F17" s="586">
        <v>13.490382009261062</v>
      </c>
      <c r="G17" s="586">
        <v>14.255347783715782</v>
      </c>
      <c r="H17" s="586">
        <v>15.813475062153392</v>
      </c>
      <c r="I17" s="586">
        <v>14.3713621637777</v>
      </c>
      <c r="J17" s="586">
        <v>14.17871927439851</v>
      </c>
      <c r="K17" s="586">
        <v>15.454337830438144</v>
      </c>
      <c r="L17" s="586">
        <v>16.928386942763758</v>
      </c>
      <c r="M17" s="586">
        <v>18.375118925966383</v>
      </c>
      <c r="N17" s="586">
        <v>19.899412459193737</v>
      </c>
    </row>
    <row r="19" spans="1:14" ht="26.25" customHeight="1">
      <c r="C19" s="1577" t="s">
        <v>554</v>
      </c>
      <c r="D19" s="1577"/>
      <c r="E19" s="1577"/>
      <c r="F19" s="1577"/>
      <c r="G19" s="1577"/>
      <c r="H19" s="1577"/>
      <c r="I19" s="1344"/>
    </row>
    <row r="20" spans="1:14">
      <c r="B20" s="1344"/>
      <c r="C20" s="1344"/>
      <c r="D20" s="1344"/>
      <c r="E20" s="1344"/>
      <c r="F20" s="1344"/>
      <c r="G20" s="1344"/>
      <c r="H20" s="1344"/>
      <c r="I20" s="1344"/>
    </row>
    <row r="21" spans="1:14">
      <c r="B21" s="1344"/>
      <c r="C21" s="1344"/>
      <c r="D21" s="1344"/>
      <c r="E21" s="1344"/>
      <c r="F21" s="1344"/>
      <c r="G21" s="1344"/>
      <c r="H21" s="1344"/>
      <c r="I21" s="1344"/>
    </row>
    <row r="22" spans="1:14">
      <c r="B22" s="1344"/>
      <c r="C22" s="1344"/>
      <c r="D22" s="1344"/>
      <c r="E22" s="1344"/>
      <c r="F22" s="1344"/>
      <c r="G22" s="1344"/>
      <c r="H22" s="1344"/>
      <c r="I22" s="1344"/>
    </row>
    <row r="23" spans="1:14">
      <c r="B23" s="1344"/>
      <c r="C23" s="1344"/>
      <c r="D23" s="1344"/>
      <c r="E23" s="1344"/>
      <c r="F23" s="1344"/>
      <c r="G23" s="1344"/>
      <c r="H23" s="1344"/>
      <c r="I23" s="1344"/>
    </row>
    <row r="24" spans="1:14">
      <c r="B24" s="1344"/>
      <c r="C24" s="1344"/>
      <c r="D24" s="1344"/>
      <c r="E24" s="1344"/>
      <c r="F24" s="1344"/>
      <c r="G24" s="1344"/>
      <c r="H24" s="1344"/>
      <c r="I24" s="1344"/>
    </row>
    <row r="25" spans="1:14">
      <c r="B25" s="1344"/>
      <c r="C25" s="1344"/>
      <c r="D25" s="1344"/>
      <c r="E25" s="1344"/>
      <c r="F25" s="1344"/>
      <c r="G25" s="1344"/>
      <c r="H25" s="1344"/>
      <c r="I25" s="1344"/>
    </row>
    <row r="26" spans="1:14">
      <c r="B26" s="1344"/>
      <c r="C26" s="1344"/>
      <c r="D26" s="1344"/>
      <c r="E26" s="1344"/>
      <c r="F26" s="1344"/>
      <c r="G26" s="1344"/>
      <c r="H26" s="1344"/>
      <c r="I26" s="1344"/>
    </row>
    <row r="27" spans="1:14">
      <c r="B27" s="1344"/>
      <c r="C27" s="1344"/>
      <c r="D27" s="1344"/>
      <c r="E27" s="1344"/>
      <c r="F27" s="1344"/>
      <c r="G27" s="1344"/>
      <c r="H27" s="1344"/>
      <c r="I27" s="1344"/>
    </row>
    <row r="28" spans="1:14">
      <c r="B28" s="1344"/>
      <c r="C28" s="1344"/>
      <c r="D28" s="1344"/>
      <c r="E28" s="1344"/>
      <c r="F28" s="1344"/>
      <c r="G28" s="1344"/>
      <c r="H28" s="1344"/>
      <c r="I28" s="1344"/>
    </row>
    <row r="29" spans="1:14">
      <c r="B29" s="1344"/>
      <c r="C29" s="1344"/>
      <c r="D29" s="1344"/>
      <c r="E29" s="1344"/>
      <c r="F29" s="1344"/>
      <c r="G29" s="1344"/>
      <c r="H29" s="1344"/>
      <c r="I29" s="1344"/>
    </row>
    <row r="30" spans="1:14">
      <c r="A30" s="351"/>
      <c r="B30" s="871"/>
      <c r="C30" s="871"/>
      <c r="D30" s="1348"/>
      <c r="E30" s="1348"/>
      <c r="F30" s="1348"/>
      <c r="G30" s="1348"/>
      <c r="H30" s="1348"/>
      <c r="I30" s="1348"/>
      <c r="J30" s="353"/>
      <c r="K30" s="353"/>
      <c r="L30" s="353"/>
      <c r="M30" s="353"/>
      <c r="N30" s="353"/>
    </row>
    <row r="31" spans="1:14">
      <c r="B31" s="1344"/>
      <c r="C31" s="1344"/>
      <c r="D31" s="1344"/>
      <c r="E31" s="1344"/>
      <c r="F31" s="1344"/>
      <c r="G31" s="1344"/>
      <c r="H31" s="1344"/>
      <c r="I31" s="1344"/>
    </row>
    <row r="32" spans="1:14">
      <c r="B32" s="1344"/>
      <c r="C32" s="1344"/>
      <c r="D32" s="1344"/>
      <c r="E32" s="1344"/>
      <c r="F32" s="1344"/>
      <c r="G32" s="1344"/>
      <c r="H32" s="1344"/>
      <c r="I32" s="1344"/>
    </row>
    <row r="33" spans="2:9">
      <c r="B33" s="1344"/>
      <c r="C33" s="1344"/>
      <c r="D33" s="1344"/>
      <c r="E33" s="1344"/>
      <c r="F33" s="1344"/>
      <c r="G33" s="1344"/>
      <c r="H33" s="1344"/>
      <c r="I33" s="1344"/>
    </row>
    <row r="34" spans="2:9">
      <c r="B34" s="1344"/>
      <c r="C34" s="1344"/>
      <c r="D34" s="1344"/>
      <c r="E34" s="1344"/>
      <c r="F34" s="1344"/>
      <c r="G34" s="1344"/>
      <c r="H34" s="1344"/>
      <c r="I34" s="1344"/>
    </row>
    <row r="35" spans="2:9">
      <c r="B35" s="1344"/>
      <c r="C35" s="1344"/>
      <c r="D35" s="1344"/>
      <c r="E35" s="1344"/>
      <c r="F35" s="1344"/>
      <c r="G35" s="1344"/>
      <c r="H35" s="1344"/>
      <c r="I35" s="1344"/>
    </row>
    <row r="36" spans="2:9">
      <c r="B36" s="1344"/>
      <c r="C36" s="1344"/>
      <c r="D36" s="1344"/>
      <c r="E36" s="1344"/>
      <c r="F36" s="1344"/>
      <c r="G36" s="1344"/>
      <c r="H36" s="1335" t="s">
        <v>144</v>
      </c>
      <c r="I36" s="1344"/>
    </row>
    <row r="37" spans="2:9" ht="54" customHeight="1">
      <c r="B37" s="1344"/>
      <c r="C37" s="1523" t="s">
        <v>724</v>
      </c>
      <c r="D37" s="1523"/>
      <c r="E37" s="1523"/>
      <c r="F37" s="1523"/>
      <c r="G37" s="1523"/>
      <c r="H37" s="1523"/>
      <c r="I37" s="1344"/>
    </row>
    <row r="38" spans="2:9">
      <c r="B38" s="1344"/>
      <c r="C38" s="1337" t="s">
        <v>653</v>
      </c>
      <c r="D38" s="1344"/>
      <c r="E38" s="1344"/>
      <c r="F38" s="1344"/>
      <c r="G38" s="1344"/>
      <c r="H38" s="1344"/>
      <c r="I38" s="1344"/>
    </row>
  </sheetData>
  <mergeCells count="7">
    <mergeCell ref="A3:B3"/>
    <mergeCell ref="C37:H37"/>
    <mergeCell ref="A15:B15"/>
    <mergeCell ref="A16:B16"/>
    <mergeCell ref="A17:B17"/>
    <mergeCell ref="A14:B14"/>
    <mergeCell ref="C19:H1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opLeftCell="A22" zoomScaleNormal="100" workbookViewId="0">
      <selection activeCell="A44" sqref="A44:L44"/>
    </sheetView>
  </sheetViews>
  <sheetFormatPr baseColWidth="10" defaultRowHeight="12.75"/>
  <cols>
    <col min="1" max="1" width="8.28515625" customWidth="1"/>
    <col min="2" max="2" width="13" customWidth="1"/>
    <col min="3" max="3" width="9.140625" bestFit="1" customWidth="1"/>
    <col min="4" max="4" width="8.7109375" bestFit="1" customWidth="1"/>
    <col min="5" max="5" width="10.28515625" customWidth="1"/>
    <col min="6" max="6" width="8.28515625" customWidth="1"/>
    <col min="7" max="7" width="10.140625" customWidth="1"/>
    <col min="8" max="8" width="9" customWidth="1"/>
    <col min="9" max="9" width="7.28515625" customWidth="1"/>
    <col min="10" max="10" width="6.85546875" customWidth="1"/>
    <col min="11" max="11" width="8.85546875" customWidth="1"/>
    <col min="12" max="12" width="7.42578125" customWidth="1"/>
    <col min="13" max="13" width="11.42578125" style="89"/>
  </cols>
  <sheetData>
    <row r="1" spans="1:14">
      <c r="A1" s="1332" t="s">
        <v>413</v>
      </c>
      <c r="B1" s="89"/>
      <c r="C1" s="89"/>
      <c r="D1" s="89"/>
      <c r="E1" s="89"/>
      <c r="F1" s="89"/>
      <c r="G1" s="89"/>
      <c r="H1" s="89"/>
      <c r="I1" s="89"/>
      <c r="J1" s="89"/>
      <c r="K1" s="89"/>
      <c r="L1" s="89"/>
    </row>
    <row r="2" spans="1:14" ht="9.75" customHeight="1">
      <c r="A2" s="89"/>
      <c r="B2" s="89"/>
      <c r="C2" s="89"/>
      <c r="D2" s="89"/>
      <c r="E2" s="89"/>
      <c r="F2" s="89"/>
      <c r="G2" s="89"/>
      <c r="H2" s="89"/>
      <c r="I2" s="89"/>
      <c r="J2" s="89"/>
      <c r="K2" s="89"/>
      <c r="L2" s="89"/>
    </row>
    <row r="3" spans="1:14" ht="49.5" customHeight="1">
      <c r="A3" s="1584"/>
      <c r="B3" s="1585"/>
      <c r="C3" s="359"/>
      <c r="D3" s="359" t="s">
        <v>11</v>
      </c>
      <c r="E3" s="360" t="s">
        <v>12</v>
      </c>
      <c r="F3" s="361" t="s">
        <v>188</v>
      </c>
      <c r="G3" s="361" t="s">
        <v>189</v>
      </c>
      <c r="H3" s="361" t="s">
        <v>190</v>
      </c>
      <c r="I3" s="360" t="s">
        <v>15</v>
      </c>
      <c r="J3" s="360" t="s">
        <v>141</v>
      </c>
      <c r="K3" s="361" t="s">
        <v>214</v>
      </c>
      <c r="L3" s="360" t="s">
        <v>16</v>
      </c>
    </row>
    <row r="4" spans="1:14" ht="13.15" customHeight="1">
      <c r="A4" s="1598" t="s">
        <v>19</v>
      </c>
      <c r="B4" s="1588" t="s">
        <v>20</v>
      </c>
      <c r="C4" s="197" t="s">
        <v>8</v>
      </c>
      <c r="D4" s="19">
        <v>58261</v>
      </c>
      <c r="E4" s="136">
        <v>6.504797568725702</v>
      </c>
      <c r="F4" s="136"/>
      <c r="G4" s="136">
        <v>16.8</v>
      </c>
      <c r="H4" s="136">
        <v>35.200000000000003</v>
      </c>
      <c r="I4" s="136">
        <v>44.8</v>
      </c>
      <c r="J4" s="136">
        <v>3.1</v>
      </c>
      <c r="K4" s="136">
        <v>98.6</v>
      </c>
      <c r="L4" s="142">
        <v>57029</v>
      </c>
    </row>
    <row r="5" spans="1:14">
      <c r="A5" s="1587"/>
      <c r="B5" s="1588"/>
      <c r="C5" s="197" t="s">
        <v>9</v>
      </c>
      <c r="D5" s="18">
        <v>298849</v>
      </c>
      <c r="E5" s="135">
        <v>33.366269865194681</v>
      </c>
      <c r="F5" s="135"/>
      <c r="G5" s="135">
        <v>23.1</v>
      </c>
      <c r="H5" s="135">
        <v>24.7</v>
      </c>
      <c r="I5" s="135">
        <v>42.2</v>
      </c>
      <c r="J5" s="135">
        <v>11.3</v>
      </c>
      <c r="K5" s="135">
        <v>96.4</v>
      </c>
      <c r="L5" s="141">
        <v>286254</v>
      </c>
    </row>
    <row r="6" spans="1:14" ht="13.15" customHeight="1">
      <c r="A6" s="1587"/>
      <c r="B6" s="1588"/>
      <c r="C6" s="197" t="s">
        <v>10</v>
      </c>
      <c r="D6" s="18">
        <v>357110</v>
      </c>
      <c r="E6" s="135">
        <v>39.871067433920388</v>
      </c>
      <c r="F6" s="135">
        <v>83.7</v>
      </c>
      <c r="G6" s="135">
        <v>22</v>
      </c>
      <c r="H6" s="135">
        <v>26.4</v>
      </c>
      <c r="I6" s="135">
        <v>42.6</v>
      </c>
      <c r="J6" s="135">
        <v>10</v>
      </c>
      <c r="K6" s="135">
        <v>96.7</v>
      </c>
      <c r="L6" s="141">
        <v>343283</v>
      </c>
      <c r="N6" s="7"/>
    </row>
    <row r="7" spans="1:14">
      <c r="A7" s="1587"/>
      <c r="B7" s="1588" t="s">
        <v>21</v>
      </c>
      <c r="C7" s="197" t="s">
        <v>8</v>
      </c>
      <c r="D7" s="18">
        <v>164713</v>
      </c>
      <c r="E7" s="135">
        <v>18.390084652469348</v>
      </c>
      <c r="F7" s="135"/>
      <c r="G7" s="135">
        <v>18.399999999999999</v>
      </c>
      <c r="H7" s="135">
        <v>37.1</v>
      </c>
      <c r="I7" s="135">
        <v>45.2</v>
      </c>
      <c r="J7" s="135">
        <v>3.5</v>
      </c>
      <c r="K7" s="135">
        <v>97.7</v>
      </c>
      <c r="L7" s="141">
        <v>160281</v>
      </c>
      <c r="N7" s="7"/>
    </row>
    <row r="8" spans="1:14">
      <c r="A8" s="1587"/>
      <c r="B8" s="1588"/>
      <c r="C8" s="197" t="s">
        <v>9</v>
      </c>
      <c r="D8" s="18">
        <v>231567</v>
      </c>
      <c r="E8" s="135">
        <v>25.854284317074967</v>
      </c>
      <c r="F8" s="135"/>
      <c r="G8" s="135">
        <v>19.600000000000001</v>
      </c>
      <c r="H8" s="135">
        <v>32.700000000000003</v>
      </c>
      <c r="I8" s="135">
        <v>44.2</v>
      </c>
      <c r="J8" s="135">
        <v>10.3</v>
      </c>
      <c r="K8" s="135">
        <v>96</v>
      </c>
      <c r="L8" s="141">
        <v>221280</v>
      </c>
    </row>
    <row r="9" spans="1:14">
      <c r="A9" s="1587"/>
      <c r="B9" s="1588"/>
      <c r="C9" s="197" t="s">
        <v>10</v>
      </c>
      <c r="D9" s="17">
        <v>396280</v>
      </c>
      <c r="E9" s="143">
        <v>44.244368969544311</v>
      </c>
      <c r="F9" s="143">
        <v>58.4</v>
      </c>
      <c r="G9" s="143">
        <v>19.100000000000001</v>
      </c>
      <c r="H9" s="143">
        <v>34.6</v>
      </c>
      <c r="I9" s="143">
        <v>44.6</v>
      </c>
      <c r="J9" s="143">
        <v>7.4</v>
      </c>
      <c r="K9" s="143">
        <v>96.7</v>
      </c>
      <c r="L9" s="144">
        <v>381560</v>
      </c>
    </row>
    <row r="10" spans="1:14">
      <c r="A10" s="1587"/>
      <c r="B10" s="1600" t="s">
        <v>72</v>
      </c>
      <c r="C10" s="198" t="s">
        <v>8</v>
      </c>
      <c r="D10" s="23">
        <v>205560</v>
      </c>
      <c r="E10" s="134">
        <v>22.950621998030506</v>
      </c>
      <c r="F10" s="134"/>
      <c r="G10" s="134">
        <v>16.5</v>
      </c>
      <c r="H10" s="134">
        <v>37.700000000000003</v>
      </c>
      <c r="I10" s="134">
        <v>45.4</v>
      </c>
      <c r="J10" s="134">
        <v>3.6</v>
      </c>
      <c r="K10" s="134">
        <v>98.4</v>
      </c>
      <c r="L10" s="140">
        <v>201126</v>
      </c>
    </row>
    <row r="11" spans="1:14">
      <c r="A11" s="1587"/>
      <c r="B11" s="1601"/>
      <c r="C11" s="197" t="s">
        <v>9</v>
      </c>
      <c r="D11" s="18">
        <v>509599</v>
      </c>
      <c r="E11" s="135">
        <v>56.896351525463849</v>
      </c>
      <c r="F11" s="135"/>
      <c r="G11" s="135">
        <v>20.9</v>
      </c>
      <c r="H11" s="135">
        <v>28.6</v>
      </c>
      <c r="I11" s="135">
        <v>43.2</v>
      </c>
      <c r="J11" s="135">
        <v>11.3</v>
      </c>
      <c r="K11" s="135">
        <v>96.4</v>
      </c>
      <c r="L11" s="141">
        <v>488620</v>
      </c>
    </row>
    <row r="12" spans="1:14">
      <c r="A12" s="1587"/>
      <c r="B12" s="1602"/>
      <c r="C12" s="197" t="s">
        <v>10</v>
      </c>
      <c r="D12" s="18">
        <v>715159</v>
      </c>
      <c r="E12" s="135">
        <v>79.846973523494356</v>
      </c>
      <c r="F12" s="135">
        <v>71.3</v>
      </c>
      <c r="G12" s="135">
        <v>19.7</v>
      </c>
      <c r="H12" s="135">
        <v>31.2</v>
      </c>
      <c r="I12" s="135">
        <v>43.8</v>
      </c>
      <c r="J12" s="135">
        <v>9.1</v>
      </c>
      <c r="K12" s="135">
        <v>97</v>
      </c>
      <c r="L12" s="141">
        <v>689746</v>
      </c>
      <c r="N12" s="7"/>
    </row>
    <row r="13" spans="1:14">
      <c r="A13" s="1587"/>
      <c r="B13" s="1591" t="s">
        <v>71</v>
      </c>
      <c r="C13" s="197" t="s">
        <v>8</v>
      </c>
      <c r="D13" s="19">
        <v>17414</v>
      </c>
      <c r="E13" s="136">
        <v>1.9442602231645421</v>
      </c>
      <c r="F13" s="136"/>
      <c r="G13" s="136">
        <v>35.299999999999997</v>
      </c>
      <c r="H13" s="136">
        <v>23.6</v>
      </c>
      <c r="I13" s="136">
        <v>40.700000000000003</v>
      </c>
      <c r="J13" s="136">
        <v>0.3</v>
      </c>
      <c r="K13" s="136">
        <v>92.9</v>
      </c>
      <c r="L13" s="142">
        <v>16184</v>
      </c>
    </row>
    <row r="14" spans="1:14">
      <c r="A14" s="1587"/>
      <c r="B14" s="1588"/>
      <c r="C14" s="197" t="s">
        <v>9</v>
      </c>
      <c r="D14" s="18">
        <v>20817</v>
      </c>
      <c r="E14" s="135">
        <v>2.3242026568058041</v>
      </c>
      <c r="F14" s="135"/>
      <c r="G14" s="135">
        <v>36.9</v>
      </c>
      <c r="H14" s="135">
        <v>20</v>
      </c>
      <c r="I14" s="135">
        <v>39.700000000000003</v>
      </c>
      <c r="J14" s="135">
        <v>1</v>
      </c>
      <c r="K14" s="135">
        <v>90.9</v>
      </c>
      <c r="L14" s="141">
        <v>18914</v>
      </c>
    </row>
    <row r="15" spans="1:14">
      <c r="A15" s="1587"/>
      <c r="B15" s="1588"/>
      <c r="C15" s="197" t="s">
        <v>10</v>
      </c>
      <c r="D15" s="18">
        <v>38231</v>
      </c>
      <c r="E15" s="135">
        <v>4.2684628799703459</v>
      </c>
      <c r="F15" s="135">
        <v>54.5</v>
      </c>
      <c r="G15" s="135">
        <v>36.200000000000003</v>
      </c>
      <c r="H15" s="135">
        <v>21.7</v>
      </c>
      <c r="I15" s="135">
        <v>40.200000000000003</v>
      </c>
      <c r="J15" s="135">
        <v>0.7</v>
      </c>
      <c r="K15" s="135">
        <v>91.8</v>
      </c>
      <c r="L15" s="141">
        <v>35098</v>
      </c>
    </row>
    <row r="16" spans="1:14">
      <c r="A16" s="1587"/>
      <c r="B16" s="1589" t="s">
        <v>24</v>
      </c>
      <c r="C16" s="195" t="s">
        <v>8</v>
      </c>
      <c r="D16" s="21">
        <v>222974</v>
      </c>
      <c r="E16" s="137">
        <v>24.894882221195051</v>
      </c>
      <c r="F16" s="137"/>
      <c r="G16" s="137">
        <v>18</v>
      </c>
      <c r="H16" s="137">
        <v>36.6</v>
      </c>
      <c r="I16" s="137">
        <v>45.1</v>
      </c>
      <c r="J16" s="137">
        <v>3.4</v>
      </c>
      <c r="K16" s="137">
        <v>98</v>
      </c>
      <c r="L16" s="24">
        <v>217310</v>
      </c>
      <c r="M16" s="1350"/>
    </row>
    <row r="17" spans="1:13">
      <c r="A17" s="1587"/>
      <c r="B17" s="1589"/>
      <c r="C17" s="195" t="s">
        <v>9</v>
      </c>
      <c r="D17" s="21">
        <v>530416</v>
      </c>
      <c r="E17" s="137">
        <v>59.220554182269645</v>
      </c>
      <c r="F17" s="137"/>
      <c r="G17" s="137">
        <v>21.6</v>
      </c>
      <c r="H17" s="137">
        <v>28.2</v>
      </c>
      <c r="I17" s="137">
        <v>43.1</v>
      </c>
      <c r="J17" s="137">
        <v>10.9</v>
      </c>
      <c r="K17" s="137">
        <v>96.2</v>
      </c>
      <c r="L17" s="24">
        <v>507534</v>
      </c>
      <c r="M17" s="1350"/>
    </row>
    <row r="18" spans="1:13" ht="13.15" customHeight="1">
      <c r="A18" s="1599"/>
      <c r="B18" s="1589"/>
      <c r="C18" s="195" t="s">
        <v>10</v>
      </c>
      <c r="D18" s="22">
        <v>753390</v>
      </c>
      <c r="E18" s="138">
        <v>84.115436403464699</v>
      </c>
      <c r="F18" s="138">
        <v>70.400000000000006</v>
      </c>
      <c r="G18" s="138">
        <v>20.5</v>
      </c>
      <c r="H18" s="138">
        <v>30.7</v>
      </c>
      <c r="I18" s="138">
        <v>43.7</v>
      </c>
      <c r="J18" s="138">
        <v>8.6</v>
      </c>
      <c r="K18" s="138">
        <v>96.7</v>
      </c>
      <c r="L18" s="25">
        <v>724844</v>
      </c>
      <c r="M18" s="1350"/>
    </row>
    <row r="19" spans="1:13">
      <c r="A19" s="1586" t="s">
        <v>25</v>
      </c>
      <c r="B19" s="1588" t="s">
        <v>20</v>
      </c>
      <c r="C19" s="199" t="s">
        <v>8</v>
      </c>
      <c r="D19" s="23">
        <v>3931</v>
      </c>
      <c r="E19" s="134">
        <v>0.43889324321005019</v>
      </c>
      <c r="F19" s="134"/>
      <c r="G19" s="134">
        <v>15</v>
      </c>
      <c r="H19" s="134">
        <v>31.8</v>
      </c>
      <c r="I19" s="134">
        <v>44.6</v>
      </c>
      <c r="J19" s="134">
        <v>4.2</v>
      </c>
      <c r="K19" s="134">
        <v>95.7</v>
      </c>
      <c r="L19" s="140">
        <v>3750</v>
      </c>
    </row>
    <row r="20" spans="1:13">
      <c r="A20" s="1587"/>
      <c r="B20" s="1588"/>
      <c r="C20" s="200" t="s">
        <v>9</v>
      </c>
      <c r="D20" s="18">
        <v>42483</v>
      </c>
      <c r="E20" s="135">
        <v>4.7431955358159659</v>
      </c>
      <c r="F20" s="135"/>
      <c r="G20" s="135">
        <v>19.2</v>
      </c>
      <c r="H20" s="135">
        <v>31.4</v>
      </c>
      <c r="I20" s="135">
        <v>43.9</v>
      </c>
      <c r="J20" s="135">
        <v>11.7</v>
      </c>
      <c r="K20" s="135">
        <v>92.6</v>
      </c>
      <c r="L20" s="141">
        <v>39280</v>
      </c>
    </row>
    <row r="21" spans="1:13" ht="13.15" customHeight="1">
      <c r="A21" s="1587"/>
      <c r="B21" s="1588"/>
      <c r="C21" s="200" t="s">
        <v>10</v>
      </c>
      <c r="D21" s="18">
        <v>46414</v>
      </c>
      <c r="E21" s="135">
        <v>5.1820887790260164</v>
      </c>
      <c r="F21" s="135">
        <v>91.5</v>
      </c>
      <c r="G21" s="135">
        <v>18.899999999999999</v>
      </c>
      <c r="H21" s="135">
        <v>31.4</v>
      </c>
      <c r="I21" s="135">
        <v>44</v>
      </c>
      <c r="J21" s="135">
        <v>11.1</v>
      </c>
      <c r="K21" s="135">
        <v>92.9</v>
      </c>
      <c r="L21" s="141">
        <v>43030</v>
      </c>
    </row>
    <row r="22" spans="1:13">
      <c r="A22" s="1587"/>
      <c r="B22" s="1588" t="s">
        <v>21</v>
      </c>
      <c r="C22" s="200" t="s">
        <v>8</v>
      </c>
      <c r="D22" s="19">
        <v>32600</v>
      </c>
      <c r="E22" s="136">
        <v>3.6397658938304849</v>
      </c>
      <c r="F22" s="136"/>
      <c r="G22" s="136">
        <v>16.8</v>
      </c>
      <c r="H22" s="136">
        <v>40.299999999999997</v>
      </c>
      <c r="I22" s="136">
        <v>45.8</v>
      </c>
      <c r="J22" s="136">
        <v>3.4</v>
      </c>
      <c r="K22" s="136">
        <v>91.6</v>
      </c>
      <c r="L22" s="142">
        <v>29855</v>
      </c>
    </row>
    <row r="23" spans="1:13">
      <c r="A23" s="1587"/>
      <c r="B23" s="1588"/>
      <c r="C23" s="200" t="s">
        <v>9</v>
      </c>
      <c r="D23" s="18">
        <v>63258</v>
      </c>
      <c r="E23" s="135">
        <v>7.0627089236787981</v>
      </c>
      <c r="F23" s="135"/>
      <c r="G23" s="135">
        <v>16.2</v>
      </c>
      <c r="H23" s="135">
        <v>37.9</v>
      </c>
      <c r="I23" s="135">
        <v>45.6</v>
      </c>
      <c r="J23" s="135">
        <v>9.1</v>
      </c>
      <c r="K23" s="135">
        <v>91.8</v>
      </c>
      <c r="L23" s="141">
        <v>58027</v>
      </c>
    </row>
    <row r="24" spans="1:13">
      <c r="A24" s="1587"/>
      <c r="B24" s="1588"/>
      <c r="C24" s="200" t="s">
        <v>10</v>
      </c>
      <c r="D24" s="18">
        <v>95858</v>
      </c>
      <c r="E24" s="135">
        <v>10.702474817509284</v>
      </c>
      <c r="F24" s="135">
        <v>66</v>
      </c>
      <c r="G24" s="135">
        <v>16.399999999999999</v>
      </c>
      <c r="H24" s="135">
        <v>38.700000000000003</v>
      </c>
      <c r="I24" s="135">
        <v>45.7</v>
      </c>
      <c r="J24" s="135">
        <v>7.1</v>
      </c>
      <c r="K24" s="135">
        <v>91.7</v>
      </c>
      <c r="L24" s="141">
        <v>87882</v>
      </c>
    </row>
    <row r="25" spans="1:13">
      <c r="A25" s="1587"/>
      <c r="B25" s="1588" t="s">
        <v>26</v>
      </c>
      <c r="C25" s="200" t="s">
        <v>8</v>
      </c>
      <c r="D25" s="18">
        <v>28729</v>
      </c>
      <c r="E25" s="135">
        <v>3.2075716062532518</v>
      </c>
      <c r="F25" s="135"/>
      <c r="G25" s="135">
        <v>10.6</v>
      </c>
      <c r="H25" s="135">
        <v>45</v>
      </c>
      <c r="I25" s="135">
        <v>47.4</v>
      </c>
      <c r="J25" s="135">
        <v>4.4000000000000004</v>
      </c>
      <c r="K25" s="135">
        <v>93.9</v>
      </c>
      <c r="L25" s="141">
        <v>26964</v>
      </c>
    </row>
    <row r="26" spans="1:13">
      <c r="A26" s="1587"/>
      <c r="B26" s="1588"/>
      <c r="C26" s="200" t="s">
        <v>9</v>
      </c>
      <c r="D26" s="18">
        <v>88345</v>
      </c>
      <c r="E26" s="135">
        <v>9.8636539230200668</v>
      </c>
      <c r="F26" s="135"/>
      <c r="G26" s="135">
        <v>13.5</v>
      </c>
      <c r="H26" s="135">
        <v>39.1</v>
      </c>
      <c r="I26" s="135">
        <v>46.1</v>
      </c>
      <c r="J26" s="135">
        <v>12.1</v>
      </c>
      <c r="K26" s="135">
        <v>94</v>
      </c>
      <c r="L26" s="141">
        <v>82909</v>
      </c>
    </row>
    <row r="27" spans="1:13" ht="20.25" customHeight="1">
      <c r="A27" s="1587"/>
      <c r="B27" s="1588"/>
      <c r="C27" s="200" t="s">
        <v>10</v>
      </c>
      <c r="D27" s="17">
        <v>117074</v>
      </c>
      <c r="E27" s="143">
        <v>13.07122552927332</v>
      </c>
      <c r="F27" s="143">
        <v>75.5</v>
      </c>
      <c r="G27" s="143">
        <v>12.8</v>
      </c>
      <c r="H27" s="143">
        <v>40.6</v>
      </c>
      <c r="I27" s="143">
        <v>46.4</v>
      </c>
      <c r="J27" s="143">
        <v>10.199999999999999</v>
      </c>
      <c r="K27" s="143">
        <v>93.9</v>
      </c>
      <c r="L27" s="144">
        <v>109873</v>
      </c>
    </row>
    <row r="28" spans="1:13">
      <c r="A28" s="1587"/>
      <c r="B28" s="1588" t="s">
        <v>126</v>
      </c>
      <c r="C28" s="200" t="s">
        <v>8</v>
      </c>
      <c r="D28" s="18">
        <v>7802</v>
      </c>
      <c r="E28" s="135">
        <v>0.87108753078728363</v>
      </c>
      <c r="F28" s="135"/>
      <c r="G28" s="135">
        <v>38.9</v>
      </c>
      <c r="H28" s="135">
        <v>18.600000000000001</v>
      </c>
      <c r="I28" s="135">
        <v>39.299999999999997</v>
      </c>
      <c r="J28" s="135">
        <v>0.1</v>
      </c>
      <c r="K28" s="135">
        <v>85.1</v>
      </c>
      <c r="L28" s="141">
        <v>6641</v>
      </c>
    </row>
    <row r="29" spans="1:13">
      <c r="A29" s="1587"/>
      <c r="B29" s="1588"/>
      <c r="C29" s="200" t="s">
        <v>9</v>
      </c>
      <c r="D29" s="18">
        <v>17396</v>
      </c>
      <c r="E29" s="135">
        <v>1.9422505364746969</v>
      </c>
      <c r="F29" s="135"/>
      <c r="G29" s="135">
        <v>37.299999999999997</v>
      </c>
      <c r="H29" s="135">
        <v>15.9</v>
      </c>
      <c r="I29" s="135">
        <v>39.1</v>
      </c>
      <c r="J29" s="135">
        <v>0.2</v>
      </c>
      <c r="K29" s="135">
        <v>82.8</v>
      </c>
      <c r="L29" s="141">
        <v>14397</v>
      </c>
    </row>
    <row r="30" spans="1:13">
      <c r="A30" s="1587"/>
      <c r="B30" s="1588"/>
      <c r="C30" s="201" t="s">
        <v>10</v>
      </c>
      <c r="D30" s="145">
        <v>25198</v>
      </c>
      <c r="E30" s="146">
        <v>2.8133380672619808</v>
      </c>
      <c r="F30" s="146">
        <v>69</v>
      </c>
      <c r="G30" s="146">
        <v>37.799999999999997</v>
      </c>
      <c r="H30" s="146">
        <v>16.8</v>
      </c>
      <c r="I30" s="146">
        <v>39.200000000000003</v>
      </c>
      <c r="J30" s="146">
        <v>0.1</v>
      </c>
      <c r="K30" s="146">
        <v>83.5</v>
      </c>
      <c r="L30" s="147">
        <v>21039</v>
      </c>
    </row>
    <row r="31" spans="1:13">
      <c r="A31" s="1587"/>
      <c r="B31" s="1589" t="s">
        <v>409</v>
      </c>
      <c r="C31" s="195" t="s">
        <v>8</v>
      </c>
      <c r="D31" s="20">
        <v>36531</v>
      </c>
      <c r="E31" s="139">
        <v>4.0786591370405354</v>
      </c>
      <c r="F31" s="139"/>
      <c r="G31" s="139">
        <v>16.600000000000001</v>
      </c>
      <c r="H31" s="139">
        <v>39.4</v>
      </c>
      <c r="I31" s="139">
        <v>45.7</v>
      </c>
      <c r="J31" s="139">
        <v>3.5</v>
      </c>
      <c r="K31" s="139">
        <v>92.1</v>
      </c>
      <c r="L31" s="872">
        <v>33605</v>
      </c>
    </row>
    <row r="32" spans="1:13">
      <c r="A32" s="1587"/>
      <c r="B32" s="1589"/>
      <c r="C32" s="195" t="s">
        <v>9</v>
      </c>
      <c r="D32" s="21">
        <v>105741</v>
      </c>
      <c r="E32" s="137">
        <v>11.805904459494766</v>
      </c>
      <c r="F32" s="137"/>
      <c r="G32" s="137">
        <v>17.399999999999999</v>
      </c>
      <c r="H32" s="137">
        <v>35.299999999999997</v>
      </c>
      <c r="I32" s="137">
        <v>44.9</v>
      </c>
      <c r="J32" s="137">
        <v>10.1</v>
      </c>
      <c r="K32" s="137">
        <v>92.1</v>
      </c>
      <c r="L32" s="24">
        <v>97307</v>
      </c>
    </row>
    <row r="33" spans="1:14">
      <c r="A33" s="1587"/>
      <c r="B33" s="1590"/>
      <c r="C33" s="204" t="s">
        <v>10</v>
      </c>
      <c r="D33" s="205">
        <v>142272</v>
      </c>
      <c r="E33" s="206">
        <v>15.884563596535301</v>
      </c>
      <c r="F33" s="206">
        <v>74.3</v>
      </c>
      <c r="G33" s="206">
        <v>17.2</v>
      </c>
      <c r="H33" s="206">
        <v>36.4</v>
      </c>
      <c r="I33" s="206">
        <v>45.1</v>
      </c>
      <c r="J33" s="206">
        <v>8.4</v>
      </c>
      <c r="K33" s="206">
        <v>92.1</v>
      </c>
      <c r="L33" s="873">
        <v>130912</v>
      </c>
    </row>
    <row r="34" spans="1:14">
      <c r="A34" s="1592" t="s">
        <v>194</v>
      </c>
      <c r="B34" s="1593"/>
      <c r="C34" s="195" t="s">
        <v>8</v>
      </c>
      <c r="D34" s="207">
        <v>62192</v>
      </c>
      <c r="E34" s="208">
        <v>6.9436908119357525</v>
      </c>
      <c r="F34" s="208"/>
      <c r="G34" s="208">
        <v>16.7</v>
      </c>
      <c r="H34" s="208">
        <v>34.9</v>
      </c>
      <c r="I34" s="208">
        <v>44.8</v>
      </c>
      <c r="J34" s="208">
        <v>3.2</v>
      </c>
      <c r="K34" s="208">
        <v>98.4</v>
      </c>
      <c r="L34" s="207">
        <v>60779</v>
      </c>
    </row>
    <row r="35" spans="1:14">
      <c r="A35" s="1594"/>
      <c r="B35" s="1595"/>
      <c r="C35" s="195" t="s">
        <v>9</v>
      </c>
      <c r="D35" s="207">
        <v>341332</v>
      </c>
      <c r="E35" s="208">
        <v>38.109465401010652</v>
      </c>
      <c r="F35" s="208"/>
      <c r="G35" s="208">
        <v>22.6</v>
      </c>
      <c r="H35" s="208">
        <v>25.6</v>
      </c>
      <c r="I35" s="208">
        <v>42.4</v>
      </c>
      <c r="J35" s="208">
        <v>11.4</v>
      </c>
      <c r="K35" s="208">
        <v>95.9</v>
      </c>
      <c r="L35" s="207">
        <v>325534</v>
      </c>
    </row>
    <row r="36" spans="1:14" ht="21" customHeight="1">
      <c r="A36" s="1596"/>
      <c r="B36" s="1597"/>
      <c r="C36" s="204" t="s">
        <v>10</v>
      </c>
      <c r="D36" s="207">
        <v>403524</v>
      </c>
      <c r="E36" s="208">
        <v>45.053156212946398</v>
      </c>
      <c r="F36" s="208">
        <v>84.6</v>
      </c>
      <c r="G36" s="208">
        <v>21.7</v>
      </c>
      <c r="H36" s="208">
        <v>27</v>
      </c>
      <c r="I36" s="208">
        <v>42.8</v>
      </c>
      <c r="J36" s="208">
        <v>10.1</v>
      </c>
      <c r="K36" s="208">
        <v>96.3</v>
      </c>
      <c r="L36" s="207">
        <v>386313</v>
      </c>
      <c r="M36" s="1350"/>
      <c r="N36" s="537"/>
    </row>
    <row r="37" spans="1:14" ht="12.75" customHeight="1">
      <c r="A37" s="1592" t="s">
        <v>195</v>
      </c>
      <c r="B37" s="1593"/>
      <c r="C37" s="195" t="s">
        <v>8</v>
      </c>
      <c r="D37" s="207">
        <v>197313</v>
      </c>
      <c r="E37" s="208">
        <v>22.02985054629983</v>
      </c>
      <c r="F37" s="208"/>
      <c r="G37" s="208">
        <v>18.100000000000001</v>
      </c>
      <c r="H37" s="208">
        <v>37.6</v>
      </c>
      <c r="I37" s="208">
        <v>45.3</v>
      </c>
      <c r="J37" s="208">
        <v>3.5</v>
      </c>
      <c r="K37" s="208">
        <v>96.7</v>
      </c>
      <c r="L37" s="207">
        <v>190136</v>
      </c>
    </row>
    <row r="38" spans="1:14">
      <c r="A38" s="1594"/>
      <c r="B38" s="1595"/>
      <c r="C38" s="195" t="s">
        <v>9</v>
      </c>
      <c r="D38" s="207">
        <v>294825</v>
      </c>
      <c r="E38" s="208">
        <v>32.916993240753769</v>
      </c>
      <c r="F38" s="208"/>
      <c r="G38" s="208">
        <v>18.899999999999999</v>
      </c>
      <c r="H38" s="208">
        <v>33.799999999999997</v>
      </c>
      <c r="I38" s="208">
        <v>44.5</v>
      </c>
      <c r="J38" s="208">
        <v>10</v>
      </c>
      <c r="K38" s="208">
        <v>95.1</v>
      </c>
      <c r="L38" s="207">
        <v>279307</v>
      </c>
    </row>
    <row r="39" spans="1:14">
      <c r="A39" s="1596"/>
      <c r="B39" s="1597"/>
      <c r="C39" s="195" t="s">
        <v>10</v>
      </c>
      <c r="D39" s="207">
        <v>492138</v>
      </c>
      <c r="E39" s="208">
        <v>54.946843787053602</v>
      </c>
      <c r="F39" s="208">
        <v>59.9</v>
      </c>
      <c r="G39" s="208">
        <v>18.600000000000001</v>
      </c>
      <c r="H39" s="208">
        <v>35.4</v>
      </c>
      <c r="I39" s="208">
        <v>44.8</v>
      </c>
      <c r="J39" s="208">
        <v>7.4</v>
      </c>
      <c r="K39" s="208">
        <v>95.7</v>
      </c>
      <c r="L39" s="207">
        <v>469443</v>
      </c>
      <c r="M39" s="1350"/>
    </row>
    <row r="40" spans="1:14" ht="12.75" customHeight="1">
      <c r="A40" s="1592" t="s">
        <v>607</v>
      </c>
      <c r="B40" s="1593"/>
      <c r="C40" s="195" t="s">
        <v>8</v>
      </c>
      <c r="D40" s="161">
        <v>259505</v>
      </c>
      <c r="E40" s="163">
        <v>28.973541358235583</v>
      </c>
      <c r="F40" s="163"/>
      <c r="G40" s="163">
        <v>17.8</v>
      </c>
      <c r="H40" s="163">
        <v>37</v>
      </c>
      <c r="I40" s="163">
        <v>45.2</v>
      </c>
      <c r="J40" s="163">
        <v>3.4</v>
      </c>
      <c r="K40" s="163">
        <v>97.1</v>
      </c>
      <c r="L40" s="1323">
        <v>250915</v>
      </c>
    </row>
    <row r="41" spans="1:14">
      <c r="A41" s="1594"/>
      <c r="B41" s="1595"/>
      <c r="C41" s="195" t="s">
        <v>9</v>
      </c>
      <c r="D41" s="161">
        <v>636157</v>
      </c>
      <c r="E41" s="163">
        <v>71.026458641764407</v>
      </c>
      <c r="F41" s="163"/>
      <c r="G41" s="163">
        <v>20.9</v>
      </c>
      <c r="H41" s="163">
        <v>29.4</v>
      </c>
      <c r="I41" s="163">
        <v>43.4</v>
      </c>
      <c r="J41" s="163">
        <v>10.7</v>
      </c>
      <c r="K41" s="163">
        <v>95.5</v>
      </c>
      <c r="L41" s="1323">
        <v>604840</v>
      </c>
    </row>
    <row r="42" spans="1:14">
      <c r="A42" s="1596"/>
      <c r="B42" s="1597"/>
      <c r="C42" s="195" t="s">
        <v>10</v>
      </c>
      <c r="D42" s="161">
        <v>895662</v>
      </c>
      <c r="E42" s="163">
        <v>100</v>
      </c>
      <c r="F42" s="163">
        <v>71</v>
      </c>
      <c r="G42" s="163">
        <v>20</v>
      </c>
      <c r="H42" s="163">
        <v>31.6</v>
      </c>
      <c r="I42" s="163">
        <v>43.9</v>
      </c>
      <c r="J42" s="163">
        <v>8.6</v>
      </c>
      <c r="K42" s="163">
        <v>96</v>
      </c>
      <c r="L42" s="1323">
        <v>855756</v>
      </c>
    </row>
    <row r="43" spans="1:14" s="88" customFormat="1">
      <c r="A43" s="1339"/>
      <c r="B43" s="1339"/>
      <c r="C43" s="1339"/>
      <c r="D43" s="1339"/>
      <c r="E43" s="1339"/>
      <c r="F43" s="1339"/>
      <c r="G43" s="1340"/>
      <c r="L43" s="1335" t="s">
        <v>144</v>
      </c>
    </row>
    <row r="44" spans="1:14" ht="30" customHeight="1">
      <c r="A44" s="1523" t="s">
        <v>725</v>
      </c>
      <c r="B44" s="1523"/>
      <c r="C44" s="1523"/>
      <c r="D44" s="1523"/>
      <c r="E44" s="1523"/>
      <c r="F44" s="1523"/>
      <c r="G44" s="1523"/>
      <c r="H44" s="1523"/>
      <c r="I44" s="1523"/>
      <c r="J44" s="1523"/>
      <c r="K44" s="1523"/>
      <c r="L44" s="1523"/>
    </row>
    <row r="45" spans="1:14" ht="12.75" customHeight="1">
      <c r="A45" s="1337" t="s">
        <v>653</v>
      </c>
      <c r="B45" s="89"/>
      <c r="C45" s="1349"/>
      <c r="D45" s="89"/>
      <c r="E45" s="89"/>
      <c r="F45" s="89"/>
      <c r="G45" s="89"/>
      <c r="H45" s="89"/>
      <c r="I45" s="89"/>
      <c r="J45" s="89"/>
      <c r="K45" s="89"/>
      <c r="L45" s="89"/>
    </row>
    <row r="46" spans="1:14">
      <c r="D46" s="540"/>
    </row>
    <row r="47" spans="1:14">
      <c r="D47" s="541"/>
    </row>
    <row r="48" spans="1:14">
      <c r="D48" s="542"/>
    </row>
  </sheetData>
  <mergeCells count="17">
    <mergeCell ref="A44:L44"/>
    <mergeCell ref="A34:B36"/>
    <mergeCell ref="A37:B39"/>
    <mergeCell ref="A40:B42"/>
    <mergeCell ref="A4:A18"/>
    <mergeCell ref="B7:B9"/>
    <mergeCell ref="B10:B12"/>
    <mergeCell ref="A3:B3"/>
    <mergeCell ref="A19:A33"/>
    <mergeCell ref="B22:B24"/>
    <mergeCell ref="B25:B27"/>
    <mergeCell ref="B28:B30"/>
    <mergeCell ref="B31:B33"/>
    <mergeCell ref="B13:B15"/>
    <mergeCell ref="B16:B18"/>
    <mergeCell ref="B19:B21"/>
    <mergeCell ref="B4:B6"/>
  </mergeCells>
  <phoneticPr fontId="8" type="noConversion"/>
  <pageMargins left="0.23622047244094491" right="0.23622047244094491" top="0.74803149606299213" bottom="0.74803149606299213" header="0.31496062992125984" footer="0.31496062992125984"/>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topLeftCell="A35" zoomScaleNormal="100" workbookViewId="0">
      <selection activeCell="O65" sqref="O65"/>
    </sheetView>
  </sheetViews>
  <sheetFormatPr baseColWidth="10" defaultRowHeight="10.5"/>
  <cols>
    <col min="1" max="1" width="12" style="614" customWidth="1"/>
    <col min="2" max="2" width="35" style="614" bestFit="1" customWidth="1"/>
    <col min="3" max="3" width="8.7109375" style="614" customWidth="1"/>
    <col min="4" max="13" width="7" style="614" bestFit="1" customWidth="1"/>
    <col min="14" max="15" width="7.5703125" style="614" customWidth="1"/>
    <col min="16" max="16384" width="11.42578125" style="614"/>
  </cols>
  <sheetData>
    <row r="1" spans="1:15" s="577" customFormat="1" ht="11.25"/>
    <row r="2" spans="1:15" s="577" customFormat="1" ht="11.25"/>
    <row r="3" spans="1:15" s="579" customFormat="1" ht="11.25">
      <c r="A3" s="587"/>
      <c r="B3" s="587"/>
      <c r="C3" s="587"/>
      <c r="D3" s="551">
        <v>2008</v>
      </c>
      <c r="E3" s="551">
        <v>2009</v>
      </c>
      <c r="F3" s="551">
        <v>2010</v>
      </c>
      <c r="G3" s="551">
        <v>2011</v>
      </c>
      <c r="H3" s="551">
        <v>2012</v>
      </c>
      <c r="I3" s="551">
        <v>2013</v>
      </c>
      <c r="J3" s="551">
        <v>2014</v>
      </c>
      <c r="K3" s="552">
        <v>2015</v>
      </c>
      <c r="L3" s="552">
        <v>2016</v>
      </c>
      <c r="M3" s="613">
        <v>2017</v>
      </c>
      <c r="N3" s="613">
        <v>2018</v>
      </c>
      <c r="O3" s="613">
        <v>2019</v>
      </c>
    </row>
    <row r="4" spans="1:15" s="579" customFormat="1" ht="11.25">
      <c r="A4" s="1604" t="s">
        <v>298</v>
      </c>
      <c r="B4" s="1187" t="s">
        <v>299</v>
      </c>
      <c r="C4" s="1187" t="s">
        <v>321</v>
      </c>
      <c r="D4" s="1188">
        <v>275787</v>
      </c>
      <c r="E4" s="1189">
        <v>275793</v>
      </c>
      <c r="F4" s="1189">
        <v>274401</v>
      </c>
      <c r="G4" s="1189">
        <v>268503</v>
      </c>
      <c r="H4" s="1189">
        <v>268117</v>
      </c>
      <c r="I4" s="1189">
        <v>276029</v>
      </c>
      <c r="J4" s="1189">
        <v>277342</v>
      </c>
      <c r="K4" s="1189">
        <v>281866</v>
      </c>
      <c r="L4" s="1189">
        <v>286871</v>
      </c>
      <c r="M4" s="1190">
        <v>291453</v>
      </c>
      <c r="N4" s="1190">
        <v>294805</v>
      </c>
      <c r="O4" s="1190">
        <v>295928</v>
      </c>
    </row>
    <row r="5" spans="1:15" s="579" customFormat="1" ht="11.25">
      <c r="A5" s="1605"/>
      <c r="B5" s="1191"/>
      <c r="C5" s="1192" t="s">
        <v>322</v>
      </c>
      <c r="D5" s="1193">
        <v>68226</v>
      </c>
      <c r="E5" s="1185">
        <v>67466</v>
      </c>
      <c r="F5" s="1185">
        <v>66037</v>
      </c>
      <c r="G5" s="1185">
        <v>64191</v>
      </c>
      <c r="H5" s="1185">
        <v>62800</v>
      </c>
      <c r="I5" s="1185">
        <v>62812</v>
      </c>
      <c r="J5" s="1185">
        <v>61442</v>
      </c>
      <c r="K5" s="1185">
        <v>60837</v>
      </c>
      <c r="L5" s="1185">
        <v>60192</v>
      </c>
      <c r="M5" s="1194">
        <v>59309</v>
      </c>
      <c r="N5" s="1194">
        <v>58499</v>
      </c>
      <c r="O5" s="1194">
        <v>57555</v>
      </c>
    </row>
    <row r="6" spans="1:15" s="579" customFormat="1" ht="11.25">
      <c r="A6" s="1605"/>
      <c r="B6" s="1200" t="s">
        <v>310</v>
      </c>
      <c r="C6" s="1201"/>
      <c r="D6" s="1202">
        <v>344013</v>
      </c>
      <c r="E6" s="1203">
        <v>343259</v>
      </c>
      <c r="F6" s="1203">
        <v>340438</v>
      </c>
      <c r="G6" s="1203">
        <v>332694</v>
      </c>
      <c r="H6" s="1203">
        <v>330917</v>
      </c>
      <c r="I6" s="1203">
        <v>338841</v>
      </c>
      <c r="J6" s="1203">
        <v>338784</v>
      </c>
      <c r="K6" s="1203">
        <v>342703</v>
      </c>
      <c r="L6" s="1203">
        <v>347063</v>
      </c>
      <c r="M6" s="1204">
        <v>350762</v>
      </c>
      <c r="N6" s="1204">
        <v>353304</v>
      </c>
      <c r="O6" s="1204">
        <v>353483</v>
      </c>
    </row>
    <row r="7" spans="1:15" s="579" customFormat="1" ht="11.25">
      <c r="A7" s="1605"/>
      <c r="B7" s="1187" t="s">
        <v>300</v>
      </c>
      <c r="C7" s="1187" t="s">
        <v>321</v>
      </c>
      <c r="D7" s="1188">
        <v>227853</v>
      </c>
      <c r="E7" s="1189">
        <v>225649</v>
      </c>
      <c r="F7" s="1189">
        <v>222322</v>
      </c>
      <c r="G7" s="1189">
        <v>221154</v>
      </c>
      <c r="H7" s="1189">
        <v>219141</v>
      </c>
      <c r="I7" s="1189">
        <v>223711</v>
      </c>
      <c r="J7" s="1189">
        <v>224109</v>
      </c>
      <c r="K7" s="1189">
        <v>224342</v>
      </c>
      <c r="L7" s="1189">
        <v>227078</v>
      </c>
      <c r="M7" s="1190">
        <v>229688</v>
      </c>
      <c r="N7" s="1190">
        <v>230139</v>
      </c>
      <c r="O7" s="1190">
        <v>228537</v>
      </c>
    </row>
    <row r="8" spans="1:15" s="579" customFormat="1" ht="11.25">
      <c r="A8" s="1605"/>
      <c r="B8" s="1191"/>
      <c r="C8" s="1192" t="s">
        <v>322</v>
      </c>
      <c r="D8" s="1193">
        <v>167311</v>
      </c>
      <c r="E8" s="1185">
        <v>164920</v>
      </c>
      <c r="F8" s="1185">
        <v>161924</v>
      </c>
      <c r="G8" s="1185">
        <v>161583</v>
      </c>
      <c r="H8" s="1185">
        <v>158781</v>
      </c>
      <c r="I8" s="1185">
        <v>160822</v>
      </c>
      <c r="J8" s="1185">
        <v>160909</v>
      </c>
      <c r="K8" s="1185">
        <v>161205</v>
      </c>
      <c r="L8" s="1185">
        <v>162844</v>
      </c>
      <c r="M8" s="1194">
        <v>164680</v>
      </c>
      <c r="N8" s="1194">
        <v>164582</v>
      </c>
      <c r="O8" s="1194">
        <v>162889</v>
      </c>
    </row>
    <row r="9" spans="1:15" s="579" customFormat="1" ht="11.25">
      <c r="A9" s="1605"/>
      <c r="B9" s="1200" t="s">
        <v>311</v>
      </c>
      <c r="C9" s="1201"/>
      <c r="D9" s="1202">
        <v>395164</v>
      </c>
      <c r="E9" s="1203">
        <v>390569</v>
      </c>
      <c r="F9" s="1203">
        <v>384246</v>
      </c>
      <c r="G9" s="1203">
        <v>382737</v>
      </c>
      <c r="H9" s="1203">
        <v>377922</v>
      </c>
      <c r="I9" s="1203">
        <v>384533</v>
      </c>
      <c r="J9" s="1203">
        <v>385018</v>
      </c>
      <c r="K9" s="1203">
        <v>385547</v>
      </c>
      <c r="L9" s="1203">
        <v>389922</v>
      </c>
      <c r="M9" s="1204">
        <v>394368</v>
      </c>
      <c r="N9" s="1204">
        <v>394721</v>
      </c>
      <c r="O9" s="1204">
        <v>391426</v>
      </c>
    </row>
    <row r="10" spans="1:15" s="579" customFormat="1" ht="11.25">
      <c r="A10" s="1605"/>
      <c r="B10" s="1196" t="s">
        <v>301</v>
      </c>
      <c r="C10" s="1187" t="s">
        <v>321</v>
      </c>
      <c r="D10" s="1188">
        <v>503640</v>
      </c>
      <c r="E10" s="1189">
        <v>501442</v>
      </c>
      <c r="F10" s="1189">
        <v>496723</v>
      </c>
      <c r="G10" s="1189">
        <v>489657</v>
      </c>
      <c r="H10" s="1189">
        <v>487258</v>
      </c>
      <c r="I10" s="1189">
        <v>499740</v>
      </c>
      <c r="J10" s="1189">
        <v>501451</v>
      </c>
      <c r="K10" s="1189">
        <v>506208</v>
      </c>
      <c r="L10" s="1189">
        <v>513949</v>
      </c>
      <c r="M10" s="1190">
        <v>521141</v>
      </c>
      <c r="N10" s="1190">
        <v>524944</v>
      </c>
      <c r="O10" s="1190">
        <v>524465</v>
      </c>
    </row>
    <row r="11" spans="1:15" s="579" customFormat="1" ht="11.25">
      <c r="A11" s="1606"/>
      <c r="B11" s="1197"/>
      <c r="C11" s="1192" t="s">
        <v>322</v>
      </c>
      <c r="D11" s="1193">
        <v>235537</v>
      </c>
      <c r="E11" s="1185">
        <v>232386</v>
      </c>
      <c r="F11" s="1185">
        <v>227961</v>
      </c>
      <c r="G11" s="1185">
        <v>225774</v>
      </c>
      <c r="H11" s="1185">
        <v>221581</v>
      </c>
      <c r="I11" s="1185">
        <v>223634</v>
      </c>
      <c r="J11" s="1185">
        <v>222351</v>
      </c>
      <c r="K11" s="1185">
        <v>222042</v>
      </c>
      <c r="L11" s="1185">
        <v>223036</v>
      </c>
      <c r="M11" s="1194">
        <v>223989</v>
      </c>
      <c r="N11" s="1194">
        <v>223081</v>
      </c>
      <c r="O11" s="1194">
        <v>220444</v>
      </c>
    </row>
    <row r="12" spans="1:15" s="579" customFormat="1" ht="12.75" customHeight="1">
      <c r="A12" s="1613" t="s">
        <v>301</v>
      </c>
      <c r="B12" s="1614"/>
      <c r="C12" s="1201"/>
      <c r="D12" s="1202">
        <v>739177</v>
      </c>
      <c r="E12" s="1203">
        <v>733828</v>
      </c>
      <c r="F12" s="1203">
        <v>724684</v>
      </c>
      <c r="G12" s="1203">
        <v>715431</v>
      </c>
      <c r="H12" s="1203">
        <v>708839</v>
      </c>
      <c r="I12" s="1203">
        <v>723374</v>
      </c>
      <c r="J12" s="1203">
        <v>723802</v>
      </c>
      <c r="K12" s="1203">
        <v>728250</v>
      </c>
      <c r="L12" s="1203">
        <v>736985</v>
      </c>
      <c r="M12" s="1204">
        <v>745130</v>
      </c>
      <c r="N12" s="1204">
        <v>748025</v>
      </c>
      <c r="O12" s="1204">
        <v>744909</v>
      </c>
    </row>
    <row r="13" spans="1:15" s="579" customFormat="1" ht="11.25">
      <c r="A13" s="1604" t="s">
        <v>302</v>
      </c>
      <c r="B13" s="1187" t="s">
        <v>303</v>
      </c>
      <c r="C13" s="1187" t="s">
        <v>321</v>
      </c>
      <c r="D13" s="1188">
        <v>40774</v>
      </c>
      <c r="E13" s="1189">
        <v>41077</v>
      </c>
      <c r="F13" s="1189">
        <v>41646</v>
      </c>
      <c r="G13" s="1189">
        <v>41378</v>
      </c>
      <c r="H13" s="1189">
        <v>41348</v>
      </c>
      <c r="I13" s="1189">
        <v>41688</v>
      </c>
      <c r="J13" s="1189">
        <v>41794</v>
      </c>
      <c r="K13" s="1189">
        <v>41912</v>
      </c>
      <c r="L13" s="1189">
        <v>42201</v>
      </c>
      <c r="M13" s="1190">
        <v>42612</v>
      </c>
      <c r="N13" s="1190">
        <v>42290</v>
      </c>
      <c r="O13" s="1190">
        <v>42132</v>
      </c>
    </row>
    <row r="14" spans="1:15" s="579" customFormat="1" ht="11.25">
      <c r="A14" s="1605"/>
      <c r="B14" s="1191"/>
      <c r="C14" s="1192" t="s">
        <v>322</v>
      </c>
      <c r="D14" s="1193">
        <v>4333</v>
      </c>
      <c r="E14" s="1185">
        <v>4276</v>
      </c>
      <c r="F14" s="1185">
        <v>4266</v>
      </c>
      <c r="G14" s="1185">
        <v>4180</v>
      </c>
      <c r="H14" s="1185">
        <v>4056</v>
      </c>
      <c r="I14" s="1185">
        <v>4037</v>
      </c>
      <c r="J14" s="1185">
        <v>4003</v>
      </c>
      <c r="K14" s="1185">
        <v>4007</v>
      </c>
      <c r="L14" s="1185">
        <v>4002</v>
      </c>
      <c r="M14" s="1194">
        <v>3972</v>
      </c>
      <c r="N14" s="1194">
        <v>3965</v>
      </c>
      <c r="O14" s="1194">
        <v>3896</v>
      </c>
    </row>
    <row r="15" spans="1:15" s="579" customFormat="1" ht="11.25">
      <c r="A15" s="1605"/>
      <c r="B15" s="1200" t="s">
        <v>308</v>
      </c>
      <c r="C15" s="1201"/>
      <c r="D15" s="1202">
        <v>45107</v>
      </c>
      <c r="E15" s="1203">
        <v>45353</v>
      </c>
      <c r="F15" s="1203">
        <v>45912</v>
      </c>
      <c r="G15" s="1203">
        <v>45558</v>
      </c>
      <c r="H15" s="1203">
        <v>45404</v>
      </c>
      <c r="I15" s="1203">
        <v>45725</v>
      </c>
      <c r="J15" s="1203">
        <v>45797</v>
      </c>
      <c r="K15" s="1203">
        <v>45919</v>
      </c>
      <c r="L15" s="1203">
        <v>46203</v>
      </c>
      <c r="M15" s="1204">
        <v>46584</v>
      </c>
      <c r="N15" s="1204">
        <v>46255</v>
      </c>
      <c r="O15" s="1204">
        <v>46028</v>
      </c>
    </row>
    <row r="16" spans="1:15" s="579" customFormat="1" ht="11.25">
      <c r="A16" s="1605"/>
      <c r="B16" s="1187" t="s">
        <v>304</v>
      </c>
      <c r="C16" s="1187" t="s">
        <v>321</v>
      </c>
      <c r="D16" s="1188">
        <v>62948</v>
      </c>
      <c r="E16" s="1189">
        <v>62791</v>
      </c>
      <c r="F16" s="1189">
        <v>62451</v>
      </c>
      <c r="G16" s="1189">
        <v>61870</v>
      </c>
      <c r="H16" s="1189">
        <v>61639</v>
      </c>
      <c r="I16" s="1189">
        <v>62341</v>
      </c>
      <c r="J16" s="1189">
        <v>62448</v>
      </c>
      <c r="K16" s="1189">
        <v>62477</v>
      </c>
      <c r="L16" s="1189">
        <v>62852</v>
      </c>
      <c r="M16" s="1190">
        <v>63168</v>
      </c>
      <c r="N16" s="1190">
        <v>62871</v>
      </c>
      <c r="O16" s="1190">
        <v>62637</v>
      </c>
    </row>
    <row r="17" spans="1:16" s="579" customFormat="1" ht="11.25">
      <c r="A17" s="1605"/>
      <c r="B17" s="1191"/>
      <c r="C17" s="1192" t="s">
        <v>322</v>
      </c>
      <c r="D17" s="1193">
        <v>32490</v>
      </c>
      <c r="E17" s="1185">
        <v>32229</v>
      </c>
      <c r="F17" s="1185">
        <v>31915</v>
      </c>
      <c r="G17" s="1185">
        <v>31724</v>
      </c>
      <c r="H17" s="1185">
        <v>31411</v>
      </c>
      <c r="I17" s="1185">
        <v>31566</v>
      </c>
      <c r="J17" s="1185">
        <v>31575</v>
      </c>
      <c r="K17" s="1185">
        <v>31631</v>
      </c>
      <c r="L17" s="1185">
        <v>31996</v>
      </c>
      <c r="M17" s="1194">
        <v>32356</v>
      </c>
      <c r="N17" s="1194">
        <v>32377</v>
      </c>
      <c r="O17" s="1194">
        <v>32357</v>
      </c>
    </row>
    <row r="18" spans="1:16" s="579" customFormat="1" ht="11.25">
      <c r="A18" s="1605"/>
      <c r="B18" s="1200" t="s">
        <v>309</v>
      </c>
      <c r="C18" s="1201"/>
      <c r="D18" s="1202">
        <v>95438</v>
      </c>
      <c r="E18" s="1203">
        <v>95020</v>
      </c>
      <c r="F18" s="1203">
        <v>94366</v>
      </c>
      <c r="G18" s="1203">
        <v>93594</v>
      </c>
      <c r="H18" s="1203">
        <v>93050</v>
      </c>
      <c r="I18" s="1203">
        <v>93907</v>
      </c>
      <c r="J18" s="1203">
        <v>94023</v>
      </c>
      <c r="K18" s="1203">
        <v>94108</v>
      </c>
      <c r="L18" s="1203">
        <v>94848</v>
      </c>
      <c r="M18" s="1204">
        <v>95524</v>
      </c>
      <c r="N18" s="1204">
        <v>95248</v>
      </c>
      <c r="O18" s="1204">
        <v>94994</v>
      </c>
    </row>
    <row r="19" spans="1:16" s="579" customFormat="1" ht="11.25">
      <c r="A19" s="1605"/>
      <c r="B19" s="1196" t="s">
        <v>305</v>
      </c>
      <c r="C19" s="1198" t="s">
        <v>321</v>
      </c>
      <c r="D19" s="1188">
        <v>103722</v>
      </c>
      <c r="E19" s="1189">
        <v>103868</v>
      </c>
      <c r="F19" s="1189">
        <v>104097</v>
      </c>
      <c r="G19" s="1189">
        <v>103248</v>
      </c>
      <c r="H19" s="1189">
        <v>102987</v>
      </c>
      <c r="I19" s="1189">
        <v>104029</v>
      </c>
      <c r="J19" s="1189">
        <v>104242</v>
      </c>
      <c r="K19" s="1189">
        <v>104389</v>
      </c>
      <c r="L19" s="1189">
        <v>105053</v>
      </c>
      <c r="M19" s="1190">
        <v>105780</v>
      </c>
      <c r="N19" s="1190">
        <v>105161</v>
      </c>
      <c r="O19" s="1190">
        <v>104769</v>
      </c>
    </row>
    <row r="20" spans="1:16" s="579" customFormat="1" ht="11.25">
      <c r="A20" s="1606"/>
      <c r="B20" s="1191"/>
      <c r="C20" s="1199" t="s">
        <v>322</v>
      </c>
      <c r="D20" s="1193">
        <v>36823</v>
      </c>
      <c r="E20" s="1185">
        <v>36505</v>
      </c>
      <c r="F20" s="1185">
        <v>36181</v>
      </c>
      <c r="G20" s="1185">
        <v>35904</v>
      </c>
      <c r="H20" s="1185">
        <v>35467</v>
      </c>
      <c r="I20" s="1185">
        <v>35603</v>
      </c>
      <c r="J20" s="1185">
        <v>35578</v>
      </c>
      <c r="K20" s="1185">
        <v>35638</v>
      </c>
      <c r="L20" s="1185">
        <v>35998</v>
      </c>
      <c r="M20" s="1194">
        <v>36328</v>
      </c>
      <c r="N20" s="1194">
        <v>36342</v>
      </c>
      <c r="O20" s="1194">
        <v>36253</v>
      </c>
    </row>
    <row r="21" spans="1:16" s="579" customFormat="1" ht="12.75" customHeight="1">
      <c r="A21" s="1615" t="s">
        <v>305</v>
      </c>
      <c r="B21" s="1615"/>
      <c r="C21" s="1616"/>
      <c r="D21" s="1202">
        <v>140545</v>
      </c>
      <c r="E21" s="1203">
        <v>140373</v>
      </c>
      <c r="F21" s="1203">
        <v>140278</v>
      </c>
      <c r="G21" s="1203">
        <v>139152</v>
      </c>
      <c r="H21" s="1203">
        <v>138454</v>
      </c>
      <c r="I21" s="1203">
        <v>139632</v>
      </c>
      <c r="J21" s="1203">
        <v>139820</v>
      </c>
      <c r="K21" s="1203">
        <v>140027</v>
      </c>
      <c r="L21" s="1203">
        <v>141051</v>
      </c>
      <c r="M21" s="1204">
        <v>142108</v>
      </c>
      <c r="N21" s="1204">
        <v>141503</v>
      </c>
      <c r="O21" s="1204">
        <v>141022</v>
      </c>
    </row>
    <row r="22" spans="1:16" s="579" customFormat="1" ht="11.25">
      <c r="A22" s="1205" t="s">
        <v>210</v>
      </c>
      <c r="B22" s="1206"/>
      <c r="C22" s="1206"/>
      <c r="D22" s="1207">
        <v>879722</v>
      </c>
      <c r="E22" s="1208">
        <v>874201</v>
      </c>
      <c r="F22" s="1208">
        <v>864962</v>
      </c>
      <c r="G22" s="1208">
        <v>854583</v>
      </c>
      <c r="H22" s="1208">
        <v>847293</v>
      </c>
      <c r="I22" s="1208">
        <v>863006</v>
      </c>
      <c r="J22" s="1208">
        <v>863622</v>
      </c>
      <c r="K22" s="1208">
        <v>868277</v>
      </c>
      <c r="L22" s="1208">
        <v>878036</v>
      </c>
      <c r="M22" s="1209">
        <v>887238</v>
      </c>
      <c r="N22" s="1209">
        <v>889528</v>
      </c>
      <c r="O22" s="1209">
        <v>885931</v>
      </c>
    </row>
    <row r="23" spans="1:16" s="579" customFormat="1" ht="11.25"/>
    <row r="24" spans="1:16" s="579" customFormat="1" ht="11.25"/>
    <row r="25" spans="1:16" s="579" customFormat="1" ht="11.25"/>
    <row r="26" spans="1:16" s="579" customFormat="1" ht="11.25"/>
    <row r="27" spans="1:16" s="579" customFormat="1" ht="11.25">
      <c r="A27" s="1617"/>
      <c r="B27" s="1618"/>
      <c r="C27" s="1619"/>
      <c r="D27" s="1213">
        <v>2008</v>
      </c>
      <c r="E27" s="1213">
        <v>2009</v>
      </c>
      <c r="F27" s="1213">
        <v>2010</v>
      </c>
      <c r="G27" s="1213">
        <v>2011</v>
      </c>
      <c r="H27" s="1213">
        <v>2012</v>
      </c>
      <c r="I27" s="1213">
        <v>2013</v>
      </c>
      <c r="J27" s="1213">
        <v>2014</v>
      </c>
      <c r="K27" s="1213">
        <v>2015</v>
      </c>
      <c r="L27" s="1213">
        <v>2016</v>
      </c>
      <c r="M27" s="1213">
        <v>2017</v>
      </c>
      <c r="N27" s="1213">
        <v>2018</v>
      </c>
      <c r="O27" s="1214">
        <v>2019</v>
      </c>
    </row>
    <row r="28" spans="1:16" s="579" customFormat="1" ht="11.25">
      <c r="A28" s="1607" t="s">
        <v>298</v>
      </c>
      <c r="B28" s="601" t="s">
        <v>299</v>
      </c>
      <c r="C28" s="1210"/>
      <c r="D28" s="602">
        <v>80.167609944973009</v>
      </c>
      <c r="E28" s="602">
        <v>80.345453433121932</v>
      </c>
      <c r="F28" s="602">
        <v>80.602341689235629</v>
      </c>
      <c r="G28" s="602">
        <v>80.705693520171678</v>
      </c>
      <c r="H28" s="602">
        <v>81.022431606717092</v>
      </c>
      <c r="I28" s="602">
        <v>81.462691941057898</v>
      </c>
      <c r="J28" s="602">
        <v>81.863960517615936</v>
      </c>
      <c r="K28" s="602">
        <v>82.247893948987908</v>
      </c>
      <c r="L28" s="602">
        <v>82.656751079775134</v>
      </c>
      <c r="M28" s="602">
        <v>83.091383901334808</v>
      </c>
      <c r="N28" s="602">
        <v>83.442304644159137</v>
      </c>
      <c r="O28" s="602">
        <v>83.717745973639467</v>
      </c>
      <c r="P28" s="697"/>
    </row>
    <row r="29" spans="1:16" s="579" customFormat="1" ht="11.25">
      <c r="A29" s="1608"/>
      <c r="B29" s="587" t="s">
        <v>300</v>
      </c>
      <c r="C29" s="1211"/>
      <c r="D29" s="603">
        <v>57.660363798321711</v>
      </c>
      <c r="E29" s="603">
        <v>57.774426541789026</v>
      </c>
      <c r="F29" s="603">
        <v>57.859288060253064</v>
      </c>
      <c r="G29" s="603">
        <v>57.782236888516138</v>
      </c>
      <c r="H29" s="603">
        <v>57.985774842427809</v>
      </c>
      <c r="I29" s="603">
        <v>58.177321582282929</v>
      </c>
      <c r="J29" s="603">
        <v>58.207408484798115</v>
      </c>
      <c r="K29" s="603">
        <v>58.187977081912187</v>
      </c>
      <c r="L29" s="603">
        <v>58.236775560240247</v>
      </c>
      <c r="M29" s="603">
        <v>58.242048036351832</v>
      </c>
      <c r="N29" s="603">
        <v>58.304219942693706</v>
      </c>
      <c r="O29" s="603">
        <v>58.385748519515822</v>
      </c>
      <c r="P29" s="697"/>
    </row>
    <row r="30" spans="1:16" s="579" customFormat="1" ht="11.25">
      <c r="A30" s="1609"/>
      <c r="B30" s="604" t="s">
        <v>301</v>
      </c>
      <c r="C30" s="1212"/>
      <c r="D30" s="605">
        <v>68.13523689184052</v>
      </c>
      <c r="E30" s="605">
        <v>68.332361261767062</v>
      </c>
      <c r="F30" s="605">
        <v>68.54339270633821</v>
      </c>
      <c r="G30" s="605">
        <v>68.442239712844426</v>
      </c>
      <c r="H30" s="605">
        <v>68.740292224327376</v>
      </c>
      <c r="I30" s="605">
        <v>69.084595243954027</v>
      </c>
      <c r="J30" s="605">
        <v>69.280134622451996</v>
      </c>
      <c r="K30" s="605">
        <v>69.510195674562297</v>
      </c>
      <c r="L30" s="605">
        <v>69.736697490450965</v>
      </c>
      <c r="M30" s="605">
        <v>69.939607853663119</v>
      </c>
      <c r="N30" s="605">
        <v>70.177333645265875</v>
      </c>
      <c r="O30" s="605">
        <v>70.406586576346911</v>
      </c>
    </row>
    <row r="31" spans="1:16" s="579" customFormat="1" ht="11.25">
      <c r="A31" s="1610"/>
      <c r="B31" s="1611"/>
      <c r="C31" s="1612"/>
      <c r="D31" s="1179">
        <v>2008</v>
      </c>
      <c r="E31" s="1179">
        <v>2009</v>
      </c>
      <c r="F31" s="1179">
        <v>2010</v>
      </c>
      <c r="G31" s="1179">
        <v>2011</v>
      </c>
      <c r="H31" s="1179">
        <v>2012</v>
      </c>
      <c r="I31" s="1179">
        <v>2013</v>
      </c>
      <c r="J31" s="1179">
        <v>2014</v>
      </c>
      <c r="K31" s="1179">
        <v>2015</v>
      </c>
      <c r="L31" s="1179">
        <v>2016</v>
      </c>
      <c r="M31" s="1179">
        <v>2017</v>
      </c>
      <c r="N31" s="1179">
        <v>2018</v>
      </c>
      <c r="O31" s="1179">
        <v>2019</v>
      </c>
    </row>
    <row r="32" spans="1:16" s="579" customFormat="1" ht="11.25">
      <c r="A32" s="1607" t="s">
        <v>302</v>
      </c>
      <c r="B32" s="587" t="s">
        <v>303</v>
      </c>
      <c r="C32" s="1210"/>
      <c r="D32" s="606">
        <v>90.393952158201614</v>
      </c>
      <c r="E32" s="606">
        <v>90.571737261041164</v>
      </c>
      <c r="F32" s="606">
        <v>90.708311552535278</v>
      </c>
      <c r="G32" s="606">
        <v>90.824882567276873</v>
      </c>
      <c r="H32" s="606">
        <v>91.066866355387191</v>
      </c>
      <c r="I32" s="606">
        <v>91.171131765992342</v>
      </c>
      <c r="J32" s="606">
        <v>91.259252789484023</v>
      </c>
      <c r="K32" s="606">
        <v>91.273764672575624</v>
      </c>
      <c r="L32" s="606">
        <v>91.338224790598005</v>
      </c>
      <c r="M32" s="606">
        <v>91.473467284904686</v>
      </c>
      <c r="N32" s="606">
        <v>91.427953734731375</v>
      </c>
      <c r="O32" s="606">
        <v>91.535587033979311</v>
      </c>
      <c r="P32" s="697"/>
    </row>
    <row r="33" spans="1:16" s="579" customFormat="1" ht="11.25">
      <c r="A33" s="1608"/>
      <c r="B33" s="587" t="s">
        <v>304</v>
      </c>
      <c r="C33" s="1211"/>
      <c r="D33" s="609">
        <v>65.956956348624246</v>
      </c>
      <c r="E33" s="609">
        <v>66.081877499473791</v>
      </c>
      <c r="F33" s="609">
        <v>66.179556196087574</v>
      </c>
      <c r="G33" s="609">
        <v>66.104664828942035</v>
      </c>
      <c r="H33" s="609">
        <v>66.242880171950574</v>
      </c>
      <c r="I33" s="609">
        <v>66.385892425484784</v>
      </c>
      <c r="J33" s="609">
        <v>66.417791391468043</v>
      </c>
      <c r="K33" s="609">
        <v>66.388617333276656</v>
      </c>
      <c r="L33" s="609">
        <v>66.266025641025635</v>
      </c>
      <c r="M33" s="609">
        <v>66.127884091955949</v>
      </c>
      <c r="N33" s="609">
        <v>66.007685200739118</v>
      </c>
      <c r="O33" s="609">
        <v>65.937848706234078</v>
      </c>
      <c r="P33" s="697"/>
    </row>
    <row r="34" spans="1:16" s="579" customFormat="1" ht="11.25">
      <c r="A34" s="1609"/>
      <c r="B34" s="610" t="s">
        <v>305</v>
      </c>
      <c r="C34" s="611"/>
      <c r="D34" s="612">
        <v>73.799850581664245</v>
      </c>
      <c r="E34" s="612">
        <v>73.994286650566707</v>
      </c>
      <c r="F34" s="612">
        <v>74.207644819572565</v>
      </c>
      <c r="G34" s="612">
        <v>74.197999310106937</v>
      </c>
      <c r="H34" s="612">
        <v>74.383549771043093</v>
      </c>
      <c r="I34" s="612">
        <v>74.502263091554937</v>
      </c>
      <c r="J34" s="612">
        <v>74.554427120583611</v>
      </c>
      <c r="K34" s="612">
        <v>74.549194083998088</v>
      </c>
      <c r="L34" s="612">
        <v>74.478734642079814</v>
      </c>
      <c r="M34" s="612">
        <v>74.436344188926725</v>
      </c>
      <c r="N34" s="612">
        <v>74.317152286523964</v>
      </c>
      <c r="O34" s="612">
        <v>74.292663556040907</v>
      </c>
    </row>
    <row r="40" spans="1:16" ht="12.75">
      <c r="A40" s="1347" t="s">
        <v>420</v>
      </c>
      <c r="B40" s="1351"/>
      <c r="C40" s="1351"/>
      <c r="D40" s="1351"/>
      <c r="E40" s="1351"/>
      <c r="F40" s="1351"/>
      <c r="G40" s="1351"/>
      <c r="H40" s="1351"/>
      <c r="I40" s="1351"/>
      <c r="J40" s="1351"/>
      <c r="K40" s="1351"/>
    </row>
    <row r="41" spans="1:16">
      <c r="A41" s="1351"/>
      <c r="B41" s="1351"/>
      <c r="C41" s="1351"/>
      <c r="D41" s="1351"/>
      <c r="E41" s="1351"/>
      <c r="F41" s="1351"/>
      <c r="G41" s="1351"/>
      <c r="H41" s="1351"/>
      <c r="I41" s="1351"/>
      <c r="J41" s="1351"/>
      <c r="K41" s="1351"/>
    </row>
    <row r="42" spans="1:16">
      <c r="A42" s="1351"/>
      <c r="B42" s="1351"/>
      <c r="C42" s="1351"/>
      <c r="D42" s="1351"/>
      <c r="E42" s="1351"/>
      <c r="F42" s="1351"/>
      <c r="G42" s="1351"/>
      <c r="H42" s="1351"/>
      <c r="I42" s="1351"/>
      <c r="J42" s="1351"/>
      <c r="K42" s="1351"/>
    </row>
    <row r="43" spans="1:16">
      <c r="A43" s="1351"/>
      <c r="B43" s="1351"/>
      <c r="C43" s="1351"/>
      <c r="D43" s="1351"/>
      <c r="E43" s="1351"/>
      <c r="F43" s="1351"/>
      <c r="G43" s="1351"/>
      <c r="H43" s="1351"/>
      <c r="I43" s="1351"/>
      <c r="J43" s="1351"/>
      <c r="K43" s="1351"/>
    </row>
    <row r="44" spans="1:16">
      <c r="A44" s="1351"/>
      <c r="B44" s="1351"/>
      <c r="C44" s="1351"/>
      <c r="D44" s="1351"/>
      <c r="E44" s="1351"/>
      <c r="F44" s="1351"/>
      <c r="G44" s="1351"/>
      <c r="H44" s="1351"/>
      <c r="I44" s="1351"/>
      <c r="J44" s="1351"/>
      <c r="K44" s="1351"/>
    </row>
    <row r="45" spans="1:16">
      <c r="A45" s="1351"/>
      <c r="B45" s="1351"/>
      <c r="C45" s="1351"/>
      <c r="D45" s="1351"/>
      <c r="E45" s="1351"/>
      <c r="F45" s="1351"/>
      <c r="G45" s="1351"/>
      <c r="H45" s="1351"/>
      <c r="I45" s="1352"/>
      <c r="J45" s="1351"/>
      <c r="K45" s="1351"/>
    </row>
    <row r="46" spans="1:16">
      <c r="A46" s="1351"/>
      <c r="B46" s="1351"/>
      <c r="C46" s="1351"/>
      <c r="D46" s="1351"/>
      <c r="E46" s="1351"/>
      <c r="F46" s="1351"/>
      <c r="G46" s="1351"/>
      <c r="H46" s="1351"/>
      <c r="I46" s="1351"/>
      <c r="J46" s="1351"/>
      <c r="K46" s="1351"/>
    </row>
    <row r="47" spans="1:16">
      <c r="A47" s="1351"/>
      <c r="B47" s="1351"/>
      <c r="C47" s="1351"/>
      <c r="D47" s="1351"/>
      <c r="E47" s="1351"/>
      <c r="F47" s="1351"/>
      <c r="G47" s="1351"/>
      <c r="H47" s="1351"/>
      <c r="I47" s="1351"/>
      <c r="J47" s="1351"/>
      <c r="K47" s="1351"/>
    </row>
    <row r="48" spans="1:16">
      <c r="A48" s="1351"/>
      <c r="B48" s="1351"/>
      <c r="C48" s="1351"/>
      <c r="D48" s="1351"/>
      <c r="E48" s="1351"/>
      <c r="F48" s="1351"/>
      <c r="G48" s="1351"/>
      <c r="H48" s="1351"/>
      <c r="I48" s="1351"/>
      <c r="J48" s="1351"/>
      <c r="K48" s="1351"/>
    </row>
    <row r="49" spans="1:11">
      <c r="A49" s="1351"/>
      <c r="B49" s="1351"/>
      <c r="C49" s="1351"/>
      <c r="D49" s="1351"/>
      <c r="E49" s="1351"/>
      <c r="F49" s="1351"/>
      <c r="G49" s="1351"/>
      <c r="H49" s="1351"/>
      <c r="I49" s="1351"/>
      <c r="J49" s="1351"/>
      <c r="K49" s="1351"/>
    </row>
    <row r="50" spans="1:11">
      <c r="A50" s="1351"/>
      <c r="B50" s="1351"/>
      <c r="C50" s="1351"/>
      <c r="D50" s="1351"/>
      <c r="E50" s="1351"/>
      <c r="F50" s="1351"/>
      <c r="G50" s="1351"/>
      <c r="H50" s="1351"/>
      <c r="I50" s="1351"/>
      <c r="J50" s="1351"/>
      <c r="K50" s="1351"/>
    </row>
    <row r="51" spans="1:11">
      <c r="A51" s="1351"/>
      <c r="B51" s="1351"/>
      <c r="C51" s="1351"/>
      <c r="D51" s="1351"/>
      <c r="E51" s="1351"/>
      <c r="F51" s="1351"/>
      <c r="G51" s="1351"/>
      <c r="H51" s="1351"/>
      <c r="I51" s="1351"/>
      <c r="J51" s="1351"/>
      <c r="K51" s="1351"/>
    </row>
    <row r="52" spans="1:11">
      <c r="A52" s="1351"/>
      <c r="B52" s="1351"/>
      <c r="C52" s="1351"/>
      <c r="D52" s="1351"/>
      <c r="E52" s="1351"/>
      <c r="F52" s="1351"/>
      <c r="G52" s="1351"/>
      <c r="H52" s="1351"/>
      <c r="I52" s="1351"/>
      <c r="J52" s="1351"/>
      <c r="K52" s="1351"/>
    </row>
    <row r="53" spans="1:11">
      <c r="A53" s="1351"/>
      <c r="B53" s="1351"/>
      <c r="C53" s="1351"/>
      <c r="D53" s="1351"/>
      <c r="E53" s="1351"/>
      <c r="F53" s="1351"/>
      <c r="G53" s="1351"/>
      <c r="H53" s="1351"/>
      <c r="I53" s="1351"/>
      <c r="J53" s="1351"/>
      <c r="K53" s="1351"/>
    </row>
    <row r="54" spans="1:11">
      <c r="A54" s="1351"/>
      <c r="B54" s="1351"/>
      <c r="C54" s="1351"/>
      <c r="D54" s="1351"/>
      <c r="E54" s="1351"/>
      <c r="F54" s="1351"/>
      <c r="G54" s="1351"/>
      <c r="H54" s="1351"/>
      <c r="I54" s="1351"/>
      <c r="J54" s="1351"/>
      <c r="K54" s="1351"/>
    </row>
    <row r="55" spans="1:11">
      <c r="A55" s="1351"/>
      <c r="B55" s="1351"/>
      <c r="C55" s="1351"/>
      <c r="D55" s="1351"/>
      <c r="E55" s="1351"/>
      <c r="F55" s="1351"/>
      <c r="G55" s="1351"/>
      <c r="H55" s="1351"/>
      <c r="I55" s="1351"/>
      <c r="J55" s="1351"/>
      <c r="K55" s="1351"/>
    </row>
    <row r="56" spans="1:11">
      <c r="A56" s="1351"/>
      <c r="B56" s="1351"/>
      <c r="C56" s="1351"/>
      <c r="D56" s="1351"/>
      <c r="E56" s="1351"/>
      <c r="F56" s="1351"/>
      <c r="G56" s="1351"/>
      <c r="H56" s="1351"/>
      <c r="I56" s="1351"/>
      <c r="J56" s="1351"/>
      <c r="K56" s="1351"/>
    </row>
    <row r="57" spans="1:11">
      <c r="A57" s="1351"/>
      <c r="B57" s="1351"/>
      <c r="C57" s="1351"/>
      <c r="D57" s="1351"/>
      <c r="E57" s="1351"/>
      <c r="F57" s="1351"/>
      <c r="G57" s="1351"/>
      <c r="H57" s="1351"/>
      <c r="I57" s="1351"/>
      <c r="J57" s="1351"/>
      <c r="K57" s="1351"/>
    </row>
    <row r="58" spans="1:11">
      <c r="A58" s="1351"/>
      <c r="B58" s="1351"/>
      <c r="C58" s="1351"/>
      <c r="D58" s="1351"/>
      <c r="E58" s="1351"/>
      <c r="F58" s="1351"/>
      <c r="G58" s="1351"/>
      <c r="H58" s="1351"/>
      <c r="I58" s="1351"/>
      <c r="J58" s="1351"/>
      <c r="K58" s="1351"/>
    </row>
    <row r="59" spans="1:11">
      <c r="A59" s="1351"/>
      <c r="B59" s="1351"/>
      <c r="C59" s="1351"/>
      <c r="D59" s="1351"/>
      <c r="E59" s="1351"/>
      <c r="F59" s="1351"/>
      <c r="G59" s="1351"/>
      <c r="H59" s="1351"/>
      <c r="I59" s="1351"/>
      <c r="J59" s="1351"/>
      <c r="K59" s="1351"/>
    </row>
    <row r="60" spans="1:11">
      <c r="A60" s="1351"/>
      <c r="B60" s="1351"/>
      <c r="C60" s="1351"/>
      <c r="D60" s="1351"/>
      <c r="E60" s="1351"/>
      <c r="F60" s="1351"/>
      <c r="G60" s="1351"/>
      <c r="H60" s="1351"/>
      <c r="I60" s="1351"/>
      <c r="J60" s="1351"/>
      <c r="K60" s="1351"/>
    </row>
    <row r="61" spans="1:11">
      <c r="A61" s="1351"/>
      <c r="B61" s="1351"/>
      <c r="C61" s="1351"/>
      <c r="D61" s="1351"/>
      <c r="E61" s="1351"/>
      <c r="F61" s="1351"/>
      <c r="G61" s="1351"/>
      <c r="H61" s="1351"/>
      <c r="I61" s="1351"/>
      <c r="J61" s="1351"/>
      <c r="K61" s="1351"/>
    </row>
    <row r="62" spans="1:11">
      <c r="A62" s="1351"/>
      <c r="B62" s="1351"/>
      <c r="C62" s="1351"/>
      <c r="D62" s="1351"/>
      <c r="E62" s="1351"/>
      <c r="F62" s="1351"/>
      <c r="G62" s="1351"/>
      <c r="H62" s="1351"/>
      <c r="I62" s="1351"/>
      <c r="J62" s="1351"/>
      <c r="K62" s="1351"/>
    </row>
    <row r="63" spans="1:11">
      <c r="A63" s="1351"/>
      <c r="B63" s="1351"/>
      <c r="C63" s="1351"/>
      <c r="D63" s="1351"/>
      <c r="E63" s="1351"/>
      <c r="F63" s="1351"/>
      <c r="G63" s="1351"/>
      <c r="H63" s="1351"/>
      <c r="I63" s="1351"/>
      <c r="J63" s="1351"/>
      <c r="K63" s="1351"/>
    </row>
    <row r="64" spans="1:11">
      <c r="A64" s="1351"/>
      <c r="B64" s="1351"/>
      <c r="C64" s="1351"/>
      <c r="D64" s="1351"/>
      <c r="E64" s="1351"/>
      <c r="F64" s="1351"/>
      <c r="G64" s="1351"/>
      <c r="H64" s="1351"/>
      <c r="I64" s="1351"/>
      <c r="J64" s="1351"/>
      <c r="K64" s="1351"/>
    </row>
    <row r="65" spans="1:11" ht="12">
      <c r="A65" s="1351"/>
      <c r="B65" s="1351"/>
      <c r="C65" s="1351"/>
      <c r="D65" s="1351"/>
      <c r="E65" s="1351"/>
      <c r="F65" s="1351"/>
      <c r="G65" s="1351"/>
      <c r="H65" s="1351"/>
      <c r="I65" s="1351"/>
      <c r="J65" s="1351"/>
      <c r="K65" s="1335" t="s">
        <v>144</v>
      </c>
    </row>
    <row r="66" spans="1:11" ht="28.5" customHeight="1">
      <c r="A66" s="1523" t="s">
        <v>726</v>
      </c>
      <c r="B66" s="1523"/>
      <c r="C66" s="1523"/>
      <c r="D66" s="1523"/>
      <c r="E66" s="1523"/>
      <c r="F66" s="1523"/>
      <c r="G66" s="1523"/>
      <c r="H66" s="1523"/>
      <c r="I66" s="1523"/>
      <c r="J66" s="1523"/>
      <c r="K66" s="1351"/>
    </row>
    <row r="67" spans="1:11" ht="12">
      <c r="A67" s="1522" t="s">
        <v>653</v>
      </c>
      <c r="B67" s="1603"/>
      <c r="C67" s="1603"/>
      <c r="D67" s="1603"/>
      <c r="E67" s="1603"/>
      <c r="F67" s="1603"/>
      <c r="G67" s="1433"/>
      <c r="H67" s="1433"/>
      <c r="I67" s="1433"/>
      <c r="J67" s="1433"/>
      <c r="K67" s="1351"/>
    </row>
  </sheetData>
  <mergeCells count="10">
    <mergeCell ref="A67:F67"/>
    <mergeCell ref="A4:A11"/>
    <mergeCell ref="A28:A30"/>
    <mergeCell ref="A32:A34"/>
    <mergeCell ref="A31:C31"/>
    <mergeCell ref="A12:B12"/>
    <mergeCell ref="A21:C21"/>
    <mergeCell ref="A13:A20"/>
    <mergeCell ref="A27:C27"/>
    <mergeCell ref="A66:J66"/>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topLeftCell="A13" zoomScaleNormal="100" workbookViewId="0">
      <selection activeCell="A35" sqref="A35:G35"/>
    </sheetView>
  </sheetViews>
  <sheetFormatPr baseColWidth="10" defaultRowHeight="12.75"/>
  <cols>
    <col min="4" max="4" width="11.42578125" bestFit="1" customWidth="1"/>
    <col min="5" max="5" width="12.85546875" customWidth="1"/>
    <col min="6" max="6" width="15.85546875" customWidth="1"/>
    <col min="7" max="7" width="12.7109375" customWidth="1"/>
    <col min="8" max="8" width="18.42578125" customWidth="1"/>
    <col min="11" max="11" width="18.85546875" bestFit="1" customWidth="1"/>
    <col min="12" max="12" width="16.140625" bestFit="1" customWidth="1"/>
    <col min="14" max="14" width="5.5703125" style="30" bestFit="1" customWidth="1"/>
    <col min="17" max="18" width="7.5703125" bestFit="1" customWidth="1"/>
    <col min="19" max="19" width="5.5703125" bestFit="1" customWidth="1"/>
    <col min="20" max="20" width="7.140625" bestFit="1" customWidth="1"/>
    <col min="21" max="21" width="5.5703125" bestFit="1" customWidth="1"/>
  </cols>
  <sheetData>
    <row r="1" spans="1:21">
      <c r="A1" s="89"/>
      <c r="L1" s="28"/>
      <c r="M1" s="28"/>
      <c r="P1" s="28"/>
      <c r="Q1" s="28"/>
      <c r="S1" s="28"/>
      <c r="T1" s="28"/>
    </row>
    <row r="2" spans="1:21" ht="22.5">
      <c r="A2" s="1620"/>
      <c r="B2" s="1621"/>
      <c r="C2" s="1622"/>
      <c r="D2" s="1215" t="s">
        <v>71</v>
      </c>
      <c r="E2" s="1217" t="s">
        <v>215</v>
      </c>
      <c r="F2" s="1217" t="s">
        <v>216</v>
      </c>
      <c r="G2" s="1217" t="s">
        <v>215</v>
      </c>
      <c r="H2" s="1217" t="s">
        <v>70</v>
      </c>
      <c r="K2" s="29"/>
      <c r="N2" s="48"/>
      <c r="P2" s="7"/>
      <c r="Q2" s="7"/>
      <c r="R2" s="7"/>
      <c r="S2" s="46"/>
      <c r="T2" s="46"/>
      <c r="U2" s="46"/>
    </row>
    <row r="3" spans="1:21">
      <c r="A3" s="63" t="s">
        <v>73</v>
      </c>
      <c r="B3" s="63" t="s">
        <v>74</v>
      </c>
      <c r="C3" s="63" t="s">
        <v>66</v>
      </c>
      <c r="D3" s="344">
        <v>11599</v>
      </c>
      <c r="E3" s="344">
        <v>51659</v>
      </c>
      <c r="F3" s="174">
        <v>0.18336020740459705</v>
      </c>
      <c r="G3" s="174">
        <v>0.81663979259540298</v>
      </c>
      <c r="H3" s="615">
        <v>63258</v>
      </c>
      <c r="J3" s="30"/>
      <c r="K3" s="29"/>
      <c r="N3" s="48"/>
      <c r="P3" s="7"/>
      <c r="Q3" s="7"/>
      <c r="R3" s="7"/>
      <c r="S3" s="46"/>
      <c r="T3" s="46"/>
      <c r="U3" s="46"/>
    </row>
    <row r="4" spans="1:21">
      <c r="A4" s="63"/>
      <c r="B4" s="63"/>
      <c r="C4" s="63" t="s">
        <v>65</v>
      </c>
      <c r="D4" s="344">
        <v>7267</v>
      </c>
      <c r="E4" s="344">
        <v>25333</v>
      </c>
      <c r="F4" s="174">
        <v>0.22291411042944786</v>
      </c>
      <c r="G4" s="174">
        <v>0.77708588957055214</v>
      </c>
      <c r="H4" s="615">
        <v>32600</v>
      </c>
      <c r="J4" s="30"/>
      <c r="K4" s="29"/>
      <c r="N4" s="49"/>
      <c r="P4" s="7"/>
      <c r="Q4" s="7"/>
      <c r="R4" s="7"/>
      <c r="S4" s="46"/>
      <c r="T4" s="46"/>
      <c r="U4" s="46"/>
    </row>
    <row r="5" spans="1:21">
      <c r="A5" s="63"/>
      <c r="B5" s="63" t="s">
        <v>36</v>
      </c>
      <c r="C5" s="63" t="s">
        <v>66</v>
      </c>
      <c r="D5" s="344">
        <v>5797</v>
      </c>
      <c r="E5" s="344">
        <v>36686</v>
      </c>
      <c r="F5" s="174">
        <v>0.1364545818327331</v>
      </c>
      <c r="G5" s="174">
        <v>0.86354541816726693</v>
      </c>
      <c r="H5" s="615">
        <v>42483</v>
      </c>
      <c r="J5" s="30"/>
      <c r="K5" s="29"/>
      <c r="N5" s="49"/>
      <c r="P5" s="7"/>
      <c r="Q5" s="7"/>
      <c r="R5" s="7"/>
      <c r="S5" s="46"/>
      <c r="T5" s="46"/>
      <c r="U5" s="46"/>
    </row>
    <row r="6" spans="1:21">
      <c r="A6" s="63"/>
      <c r="B6" s="63"/>
      <c r="C6" s="344" t="s">
        <v>65</v>
      </c>
      <c r="D6" s="344">
        <v>535</v>
      </c>
      <c r="E6" s="344">
        <v>3396</v>
      </c>
      <c r="F6" s="174">
        <v>0.13609768506741288</v>
      </c>
      <c r="G6" s="174">
        <v>0.86390231493258718</v>
      </c>
      <c r="H6" s="615">
        <v>3931</v>
      </c>
      <c r="J6" s="34"/>
      <c r="K6" s="29"/>
      <c r="L6" s="29"/>
      <c r="M6" s="29"/>
      <c r="N6" s="50"/>
      <c r="O6" s="30"/>
      <c r="P6" s="7"/>
      <c r="Q6" s="7"/>
      <c r="R6" s="7"/>
      <c r="S6" s="46"/>
      <c r="T6" s="46"/>
      <c r="U6" s="46"/>
    </row>
    <row r="7" spans="1:21">
      <c r="A7" s="63" t="s">
        <v>19</v>
      </c>
      <c r="B7" s="63" t="s">
        <v>74</v>
      </c>
      <c r="C7" s="63" t="s">
        <v>66</v>
      </c>
      <c r="D7" s="874">
        <v>18494</v>
      </c>
      <c r="E7" s="874">
        <v>213073</v>
      </c>
      <c r="F7" s="174">
        <v>7.9864574831474258E-2</v>
      </c>
      <c r="G7" s="174">
        <v>0.92013542516852576</v>
      </c>
      <c r="H7" s="615">
        <v>231567</v>
      </c>
      <c r="J7" s="30"/>
      <c r="K7" s="436"/>
      <c r="L7" s="437"/>
      <c r="M7" s="30"/>
      <c r="N7" s="50"/>
      <c r="O7" s="30"/>
      <c r="P7" s="7"/>
      <c r="Q7" s="7"/>
      <c r="R7" s="7"/>
      <c r="S7" s="46"/>
      <c r="T7" s="46"/>
      <c r="U7" s="46"/>
    </row>
    <row r="8" spans="1:21">
      <c r="A8" s="63"/>
      <c r="B8" s="63"/>
      <c r="C8" s="63" t="s">
        <v>65</v>
      </c>
      <c r="D8" s="874">
        <v>16821</v>
      </c>
      <c r="E8" s="874">
        <v>147892</v>
      </c>
      <c r="F8" s="174">
        <v>0.10212308682374797</v>
      </c>
      <c r="G8" s="174">
        <v>0.89787691317625207</v>
      </c>
      <c r="H8" s="615">
        <v>164713</v>
      </c>
      <c r="J8" s="30"/>
      <c r="K8" s="436"/>
      <c r="L8" s="437"/>
      <c r="M8" s="30"/>
      <c r="N8" s="49"/>
      <c r="O8" s="30"/>
      <c r="P8" s="7"/>
      <c r="Q8" s="7"/>
      <c r="R8" s="7"/>
      <c r="S8" s="46"/>
      <c r="T8" s="46"/>
      <c r="U8" s="46"/>
    </row>
    <row r="9" spans="1:21">
      <c r="A9" s="63"/>
      <c r="B9" s="63" t="s">
        <v>36</v>
      </c>
      <c r="C9" s="63" t="s">
        <v>66</v>
      </c>
      <c r="D9" s="874">
        <v>2323</v>
      </c>
      <c r="E9" s="874">
        <v>296526</v>
      </c>
      <c r="F9" s="174">
        <v>7.7731563431699619E-3</v>
      </c>
      <c r="G9" s="174">
        <v>0.99222684365683</v>
      </c>
      <c r="H9" s="615">
        <v>298849</v>
      </c>
      <c r="J9" s="30"/>
      <c r="K9" s="436"/>
      <c r="L9" s="437"/>
      <c r="M9" s="30"/>
      <c r="N9" s="49"/>
      <c r="O9" s="30"/>
      <c r="P9" s="7"/>
      <c r="Q9" s="7"/>
      <c r="R9" s="7"/>
      <c r="S9" s="46"/>
      <c r="T9" s="46"/>
      <c r="U9" s="46"/>
    </row>
    <row r="10" spans="1:21">
      <c r="A10" s="63"/>
      <c r="B10" s="63"/>
      <c r="C10" s="63" t="s">
        <v>65</v>
      </c>
      <c r="D10" s="874">
        <v>593</v>
      </c>
      <c r="E10" s="874">
        <v>57668</v>
      </c>
      <c r="F10" s="174">
        <v>1.0178335421637116E-2</v>
      </c>
      <c r="G10" s="174">
        <v>0.98982166457836285</v>
      </c>
      <c r="H10" s="615">
        <v>58261</v>
      </c>
      <c r="J10" s="30"/>
      <c r="K10" s="437"/>
      <c r="L10" s="438"/>
      <c r="M10" s="439"/>
      <c r="N10" s="49"/>
      <c r="O10" s="30"/>
      <c r="P10" s="7"/>
      <c r="Q10" s="7"/>
      <c r="R10" s="7"/>
      <c r="S10" s="46"/>
      <c r="T10" s="46"/>
      <c r="U10" s="46"/>
    </row>
    <row r="11" spans="1:21">
      <c r="A11" s="63"/>
      <c r="B11" s="63"/>
      <c r="C11" s="63"/>
      <c r="D11" s="63"/>
      <c r="E11" s="63"/>
      <c r="F11" s="63"/>
      <c r="G11" s="63"/>
      <c r="H11" s="63">
        <v>895662</v>
      </c>
      <c r="J11" s="30"/>
      <c r="K11" s="30"/>
      <c r="L11" s="30"/>
      <c r="M11" s="30"/>
      <c r="O11" s="30"/>
    </row>
    <row r="12" spans="1:21">
      <c r="K12" s="488"/>
    </row>
    <row r="13" spans="1:21">
      <c r="K13" s="488"/>
      <c r="L13" s="26"/>
      <c r="M13" s="26"/>
      <c r="N13" s="49"/>
      <c r="P13" s="7"/>
      <c r="Q13" s="7"/>
      <c r="R13" s="7"/>
      <c r="S13" s="46"/>
      <c r="T13" s="46"/>
      <c r="U13" s="46"/>
    </row>
    <row r="14" spans="1:21">
      <c r="A14" s="1332" t="s">
        <v>417</v>
      </c>
      <c r="B14" s="1353"/>
      <c r="C14" s="1353"/>
      <c r="D14" s="1353"/>
      <c r="E14" s="1353"/>
      <c r="F14" s="1353"/>
      <c r="G14" s="1353"/>
      <c r="I14" s="517"/>
    </row>
    <row r="15" spans="1:21" ht="12.75" customHeight="1">
      <c r="A15" s="1353"/>
      <c r="B15" s="1353"/>
      <c r="C15" s="1353"/>
      <c r="D15" s="1353"/>
      <c r="E15" s="1353"/>
      <c r="F15" s="1353"/>
      <c r="G15" s="1353"/>
    </row>
    <row r="16" spans="1:21">
      <c r="A16" s="1353"/>
      <c r="B16" s="1353"/>
      <c r="C16" s="1353"/>
      <c r="D16" s="1353"/>
      <c r="E16" s="1353"/>
      <c r="F16" s="1353"/>
      <c r="G16" s="1353"/>
      <c r="N16" s="47"/>
    </row>
    <row r="17" spans="1:14">
      <c r="A17" s="1353"/>
      <c r="B17" s="1353"/>
      <c r="C17" s="1353"/>
      <c r="D17" s="1353"/>
      <c r="E17" s="1353"/>
      <c r="F17" s="1353"/>
      <c r="G17" s="1353"/>
      <c r="N17" s="47"/>
    </row>
    <row r="18" spans="1:14">
      <c r="A18" s="1353"/>
      <c r="B18" s="1353"/>
      <c r="C18" s="1353"/>
      <c r="D18" s="1353"/>
      <c r="E18" s="1353"/>
      <c r="F18" s="1353"/>
      <c r="G18" s="1353"/>
      <c r="N18" s="47"/>
    </row>
    <row r="19" spans="1:14">
      <c r="A19" s="1353"/>
      <c r="B19" s="1353"/>
      <c r="C19" s="1353"/>
      <c r="D19" s="1353"/>
      <c r="E19" s="1353"/>
      <c r="F19" s="1353"/>
      <c r="G19" s="1353"/>
    </row>
    <row r="20" spans="1:14">
      <c r="A20" s="1353"/>
      <c r="B20" s="1353"/>
      <c r="C20" s="1353"/>
      <c r="D20" s="1353"/>
      <c r="E20" s="1353"/>
      <c r="F20" s="1353"/>
      <c r="G20" s="1353"/>
    </row>
    <row r="21" spans="1:14">
      <c r="A21" s="1353"/>
      <c r="B21" s="1353"/>
      <c r="C21" s="1353"/>
      <c r="D21" s="1353"/>
      <c r="E21" s="1353"/>
      <c r="F21" s="1353"/>
      <c r="G21" s="1353"/>
    </row>
    <row r="22" spans="1:14">
      <c r="A22" s="1353"/>
      <c r="B22" s="1353"/>
      <c r="C22" s="1353"/>
      <c r="D22" s="1353"/>
      <c r="E22" s="1353"/>
      <c r="F22" s="1353"/>
      <c r="G22" s="1353"/>
    </row>
    <row r="23" spans="1:14">
      <c r="A23" s="1353"/>
      <c r="B23" s="1353"/>
      <c r="C23" s="1353"/>
      <c r="D23" s="1353"/>
      <c r="E23" s="1353"/>
      <c r="F23" s="1353"/>
      <c r="G23" s="1353"/>
    </row>
    <row r="24" spans="1:14" ht="12.75" customHeight="1">
      <c r="A24" s="1353"/>
      <c r="B24" s="1353"/>
      <c r="C24" s="1353"/>
      <c r="D24" s="1353"/>
      <c r="E24" s="1353"/>
      <c r="F24" s="1353"/>
      <c r="G24" s="1353"/>
    </row>
    <row r="25" spans="1:14">
      <c r="A25" s="1353"/>
      <c r="B25" s="1353"/>
      <c r="C25" s="1353"/>
      <c r="D25" s="1353"/>
      <c r="E25" s="1353"/>
      <c r="F25" s="1353"/>
      <c r="G25" s="1353"/>
    </row>
    <row r="26" spans="1:14">
      <c r="A26" s="1353"/>
      <c r="B26" s="1353"/>
      <c r="C26" s="1353"/>
      <c r="D26" s="1353"/>
      <c r="E26" s="1353"/>
      <c r="F26" s="1353"/>
      <c r="G26" s="1353"/>
    </row>
    <row r="27" spans="1:14" ht="12.75" customHeight="1">
      <c r="A27" s="1353"/>
      <c r="B27" s="1353"/>
      <c r="C27" s="1353"/>
      <c r="D27" s="1353"/>
      <c r="E27" s="1353"/>
      <c r="F27" s="1353"/>
      <c r="G27" s="1353"/>
    </row>
    <row r="28" spans="1:14">
      <c r="A28" s="1353"/>
      <c r="B28" s="1353"/>
      <c r="C28" s="1353"/>
      <c r="D28" s="1353"/>
      <c r="E28" s="1353"/>
      <c r="F28" s="1353"/>
      <c r="G28" s="1353"/>
    </row>
    <row r="29" spans="1:14">
      <c r="A29" s="1353"/>
      <c r="B29" s="1353"/>
      <c r="C29" s="1353"/>
      <c r="D29" s="1353"/>
      <c r="E29" s="1353"/>
      <c r="F29" s="1353"/>
      <c r="G29" s="1353"/>
    </row>
    <row r="30" spans="1:14" ht="12.75" customHeight="1">
      <c r="A30" s="1353"/>
      <c r="B30" s="1353"/>
      <c r="C30" s="1353"/>
      <c r="D30" s="1353"/>
      <c r="E30" s="1353"/>
      <c r="F30" s="1353"/>
      <c r="G30" s="1353"/>
    </row>
    <row r="31" spans="1:14">
      <c r="A31" s="1353"/>
      <c r="B31" s="1353"/>
      <c r="C31" s="1353"/>
      <c r="D31" s="1353"/>
      <c r="E31" s="1353"/>
      <c r="F31" s="1353"/>
      <c r="G31" s="1353"/>
    </row>
    <row r="32" spans="1:14">
      <c r="A32" s="1353"/>
      <c r="B32" s="1353"/>
      <c r="C32" s="1353"/>
      <c r="D32" s="1353"/>
      <c r="E32" s="1353"/>
      <c r="F32" s="1353"/>
      <c r="G32" s="1353"/>
    </row>
    <row r="33" spans="1:10" ht="12.75" customHeight="1">
      <c r="A33" s="1353"/>
      <c r="B33" s="1353"/>
      <c r="C33" s="1353"/>
      <c r="D33" s="1353"/>
      <c r="E33" s="1353"/>
      <c r="F33" s="1353"/>
      <c r="G33" s="1335" t="s">
        <v>144</v>
      </c>
    </row>
    <row r="34" spans="1:10" ht="24" customHeight="1">
      <c r="A34" s="1522" t="s">
        <v>669</v>
      </c>
      <c r="B34" s="1522"/>
      <c r="C34" s="1522"/>
      <c r="D34" s="1522"/>
      <c r="E34" s="1522"/>
      <c r="F34" s="1522"/>
      <c r="G34" s="1522"/>
      <c r="H34" s="544"/>
      <c r="I34" s="544"/>
      <c r="J34" s="544"/>
    </row>
    <row r="35" spans="1:10" ht="29.25" customHeight="1">
      <c r="A35" s="1522" t="s">
        <v>332</v>
      </c>
      <c r="B35" s="1522"/>
      <c r="C35" s="1522"/>
      <c r="D35" s="1522"/>
      <c r="E35" s="1522"/>
      <c r="F35" s="1522"/>
      <c r="G35" s="1522"/>
    </row>
    <row r="36" spans="1:10" ht="12.75" customHeight="1">
      <c r="A36" s="1337" t="s">
        <v>653</v>
      </c>
      <c r="B36" s="1337"/>
      <c r="C36" s="1337"/>
      <c r="D36" s="1337"/>
      <c r="E36" s="1337"/>
      <c r="F36" s="1337"/>
      <c r="G36" s="1337"/>
    </row>
    <row r="39" spans="1:10" ht="12.75" customHeight="1"/>
  </sheetData>
  <mergeCells count="3">
    <mergeCell ref="A34:G34"/>
    <mergeCell ref="A35:G35"/>
    <mergeCell ref="A2:C2"/>
  </mergeCells>
  <phoneticPr fontId="8"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topLeftCell="A31" zoomScaleNormal="100" workbookViewId="0">
      <selection activeCell="A35" sqref="A35"/>
    </sheetView>
  </sheetViews>
  <sheetFormatPr baseColWidth="10" defaultRowHeight="12.75"/>
  <cols>
    <col min="1" max="1" width="21.5703125" style="350" customWidth="1"/>
    <col min="2" max="2" width="9.140625" style="350" customWidth="1"/>
    <col min="3" max="3" width="26.140625" style="350" customWidth="1"/>
    <col min="4" max="4" width="9.28515625" style="350" customWidth="1"/>
    <col min="5" max="6" width="9.140625" style="350" bestFit="1" customWidth="1"/>
    <col min="7" max="7" width="10.7109375" style="350" customWidth="1"/>
    <col min="8" max="8" width="9.28515625" style="350" customWidth="1"/>
    <col min="9" max="9" width="11" style="350" customWidth="1"/>
    <col min="10" max="13" width="10.140625" style="350" bestFit="1" customWidth="1"/>
    <col min="14" max="14" width="9" style="350" customWidth="1"/>
    <col min="15" max="15" width="10.28515625" style="350" customWidth="1"/>
    <col min="16" max="16384" width="11.42578125" style="350"/>
  </cols>
  <sheetData>
    <row r="1" spans="1:16">
      <c r="A1" s="1623"/>
      <c r="B1" s="1611"/>
      <c r="C1" s="1611"/>
      <c r="D1" s="1030">
        <v>2008</v>
      </c>
      <c r="E1" s="1030">
        <v>2009</v>
      </c>
      <c r="F1" s="1030">
        <v>2010</v>
      </c>
      <c r="G1" s="1030">
        <v>2011</v>
      </c>
      <c r="H1" s="1030">
        <v>2012</v>
      </c>
      <c r="I1" s="1030">
        <v>2013</v>
      </c>
      <c r="J1" s="1030">
        <v>2014</v>
      </c>
      <c r="K1" s="1218">
        <v>2015</v>
      </c>
      <c r="L1" s="1218">
        <v>2016</v>
      </c>
      <c r="M1" s="1218">
        <v>2017</v>
      </c>
      <c r="N1" s="1218">
        <v>2018</v>
      </c>
      <c r="O1" s="1218">
        <v>2019</v>
      </c>
      <c r="P1" s="890"/>
    </row>
    <row r="2" spans="1:16">
      <c r="A2" s="587" t="s">
        <v>302</v>
      </c>
      <c r="B2" s="1187" t="s">
        <v>303</v>
      </c>
      <c r="C2" s="1187" t="s">
        <v>71</v>
      </c>
      <c r="D2" s="889">
        <v>3791</v>
      </c>
      <c r="E2" s="889">
        <v>4164</v>
      </c>
      <c r="F2" s="889">
        <v>5263</v>
      </c>
      <c r="G2" s="889">
        <v>5684</v>
      </c>
      <c r="H2" s="889">
        <v>5795</v>
      </c>
      <c r="I2" s="889">
        <v>6099</v>
      </c>
      <c r="J2" s="889">
        <v>5482</v>
      </c>
      <c r="K2" s="889">
        <v>5638</v>
      </c>
      <c r="L2" s="889">
        <v>6064</v>
      </c>
      <c r="M2" s="889">
        <v>6515</v>
      </c>
      <c r="N2" s="889">
        <v>6443</v>
      </c>
      <c r="O2" s="889">
        <v>6328</v>
      </c>
    </row>
    <row r="3" spans="1:16">
      <c r="A3" s="592"/>
      <c r="B3" s="1191"/>
      <c r="C3" s="1192" t="s">
        <v>72</v>
      </c>
      <c r="D3" s="889">
        <v>41316</v>
      </c>
      <c r="E3" s="889">
        <v>41189</v>
      </c>
      <c r="F3" s="889">
        <v>40649</v>
      </c>
      <c r="G3" s="889">
        <v>39874</v>
      </c>
      <c r="H3" s="889">
        <v>39609</v>
      </c>
      <c r="I3" s="889">
        <v>39626</v>
      </c>
      <c r="J3" s="889">
        <v>40315</v>
      </c>
      <c r="K3" s="889">
        <v>40281</v>
      </c>
      <c r="L3" s="889">
        <v>40139</v>
      </c>
      <c r="M3" s="889">
        <v>40069</v>
      </c>
      <c r="N3" s="889">
        <v>39812</v>
      </c>
      <c r="O3" s="889">
        <v>39700</v>
      </c>
    </row>
    <row r="4" spans="1:16">
      <c r="A4" s="592"/>
      <c r="B4" s="1187" t="s">
        <v>308</v>
      </c>
      <c r="C4" s="1195"/>
      <c r="D4" s="585">
        <v>45107</v>
      </c>
      <c r="E4" s="585">
        <v>45353</v>
      </c>
      <c r="F4" s="585">
        <v>45912</v>
      </c>
      <c r="G4" s="585">
        <v>45558</v>
      </c>
      <c r="H4" s="585">
        <v>45404</v>
      </c>
      <c r="I4" s="585">
        <v>45725</v>
      </c>
      <c r="J4" s="585">
        <v>45797</v>
      </c>
      <c r="K4" s="585">
        <v>45919</v>
      </c>
      <c r="L4" s="585">
        <v>46203</v>
      </c>
      <c r="M4" s="585">
        <v>46584</v>
      </c>
      <c r="N4" s="585">
        <v>46255</v>
      </c>
      <c r="O4" s="585">
        <v>46028</v>
      </c>
    </row>
    <row r="5" spans="1:16">
      <c r="A5" s="592"/>
      <c r="B5" s="1187" t="s">
        <v>304</v>
      </c>
      <c r="C5" s="1187" t="s">
        <v>71</v>
      </c>
      <c r="D5" s="889">
        <v>14514</v>
      </c>
      <c r="E5" s="889">
        <v>14925</v>
      </c>
      <c r="F5" s="889">
        <v>15343</v>
      </c>
      <c r="G5" s="889">
        <v>15816</v>
      </c>
      <c r="H5" s="889">
        <v>16436</v>
      </c>
      <c r="I5" s="889">
        <v>18204</v>
      </c>
      <c r="J5" s="889">
        <v>18102</v>
      </c>
      <c r="K5" s="889">
        <v>18075</v>
      </c>
      <c r="L5" s="889">
        <v>18717</v>
      </c>
      <c r="M5" s="889">
        <v>19172</v>
      </c>
      <c r="N5" s="889">
        <v>18994</v>
      </c>
      <c r="O5" s="889">
        <v>18801</v>
      </c>
    </row>
    <row r="6" spans="1:16">
      <c r="A6" s="592"/>
      <c r="B6" s="1191"/>
      <c r="C6" s="1192" t="s">
        <v>72</v>
      </c>
      <c r="D6" s="889">
        <v>80924</v>
      </c>
      <c r="E6" s="889">
        <v>80095</v>
      </c>
      <c r="F6" s="889">
        <v>79023</v>
      </c>
      <c r="G6" s="889">
        <v>77778</v>
      </c>
      <c r="H6" s="889">
        <v>76614</v>
      </c>
      <c r="I6" s="889">
        <v>75703</v>
      </c>
      <c r="J6" s="889">
        <v>75921</v>
      </c>
      <c r="K6" s="889">
        <v>76033</v>
      </c>
      <c r="L6" s="889">
        <v>76131</v>
      </c>
      <c r="M6" s="889">
        <v>76352</v>
      </c>
      <c r="N6" s="889">
        <v>76254</v>
      </c>
      <c r="O6" s="889">
        <v>76193</v>
      </c>
    </row>
    <row r="7" spans="1:16">
      <c r="A7" s="592"/>
      <c r="B7" s="1187" t="s">
        <v>309</v>
      </c>
      <c r="C7" s="1195"/>
      <c r="D7" s="585">
        <v>95438</v>
      </c>
      <c r="E7" s="585">
        <v>95020</v>
      </c>
      <c r="F7" s="585">
        <v>94366</v>
      </c>
      <c r="G7" s="585">
        <v>93594</v>
      </c>
      <c r="H7" s="585">
        <v>93050</v>
      </c>
      <c r="I7" s="585">
        <v>93907</v>
      </c>
      <c r="J7" s="585">
        <v>94023</v>
      </c>
      <c r="K7" s="585">
        <v>94108</v>
      </c>
      <c r="L7" s="585">
        <v>94848</v>
      </c>
      <c r="M7" s="585">
        <v>95524</v>
      </c>
      <c r="N7" s="585">
        <v>95248</v>
      </c>
      <c r="O7" s="585">
        <v>94994</v>
      </c>
    </row>
    <row r="8" spans="1:16">
      <c r="A8" s="1200" t="s">
        <v>305</v>
      </c>
      <c r="B8" s="1195"/>
      <c r="C8" s="1195"/>
      <c r="D8" s="585">
        <v>140545</v>
      </c>
      <c r="E8" s="585">
        <v>140373</v>
      </c>
      <c r="F8" s="585">
        <v>140278</v>
      </c>
      <c r="G8" s="585">
        <v>139152</v>
      </c>
      <c r="H8" s="585">
        <v>138454</v>
      </c>
      <c r="I8" s="585">
        <v>139632</v>
      </c>
      <c r="J8" s="585">
        <v>139820</v>
      </c>
      <c r="K8" s="585">
        <v>140027</v>
      </c>
      <c r="L8" s="585">
        <v>141051</v>
      </c>
      <c r="M8" s="585">
        <v>142108</v>
      </c>
      <c r="N8" s="585">
        <v>141503</v>
      </c>
      <c r="O8" s="585">
        <v>141022</v>
      </c>
    </row>
    <row r="9" spans="1:16">
      <c r="A9" s="502"/>
      <c r="B9" s="1625" t="s">
        <v>71</v>
      </c>
      <c r="C9" s="1626"/>
      <c r="D9" s="584">
        <v>18305</v>
      </c>
      <c r="E9" s="584">
        <v>19089</v>
      </c>
      <c r="F9" s="584">
        <v>20606</v>
      </c>
      <c r="G9" s="584">
        <v>21500</v>
      </c>
      <c r="H9" s="584">
        <v>22231</v>
      </c>
      <c r="I9" s="584">
        <v>24303</v>
      </c>
      <c r="J9" s="584">
        <v>23584</v>
      </c>
      <c r="K9" s="584">
        <v>23713</v>
      </c>
      <c r="L9" s="584">
        <v>24781</v>
      </c>
      <c r="M9" s="584">
        <v>25687</v>
      </c>
      <c r="N9" s="584">
        <v>25437</v>
      </c>
      <c r="O9" s="584">
        <v>25129</v>
      </c>
    </row>
    <row r="10" spans="1:16">
      <c r="A10" s="502"/>
      <c r="B10" s="1625" t="s">
        <v>72</v>
      </c>
      <c r="C10" s="1626"/>
      <c r="D10" s="584">
        <v>122240</v>
      </c>
      <c r="E10" s="584">
        <v>121284</v>
      </c>
      <c r="F10" s="584">
        <v>119672</v>
      </c>
      <c r="G10" s="584">
        <v>117652</v>
      </c>
      <c r="H10" s="584">
        <v>116223</v>
      </c>
      <c r="I10" s="584">
        <v>115329</v>
      </c>
      <c r="J10" s="584">
        <v>116236</v>
      </c>
      <c r="K10" s="584">
        <v>116314</v>
      </c>
      <c r="L10" s="584">
        <v>116270</v>
      </c>
      <c r="M10" s="584">
        <v>116421</v>
      </c>
      <c r="N10" s="584">
        <v>116066</v>
      </c>
      <c r="O10" s="584">
        <v>115893</v>
      </c>
    </row>
    <row r="11" spans="1:16">
      <c r="A11" s="1187" t="s">
        <v>298</v>
      </c>
      <c r="B11" s="1187" t="s">
        <v>299</v>
      </c>
      <c r="C11" s="1187" t="s">
        <v>71</v>
      </c>
      <c r="D11" s="889">
        <v>1280</v>
      </c>
      <c r="E11" s="889">
        <v>1457</v>
      </c>
      <c r="F11" s="889">
        <v>1149</v>
      </c>
      <c r="G11" s="889">
        <v>1244</v>
      </c>
      <c r="H11" s="889">
        <v>1037</v>
      </c>
      <c r="I11" s="889">
        <v>8783</v>
      </c>
      <c r="J11" s="889">
        <v>1509</v>
      </c>
      <c r="K11" s="889">
        <v>1416</v>
      </c>
      <c r="L11" s="889">
        <v>1929</v>
      </c>
      <c r="M11" s="889">
        <v>2730</v>
      </c>
      <c r="N11" s="889">
        <v>3297</v>
      </c>
      <c r="O11" s="889">
        <v>2916</v>
      </c>
    </row>
    <row r="12" spans="1:16">
      <c r="A12" s="1191"/>
      <c r="B12" s="1191"/>
      <c r="C12" s="1192" t="s">
        <v>72</v>
      </c>
      <c r="D12" s="889">
        <v>342733</v>
      </c>
      <c r="E12" s="889">
        <v>341802</v>
      </c>
      <c r="F12" s="889">
        <v>339289</v>
      </c>
      <c r="G12" s="889">
        <v>331450</v>
      </c>
      <c r="H12" s="889">
        <v>329880</v>
      </c>
      <c r="I12" s="889">
        <v>330058</v>
      </c>
      <c r="J12" s="889">
        <v>337275</v>
      </c>
      <c r="K12" s="889">
        <v>341287</v>
      </c>
      <c r="L12" s="889">
        <v>345134</v>
      </c>
      <c r="M12" s="889">
        <v>348032</v>
      </c>
      <c r="N12" s="889">
        <v>350007</v>
      </c>
      <c r="O12" s="889">
        <v>350567</v>
      </c>
    </row>
    <row r="13" spans="1:16">
      <c r="A13" s="1191"/>
      <c r="B13" s="1200" t="s">
        <v>310</v>
      </c>
      <c r="C13" s="1201"/>
      <c r="D13" s="585">
        <v>344013</v>
      </c>
      <c r="E13" s="585">
        <v>343259</v>
      </c>
      <c r="F13" s="585">
        <v>340438</v>
      </c>
      <c r="G13" s="585">
        <v>332694</v>
      </c>
      <c r="H13" s="585">
        <v>330917</v>
      </c>
      <c r="I13" s="585">
        <v>338841</v>
      </c>
      <c r="J13" s="585">
        <v>338784</v>
      </c>
      <c r="K13" s="585">
        <v>342703</v>
      </c>
      <c r="L13" s="585">
        <v>347063</v>
      </c>
      <c r="M13" s="585">
        <v>350762</v>
      </c>
      <c r="N13" s="585">
        <v>353304</v>
      </c>
      <c r="O13" s="585">
        <v>353483</v>
      </c>
    </row>
    <row r="14" spans="1:16">
      <c r="A14" s="1191"/>
      <c r="B14" s="1187" t="s">
        <v>300</v>
      </c>
      <c r="C14" s="1187" t="s">
        <v>71</v>
      </c>
      <c r="D14" s="889">
        <v>16282</v>
      </c>
      <c r="E14" s="889">
        <v>19298</v>
      </c>
      <c r="F14" s="889">
        <v>21313</v>
      </c>
      <c r="G14" s="889">
        <v>27893</v>
      </c>
      <c r="H14" s="889">
        <v>27819</v>
      </c>
      <c r="I14" s="889">
        <v>35342</v>
      </c>
      <c r="J14" s="889">
        <v>30276</v>
      </c>
      <c r="K14" s="889">
        <v>29832</v>
      </c>
      <c r="L14" s="889">
        <v>32742</v>
      </c>
      <c r="M14" s="889">
        <v>36455</v>
      </c>
      <c r="N14" s="889">
        <v>36905</v>
      </c>
      <c r="O14" s="889">
        <v>35220</v>
      </c>
    </row>
    <row r="15" spans="1:16">
      <c r="A15" s="1191"/>
      <c r="B15" s="1191"/>
      <c r="C15" s="1192" t="s">
        <v>72</v>
      </c>
      <c r="D15" s="889">
        <v>378882</v>
      </c>
      <c r="E15" s="889">
        <v>371271</v>
      </c>
      <c r="F15" s="889">
        <v>362933</v>
      </c>
      <c r="G15" s="889">
        <v>354844</v>
      </c>
      <c r="H15" s="889">
        <v>350103</v>
      </c>
      <c r="I15" s="889">
        <v>349191</v>
      </c>
      <c r="J15" s="889">
        <v>354742</v>
      </c>
      <c r="K15" s="889">
        <v>355715</v>
      </c>
      <c r="L15" s="889">
        <v>357180</v>
      </c>
      <c r="M15" s="889">
        <v>357913</v>
      </c>
      <c r="N15" s="889">
        <v>357816</v>
      </c>
      <c r="O15" s="889">
        <v>356206</v>
      </c>
    </row>
    <row r="16" spans="1:16">
      <c r="A16" s="1191"/>
      <c r="B16" s="1200" t="s">
        <v>311</v>
      </c>
      <c r="C16" s="1201"/>
      <c r="D16" s="585">
        <v>395164</v>
      </c>
      <c r="E16" s="585">
        <v>390569</v>
      </c>
      <c r="F16" s="585">
        <v>384246</v>
      </c>
      <c r="G16" s="585">
        <v>382737</v>
      </c>
      <c r="H16" s="585">
        <v>377922</v>
      </c>
      <c r="I16" s="585">
        <v>384533</v>
      </c>
      <c r="J16" s="585">
        <v>385018</v>
      </c>
      <c r="K16" s="585">
        <v>385547</v>
      </c>
      <c r="L16" s="585">
        <v>389922</v>
      </c>
      <c r="M16" s="585">
        <v>394368</v>
      </c>
      <c r="N16" s="585">
        <v>394721</v>
      </c>
      <c r="O16" s="585">
        <v>391426</v>
      </c>
    </row>
    <row r="17" spans="1:16">
      <c r="A17" s="1200" t="s">
        <v>301</v>
      </c>
      <c r="B17" s="1201"/>
      <c r="C17" s="1201"/>
      <c r="D17" s="585">
        <v>739177</v>
      </c>
      <c r="E17" s="585">
        <v>733828</v>
      </c>
      <c r="F17" s="585">
        <v>724684</v>
      </c>
      <c r="G17" s="585">
        <v>715431</v>
      </c>
      <c r="H17" s="585">
        <v>708839</v>
      </c>
      <c r="I17" s="585">
        <v>723374</v>
      </c>
      <c r="J17" s="585">
        <v>723802</v>
      </c>
      <c r="K17" s="585">
        <v>728250</v>
      </c>
      <c r="L17" s="585">
        <v>736985</v>
      </c>
      <c r="M17" s="585">
        <v>745130</v>
      </c>
      <c r="N17" s="585">
        <v>748025</v>
      </c>
      <c r="O17" s="585">
        <v>744909</v>
      </c>
    </row>
    <row r="18" spans="1:16">
      <c r="A18" s="497"/>
      <c r="B18" s="1625" t="s">
        <v>71</v>
      </c>
      <c r="C18" s="1626"/>
      <c r="D18" s="584">
        <v>17562</v>
      </c>
      <c r="E18" s="584">
        <v>20755</v>
      </c>
      <c r="F18" s="584">
        <v>22462</v>
      </c>
      <c r="G18" s="584">
        <v>29137</v>
      </c>
      <c r="H18" s="584">
        <v>28856</v>
      </c>
      <c r="I18" s="584">
        <v>44125</v>
      </c>
      <c r="J18" s="584">
        <v>31785</v>
      </c>
      <c r="K18" s="584">
        <v>31248</v>
      </c>
      <c r="L18" s="584">
        <v>34671</v>
      </c>
      <c r="M18" s="584">
        <v>39185</v>
      </c>
      <c r="N18" s="584">
        <v>40202</v>
      </c>
      <c r="O18" s="584">
        <v>38136</v>
      </c>
    </row>
    <row r="19" spans="1:16">
      <c r="A19" s="497"/>
      <c r="B19" s="1625" t="s">
        <v>72</v>
      </c>
      <c r="C19" s="1626"/>
      <c r="D19" s="584">
        <v>721615</v>
      </c>
      <c r="E19" s="584">
        <v>713073</v>
      </c>
      <c r="F19" s="584">
        <v>702222</v>
      </c>
      <c r="G19" s="584">
        <v>686294</v>
      </c>
      <c r="H19" s="584">
        <v>679983</v>
      </c>
      <c r="I19" s="584">
        <v>679249</v>
      </c>
      <c r="J19" s="584">
        <v>692017</v>
      </c>
      <c r="K19" s="584">
        <v>697002</v>
      </c>
      <c r="L19" s="584">
        <v>702314</v>
      </c>
      <c r="M19" s="584">
        <v>705945</v>
      </c>
      <c r="N19" s="584">
        <v>707823</v>
      </c>
      <c r="O19" s="584">
        <v>706773</v>
      </c>
    </row>
    <row r="20" spans="1:16">
      <c r="A20" s="598" t="s">
        <v>210</v>
      </c>
      <c r="B20" s="1219"/>
      <c r="C20" s="1219"/>
      <c r="D20" s="1220">
        <v>879722</v>
      </c>
      <c r="E20" s="1220">
        <v>874201</v>
      </c>
      <c r="F20" s="1220">
        <v>864962</v>
      </c>
      <c r="G20" s="1220">
        <v>854583</v>
      </c>
      <c r="H20" s="1220">
        <v>847293</v>
      </c>
      <c r="I20" s="1220">
        <v>863006</v>
      </c>
      <c r="J20" s="1220">
        <v>863622</v>
      </c>
      <c r="K20" s="1220">
        <v>868277</v>
      </c>
      <c r="L20" s="1220">
        <v>878036</v>
      </c>
      <c r="M20" s="1220">
        <v>887238</v>
      </c>
      <c r="N20" s="1220">
        <v>889528</v>
      </c>
      <c r="O20" s="1220">
        <v>885931</v>
      </c>
    </row>
    <row r="21" spans="1:16">
      <c r="A21" s="579"/>
      <c r="B21" s="579"/>
      <c r="C21" s="579"/>
      <c r="D21" s="579"/>
      <c r="E21" s="579"/>
      <c r="F21" s="579"/>
      <c r="G21" s="579"/>
      <c r="H21" s="579"/>
      <c r="I21" s="579"/>
      <c r="J21" s="579"/>
      <c r="K21" s="579"/>
      <c r="L21" s="579"/>
      <c r="M21" s="579"/>
    </row>
    <row r="22" spans="1:16">
      <c r="A22" s="579"/>
      <c r="B22" s="579"/>
      <c r="C22" s="579"/>
      <c r="D22" s="579"/>
      <c r="E22" s="579"/>
      <c r="F22" s="579"/>
      <c r="G22" s="579"/>
      <c r="H22" s="579"/>
      <c r="I22" s="579"/>
      <c r="J22" s="579"/>
      <c r="K22" s="579"/>
      <c r="L22" s="579"/>
      <c r="M22" s="579"/>
    </row>
    <row r="23" spans="1:16">
      <c r="A23" s="579"/>
      <c r="B23" s="579"/>
      <c r="C23" s="579"/>
      <c r="D23" s="579"/>
      <c r="E23" s="579"/>
      <c r="F23" s="579"/>
      <c r="G23" s="579"/>
      <c r="H23" s="579"/>
      <c r="I23" s="579"/>
      <c r="J23" s="579"/>
      <c r="K23" s="579"/>
      <c r="L23" s="579"/>
      <c r="M23" s="579"/>
    </row>
    <row r="24" spans="1:16">
      <c r="C24" s="1029"/>
      <c r="D24" s="1030">
        <v>2008</v>
      </c>
      <c r="E24" s="1030">
        <v>2009</v>
      </c>
      <c r="F24" s="1030">
        <v>2010</v>
      </c>
      <c r="G24" s="1030">
        <v>2011</v>
      </c>
      <c r="H24" s="1030">
        <v>2012</v>
      </c>
      <c r="I24" s="1030">
        <v>2013</v>
      </c>
      <c r="J24" s="1030">
        <v>2014</v>
      </c>
      <c r="K24" s="1218">
        <v>2015</v>
      </c>
      <c r="L24" s="1218">
        <v>2016</v>
      </c>
      <c r="M24" s="1218">
        <v>2017</v>
      </c>
      <c r="N24" s="1218">
        <v>2018</v>
      </c>
      <c r="O24" s="1218">
        <v>2019</v>
      </c>
    </row>
    <row r="25" spans="1:16">
      <c r="C25" s="1221" t="s">
        <v>389</v>
      </c>
      <c r="D25" s="586">
        <v>0.37207896213224501</v>
      </c>
      <c r="E25" s="586">
        <v>0.42446082986899109</v>
      </c>
      <c r="F25" s="586">
        <v>0.33750638882850914</v>
      </c>
      <c r="G25" s="586">
        <v>0.37391717313807882</v>
      </c>
      <c r="H25" s="586">
        <v>0.31337163095277665</v>
      </c>
      <c r="I25" s="586">
        <v>2.5920712074394774</v>
      </c>
      <c r="J25" s="586">
        <v>0.44541654859733637</v>
      </c>
      <c r="K25" s="586">
        <v>0.41318576143191044</v>
      </c>
      <c r="L25" s="586">
        <v>0.55580687079867341</v>
      </c>
      <c r="M25" s="586">
        <v>0.77830551770146139</v>
      </c>
      <c r="N25" s="586">
        <v>0.9331906799809796</v>
      </c>
      <c r="O25" s="586">
        <v>0.82493358945126083</v>
      </c>
      <c r="P25" s="891"/>
    </row>
    <row r="26" spans="1:16">
      <c r="C26" s="1221" t="s">
        <v>390</v>
      </c>
      <c r="D26" s="586">
        <v>4.120314603557004</v>
      </c>
      <c r="E26" s="586">
        <v>4.94099634123548</v>
      </c>
      <c r="F26" s="586">
        <v>5.5467070574579829</v>
      </c>
      <c r="G26" s="586">
        <v>7.2877720209961421</v>
      </c>
      <c r="H26" s="586">
        <v>7.3610427548541759</v>
      </c>
      <c r="I26" s="586">
        <v>9.1908886883570453</v>
      </c>
      <c r="J26" s="586">
        <v>7.8635284584097365</v>
      </c>
      <c r="K26" s="586">
        <v>7.7375780384752053</v>
      </c>
      <c r="L26" s="586">
        <v>8.3970640281902522</v>
      </c>
      <c r="M26" s="586">
        <v>9.2439041707237912</v>
      </c>
      <c r="N26" s="586">
        <v>9.3496418989615453</v>
      </c>
      <c r="O26" s="586">
        <v>8.9978693290685854</v>
      </c>
      <c r="P26" s="891"/>
    </row>
    <row r="27" spans="1:16">
      <c r="C27" s="1221" t="s">
        <v>391</v>
      </c>
      <c r="D27" s="586">
        <v>8.4044605050213939</v>
      </c>
      <c r="E27" s="586">
        <v>9.1813110488832042</v>
      </c>
      <c r="F27" s="586">
        <v>11.463234012894233</v>
      </c>
      <c r="G27" s="586">
        <v>12.476403705167041</v>
      </c>
      <c r="H27" s="586">
        <v>12.763192670249317</v>
      </c>
      <c r="I27" s="586">
        <v>13.338436303991251</v>
      </c>
      <c r="J27" s="586">
        <v>11.970216389719852</v>
      </c>
      <c r="K27" s="586">
        <v>12.278141945599859</v>
      </c>
      <c r="L27" s="586">
        <v>13.124688873016904</v>
      </c>
      <c r="M27" s="586">
        <v>13.985488579769878</v>
      </c>
      <c r="N27" s="586">
        <v>13.929304940006485</v>
      </c>
      <c r="O27" s="586">
        <v>13.748153297992527</v>
      </c>
      <c r="P27" s="891"/>
    </row>
    <row r="28" spans="1:16">
      <c r="C28" s="1221" t="s">
        <v>270</v>
      </c>
      <c r="D28" s="586">
        <v>15.207778872147362</v>
      </c>
      <c r="E28" s="586">
        <v>15.707219532729951</v>
      </c>
      <c r="F28" s="586">
        <v>16.259033974100841</v>
      </c>
      <c r="G28" s="586">
        <v>16.89851913584204</v>
      </c>
      <c r="H28" s="586">
        <v>17.663621708758733</v>
      </c>
      <c r="I28" s="586">
        <v>19.385136358311946</v>
      </c>
      <c r="J28" s="586">
        <v>19.252736032672857</v>
      </c>
      <c r="K28" s="586">
        <v>19.206656182258683</v>
      </c>
      <c r="L28" s="586">
        <v>19.73367914979757</v>
      </c>
      <c r="M28" s="586">
        <v>20.070348812863784</v>
      </c>
      <c r="N28" s="586">
        <v>19.941626070888628</v>
      </c>
      <c r="O28" s="586">
        <v>19.791776322715119</v>
      </c>
      <c r="P28" s="891"/>
    </row>
    <row r="29" spans="1:16">
      <c r="C29" s="1221" t="s">
        <v>312</v>
      </c>
      <c r="D29" s="621">
        <v>13.024298267458819</v>
      </c>
      <c r="E29" s="621">
        <v>13.598768994037314</v>
      </c>
      <c r="F29" s="621">
        <v>14.689402472233706</v>
      </c>
      <c r="G29" s="621">
        <v>15.450730136828792</v>
      </c>
      <c r="H29" s="621">
        <v>16.05659641469369</v>
      </c>
      <c r="I29" s="621">
        <v>17.405036094877964</v>
      </c>
      <c r="J29" s="621">
        <v>16.867400944070948</v>
      </c>
      <c r="K29" s="621">
        <v>16.93459118598556</v>
      </c>
      <c r="L29" s="621">
        <v>17.568822624440806</v>
      </c>
      <c r="M29" s="621">
        <v>18.075688912657977</v>
      </c>
      <c r="N29" s="621">
        <v>17.976297322318256</v>
      </c>
      <c r="O29" s="621">
        <v>17.819205514033271</v>
      </c>
      <c r="P29" s="891"/>
    </row>
    <row r="30" spans="1:16">
      <c r="C30" s="1221" t="s">
        <v>313</v>
      </c>
      <c r="D30" s="621">
        <v>2.4337077250334316</v>
      </c>
      <c r="E30" s="621">
        <v>2.9106416874569647</v>
      </c>
      <c r="F30" s="621">
        <v>3.1987035438935267</v>
      </c>
      <c r="G30" s="621">
        <v>4.2455565690505823</v>
      </c>
      <c r="H30" s="621">
        <v>4.2436355026522721</v>
      </c>
      <c r="I30" s="621">
        <v>6.4961450072064881</v>
      </c>
      <c r="J30" s="621">
        <v>4.5930952563304084</v>
      </c>
      <c r="K30" s="621">
        <v>4.4832009090361291</v>
      </c>
      <c r="L30" s="621">
        <v>4.9366807439407445</v>
      </c>
      <c r="M30" s="621">
        <v>5.5507157073143087</v>
      </c>
      <c r="N30" s="621">
        <v>5.6796685046967958</v>
      </c>
      <c r="O30" s="621">
        <v>5.3957918596211236</v>
      </c>
      <c r="P30" s="891"/>
    </row>
    <row r="35" spans="1:8">
      <c r="A35" s="1347" t="s">
        <v>670</v>
      </c>
      <c r="B35" s="1344"/>
      <c r="C35" s="1344"/>
      <c r="D35" s="1344"/>
      <c r="E35" s="1344"/>
      <c r="F35" s="1344"/>
      <c r="G35" s="1344"/>
      <c r="H35" s="1344"/>
    </row>
    <row r="36" spans="1:8">
      <c r="A36" s="1344"/>
      <c r="B36" s="1344"/>
      <c r="C36" s="1344"/>
      <c r="D36" s="1344"/>
      <c r="E36" s="1344"/>
      <c r="F36" s="1344"/>
      <c r="G36" s="1344"/>
      <c r="H36" s="1344" t="s">
        <v>317</v>
      </c>
    </row>
    <row r="37" spans="1:8">
      <c r="A37" s="1344"/>
      <c r="B37" s="1344"/>
      <c r="C37" s="1344"/>
      <c r="D37" s="1344"/>
      <c r="E37" s="1344"/>
      <c r="F37" s="1344"/>
      <c r="G37" s="1344"/>
      <c r="H37" s="1344"/>
    </row>
    <row r="38" spans="1:8">
      <c r="A38" s="1344"/>
      <c r="B38" s="1344"/>
      <c r="C38" s="1344"/>
      <c r="D38" s="1344"/>
      <c r="E38" s="1344"/>
      <c r="F38" s="1344"/>
      <c r="G38" s="1344"/>
      <c r="H38" s="1344"/>
    </row>
    <row r="39" spans="1:8">
      <c r="A39" s="1344"/>
      <c r="B39" s="1344"/>
      <c r="C39" s="1344"/>
      <c r="D39" s="1344"/>
      <c r="E39" s="1344"/>
      <c r="F39" s="1344"/>
      <c r="G39" s="1344"/>
      <c r="H39" s="1344"/>
    </row>
    <row r="40" spans="1:8">
      <c r="A40" s="1344"/>
      <c r="B40" s="1344"/>
      <c r="C40" s="1344"/>
      <c r="D40" s="1344"/>
      <c r="E40" s="1344"/>
      <c r="F40" s="1344"/>
      <c r="G40" s="1344"/>
      <c r="H40" s="1344"/>
    </row>
    <row r="41" spans="1:8">
      <c r="A41" s="1344"/>
      <c r="B41" s="1344"/>
      <c r="C41" s="1344"/>
      <c r="D41" s="1344"/>
      <c r="E41" s="1344"/>
      <c r="F41" s="1344"/>
      <c r="G41" s="1344"/>
      <c r="H41" s="1344"/>
    </row>
    <row r="42" spans="1:8">
      <c r="A42" s="1344"/>
      <c r="B42" s="1344"/>
      <c r="C42" s="1344"/>
      <c r="D42" s="1344"/>
      <c r="E42" s="1344"/>
      <c r="F42" s="1344"/>
      <c r="G42" s="1344"/>
      <c r="H42" s="1344"/>
    </row>
    <row r="43" spans="1:8">
      <c r="A43" s="1344"/>
      <c r="B43" s="1344"/>
      <c r="C43" s="1344"/>
      <c r="D43" s="1344"/>
      <c r="E43" s="1344"/>
      <c r="F43" s="1344"/>
      <c r="G43" s="1344"/>
      <c r="H43" s="1344"/>
    </row>
    <row r="44" spans="1:8">
      <c r="A44" s="1344"/>
      <c r="B44" s="1344"/>
      <c r="C44" s="1344"/>
      <c r="D44" s="1344"/>
      <c r="E44" s="1344"/>
      <c r="F44" s="1344"/>
      <c r="G44" s="1344"/>
      <c r="H44" s="1344"/>
    </row>
    <row r="45" spans="1:8">
      <c r="A45" s="1344"/>
      <c r="B45" s="1344"/>
      <c r="C45" s="1344"/>
      <c r="D45" s="1344"/>
      <c r="E45" s="1344"/>
      <c r="F45" s="1344"/>
      <c r="G45" s="1344"/>
      <c r="H45" s="1344"/>
    </row>
    <row r="46" spans="1:8">
      <c r="A46" s="1344"/>
      <c r="B46" s="1344"/>
      <c r="C46" s="1344"/>
      <c r="D46" s="1344"/>
      <c r="E46" s="1344"/>
      <c r="F46" s="1344"/>
      <c r="G46" s="1344"/>
      <c r="H46" s="1344"/>
    </row>
    <row r="47" spans="1:8">
      <c r="A47" s="1344"/>
      <c r="B47" s="1344"/>
      <c r="C47" s="1344"/>
      <c r="D47" s="1344"/>
      <c r="E47" s="1344"/>
      <c r="F47" s="1344"/>
      <c r="G47" s="1344"/>
      <c r="H47" s="1344"/>
    </row>
    <row r="48" spans="1:8">
      <c r="A48" s="1344"/>
      <c r="B48" s="1344"/>
      <c r="C48" s="1344"/>
      <c r="D48" s="1344"/>
      <c r="E48" s="1344"/>
      <c r="F48" s="1344"/>
      <c r="G48" s="1344"/>
      <c r="H48" s="1344"/>
    </row>
    <row r="49" spans="1:8">
      <c r="A49" s="1344"/>
      <c r="B49" s="1344"/>
      <c r="C49" s="1344"/>
      <c r="D49" s="1344"/>
      <c r="E49" s="1344"/>
      <c r="F49" s="1344"/>
      <c r="G49" s="1344"/>
      <c r="H49" s="1344"/>
    </row>
    <row r="50" spans="1:8">
      <c r="A50" s="1344"/>
      <c r="B50" s="1344"/>
      <c r="C50" s="1344"/>
      <c r="D50" s="1344"/>
      <c r="E50" s="1344"/>
      <c r="F50" s="1344"/>
      <c r="G50" s="1344"/>
      <c r="H50" s="1344"/>
    </row>
    <row r="51" spans="1:8">
      <c r="A51" s="1344"/>
      <c r="B51" s="1344"/>
      <c r="C51" s="1344"/>
      <c r="D51" s="1344"/>
      <c r="E51" s="1344"/>
      <c r="F51" s="1344"/>
      <c r="G51" s="1344"/>
      <c r="H51" s="1344"/>
    </row>
    <row r="52" spans="1:8">
      <c r="A52" s="1344"/>
      <c r="B52" s="1344"/>
      <c r="C52" s="1344"/>
      <c r="D52" s="1344"/>
      <c r="E52" s="1344"/>
      <c r="F52" s="1344"/>
      <c r="G52" s="1344"/>
      <c r="H52" s="1344"/>
    </row>
    <row r="53" spans="1:8">
      <c r="A53" s="1344"/>
      <c r="B53" s="1344"/>
      <c r="C53" s="1344"/>
      <c r="D53" s="1344"/>
      <c r="E53" s="1344"/>
      <c r="F53" s="1344"/>
      <c r="G53" s="1344"/>
      <c r="H53" s="1335" t="s">
        <v>144</v>
      </c>
    </row>
    <row r="54" spans="1:8" ht="32.25" customHeight="1">
      <c r="A54" s="1522" t="s">
        <v>422</v>
      </c>
      <c r="B54" s="1522"/>
      <c r="C54" s="1522"/>
      <c r="D54" s="1522"/>
      <c r="E54" s="1522"/>
      <c r="F54" s="1522"/>
      <c r="G54" s="1522"/>
      <c r="H54" s="1522"/>
    </row>
    <row r="55" spans="1:8">
      <c r="A55" s="1624" t="s">
        <v>653</v>
      </c>
      <c r="B55" s="1624"/>
      <c r="C55" s="1624"/>
      <c r="D55" s="1624"/>
      <c r="E55" s="1624"/>
      <c r="F55" s="1624"/>
      <c r="G55" s="1624"/>
      <c r="H55" s="1624"/>
    </row>
    <row r="57" spans="1:8" ht="12.6" customHeight="1"/>
    <row r="63" spans="1:8" ht="12.6" customHeight="1"/>
    <row r="66" ht="12.6" customHeight="1"/>
    <row r="69" ht="12.6" customHeight="1"/>
    <row r="72" ht="12.6" customHeight="1"/>
  </sheetData>
  <mergeCells count="7">
    <mergeCell ref="A1:C1"/>
    <mergeCell ref="A54:H54"/>
    <mergeCell ref="A55:H55"/>
    <mergeCell ref="B9:C9"/>
    <mergeCell ref="B10:C10"/>
    <mergeCell ref="B18:C18"/>
    <mergeCell ref="B19:C19"/>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opLeftCell="A13" zoomScaleNormal="100" workbookViewId="0">
      <selection activeCell="D35" sqref="D35"/>
    </sheetView>
  </sheetViews>
  <sheetFormatPr baseColWidth="10" defaultRowHeight="12.75"/>
  <cols>
    <col min="1" max="1" width="11.42578125" style="30" customWidth="1"/>
    <col min="2" max="2" width="17.7109375" style="30" customWidth="1"/>
    <col min="3" max="3" width="10.140625" style="30" customWidth="1"/>
    <col min="4" max="4" width="8.42578125" style="30" customWidth="1"/>
    <col min="5" max="6" width="10.42578125" style="30" customWidth="1"/>
    <col min="7" max="7" width="9" style="30" customWidth="1"/>
  </cols>
  <sheetData>
    <row r="1" spans="1:8">
      <c r="A1" s="1355" t="s">
        <v>671</v>
      </c>
      <c r="B1" s="1354"/>
      <c r="C1" s="1354"/>
      <c r="D1" s="1354"/>
      <c r="E1" s="1354"/>
      <c r="F1" s="1354"/>
      <c r="G1" s="1354"/>
    </row>
    <row r="2" spans="1:8">
      <c r="A2" s="1354"/>
      <c r="B2" s="1354"/>
      <c r="C2" s="1354"/>
      <c r="D2" s="1354"/>
      <c r="E2" s="1354"/>
      <c r="F2" s="1354"/>
      <c r="G2" s="1354"/>
    </row>
    <row r="3" spans="1:8">
      <c r="A3" s="1584"/>
      <c r="B3" s="1585"/>
      <c r="C3" s="1634" t="s">
        <v>196</v>
      </c>
      <c r="D3" s="1635"/>
      <c r="E3" s="1635"/>
      <c r="F3" s="1635"/>
      <c r="G3" s="1636"/>
    </row>
    <row r="4" spans="1:8" ht="53.25" customHeight="1">
      <c r="A4" s="1632"/>
      <c r="B4" s="1633"/>
      <c r="C4" s="68"/>
      <c r="D4" s="209" t="s">
        <v>197</v>
      </c>
      <c r="E4" s="87" t="s">
        <v>198</v>
      </c>
      <c r="F4" s="148" t="s">
        <v>330</v>
      </c>
      <c r="G4" s="87" t="s">
        <v>199</v>
      </c>
    </row>
    <row r="5" spans="1:8">
      <c r="A5" s="1598" t="s">
        <v>19</v>
      </c>
      <c r="B5" s="1629" t="s">
        <v>20</v>
      </c>
      <c r="C5" s="2" t="s">
        <v>8</v>
      </c>
      <c r="D5" s="67">
        <v>2.1</v>
      </c>
      <c r="E5" s="67">
        <v>2</v>
      </c>
      <c r="F5" s="67">
        <v>0.1</v>
      </c>
      <c r="G5" s="67">
        <v>95.9</v>
      </c>
      <c r="H5" s="45"/>
    </row>
    <row r="6" spans="1:8">
      <c r="A6" s="1587"/>
      <c r="B6" s="1629"/>
      <c r="C6" s="2" t="s">
        <v>9</v>
      </c>
      <c r="D6" s="67">
        <v>3.6</v>
      </c>
      <c r="E6" s="67">
        <v>8.1999999999999993</v>
      </c>
      <c r="F6" s="67">
        <v>0.1</v>
      </c>
      <c r="G6" s="67">
        <v>88.1</v>
      </c>
      <c r="H6" s="45"/>
    </row>
    <row r="7" spans="1:8">
      <c r="A7" s="1587"/>
      <c r="B7" s="1629"/>
      <c r="C7" s="2" t="s">
        <v>10</v>
      </c>
      <c r="D7" s="71">
        <v>3.3</v>
      </c>
      <c r="E7" s="71">
        <v>7.2</v>
      </c>
      <c r="F7" s="71">
        <v>0.1</v>
      </c>
      <c r="G7" s="71">
        <v>89.3</v>
      </c>
    </row>
    <row r="8" spans="1:8">
      <c r="A8" s="1587"/>
      <c r="B8" s="1629" t="s">
        <v>21</v>
      </c>
      <c r="C8" s="2" t="s">
        <v>8</v>
      </c>
      <c r="D8" s="71">
        <v>2.2999999999999998</v>
      </c>
      <c r="E8" s="71">
        <v>2.2999999999999998</v>
      </c>
      <c r="F8" s="71">
        <v>1.9</v>
      </c>
      <c r="G8" s="71">
        <v>93.5</v>
      </c>
      <c r="H8" s="45"/>
    </row>
    <row r="9" spans="1:8">
      <c r="A9" s="1587"/>
      <c r="B9" s="1629"/>
      <c r="C9" s="2" t="s">
        <v>9</v>
      </c>
      <c r="D9" s="71">
        <v>3.2</v>
      </c>
      <c r="E9" s="71">
        <v>5.9</v>
      </c>
      <c r="F9" s="71">
        <v>4.2</v>
      </c>
      <c r="G9" s="71">
        <v>86.8</v>
      </c>
      <c r="H9" s="45"/>
    </row>
    <row r="10" spans="1:8">
      <c r="A10" s="1587"/>
      <c r="B10" s="1629"/>
      <c r="C10" s="2" t="s">
        <v>10</v>
      </c>
      <c r="D10" s="71">
        <v>2.8</v>
      </c>
      <c r="E10" s="71">
        <v>4.4000000000000004</v>
      </c>
      <c r="F10" s="71">
        <v>3.2</v>
      </c>
      <c r="G10" s="71">
        <v>89.6</v>
      </c>
    </row>
    <row r="11" spans="1:8">
      <c r="A11" s="1587"/>
      <c r="B11" s="1627" t="s">
        <v>22</v>
      </c>
      <c r="C11" s="2" t="s">
        <v>8</v>
      </c>
      <c r="D11" s="73">
        <v>1.9</v>
      </c>
      <c r="E11" s="74">
        <v>1.8</v>
      </c>
      <c r="F11" s="75">
        <v>1</v>
      </c>
      <c r="G11" s="72">
        <v>95.3</v>
      </c>
    </row>
    <row r="12" spans="1:8">
      <c r="A12" s="1587"/>
      <c r="B12" s="1627"/>
      <c r="C12" s="2" t="s">
        <v>9</v>
      </c>
      <c r="D12" s="73">
        <v>3.2</v>
      </c>
      <c r="E12" s="74">
        <v>7.1</v>
      </c>
      <c r="F12" s="75">
        <v>1.7</v>
      </c>
      <c r="G12" s="72">
        <v>88</v>
      </c>
    </row>
    <row r="13" spans="1:8">
      <c r="A13" s="1587"/>
      <c r="B13" s="1628"/>
      <c r="C13" s="2" t="s">
        <v>10</v>
      </c>
      <c r="D13" s="73">
        <v>2.8</v>
      </c>
      <c r="E13" s="74">
        <v>5.6</v>
      </c>
      <c r="F13" s="75">
        <v>1.5</v>
      </c>
      <c r="G13" s="72">
        <v>90.1</v>
      </c>
    </row>
    <row r="14" spans="1:8">
      <c r="A14" s="1587"/>
      <c r="B14" s="1629" t="s">
        <v>23</v>
      </c>
      <c r="C14" s="2" t="s">
        <v>8</v>
      </c>
      <c r="D14" s="73">
        <v>6.7</v>
      </c>
      <c r="E14" s="74">
        <v>6.5</v>
      </c>
      <c r="F14" s="75">
        <v>6.4</v>
      </c>
      <c r="G14" s="72">
        <v>80.3</v>
      </c>
    </row>
    <row r="15" spans="1:8">
      <c r="A15" s="1587"/>
      <c r="B15" s="1629"/>
      <c r="C15" s="2" t="s">
        <v>9</v>
      </c>
      <c r="D15" s="73">
        <v>8.8000000000000007</v>
      </c>
      <c r="E15" s="74">
        <v>8.9</v>
      </c>
      <c r="F15" s="75">
        <v>6.9</v>
      </c>
      <c r="G15" s="72">
        <v>75.400000000000006</v>
      </c>
    </row>
    <row r="16" spans="1:8">
      <c r="A16" s="1587"/>
      <c r="B16" s="1629"/>
      <c r="C16" s="2" t="s">
        <v>10</v>
      </c>
      <c r="D16" s="73">
        <v>7.8</v>
      </c>
      <c r="E16" s="74">
        <v>7.9</v>
      </c>
      <c r="F16" s="75">
        <v>6.7</v>
      </c>
      <c r="G16" s="72">
        <v>77.599999999999994</v>
      </c>
    </row>
    <row r="17" spans="1:7" ht="12.75" customHeight="1">
      <c r="A17" s="1587"/>
      <c r="B17" s="1631" t="s">
        <v>24</v>
      </c>
      <c r="C17" s="3" t="s">
        <v>8</v>
      </c>
      <c r="D17" s="77">
        <v>2.2999999999999998</v>
      </c>
      <c r="E17" s="78">
        <v>2.2000000000000002</v>
      </c>
      <c r="F17" s="79">
        <v>1.4</v>
      </c>
      <c r="G17" s="76">
        <v>94.1</v>
      </c>
    </row>
    <row r="18" spans="1:7">
      <c r="A18" s="1587"/>
      <c r="B18" s="1631"/>
      <c r="C18" s="3" t="s">
        <v>9</v>
      </c>
      <c r="D18" s="77">
        <v>3.4</v>
      </c>
      <c r="E18" s="78">
        <v>7.2</v>
      </c>
      <c r="F18" s="79">
        <v>1.9</v>
      </c>
      <c r="G18" s="76">
        <v>87.5</v>
      </c>
    </row>
    <row r="19" spans="1:7">
      <c r="A19" s="1599"/>
      <c r="B19" s="1631"/>
      <c r="C19" s="3" t="s">
        <v>10</v>
      </c>
      <c r="D19" s="77">
        <v>3.1</v>
      </c>
      <c r="E19" s="78">
        <v>5.7</v>
      </c>
      <c r="F19" s="79">
        <v>1.7</v>
      </c>
      <c r="G19" s="76">
        <v>89.5</v>
      </c>
    </row>
    <row r="20" spans="1:7">
      <c r="A20" s="1586" t="s">
        <v>25</v>
      </c>
      <c r="B20" s="1627" t="s">
        <v>20</v>
      </c>
      <c r="C20" s="2" t="s">
        <v>8</v>
      </c>
      <c r="D20" s="71">
        <v>5.6</v>
      </c>
      <c r="E20" s="71">
        <v>3.4</v>
      </c>
      <c r="F20" s="71">
        <v>1.1000000000000001</v>
      </c>
      <c r="G20" s="71">
        <v>89.9</v>
      </c>
    </row>
    <row r="21" spans="1:7">
      <c r="A21" s="1587"/>
      <c r="B21" s="1627"/>
      <c r="C21" s="2" t="s">
        <v>9</v>
      </c>
      <c r="D21" s="71">
        <v>9.6</v>
      </c>
      <c r="E21" s="71">
        <v>7.9</v>
      </c>
      <c r="F21" s="71">
        <v>0.9</v>
      </c>
      <c r="G21" s="71">
        <v>81.599999999999994</v>
      </c>
    </row>
    <row r="22" spans="1:7">
      <c r="A22" s="1587"/>
      <c r="B22" s="1628"/>
      <c r="C22" s="2" t="s">
        <v>10</v>
      </c>
      <c r="D22" s="71">
        <v>9.1999999999999993</v>
      </c>
      <c r="E22" s="71">
        <v>7.5</v>
      </c>
      <c r="F22" s="71">
        <v>0.9</v>
      </c>
      <c r="G22" s="71">
        <v>82.3</v>
      </c>
    </row>
    <row r="23" spans="1:7">
      <c r="A23" s="1587"/>
      <c r="B23" s="1629" t="s">
        <v>21</v>
      </c>
      <c r="C23" s="2" t="s">
        <v>8</v>
      </c>
      <c r="D23" s="71">
        <v>8.3000000000000007</v>
      </c>
      <c r="E23" s="71">
        <v>5.7</v>
      </c>
      <c r="F23" s="71">
        <v>3.6</v>
      </c>
      <c r="G23" s="71">
        <v>82.4</v>
      </c>
    </row>
    <row r="24" spans="1:7">
      <c r="A24" s="1587"/>
      <c r="B24" s="1629"/>
      <c r="C24" s="2" t="s">
        <v>9</v>
      </c>
      <c r="D24" s="71">
        <v>6.8</v>
      </c>
      <c r="E24" s="71">
        <v>9.1</v>
      </c>
      <c r="F24" s="71">
        <v>6</v>
      </c>
      <c r="G24" s="71">
        <v>78.099999999999994</v>
      </c>
    </row>
    <row r="25" spans="1:7">
      <c r="A25" s="1587"/>
      <c r="B25" s="1629"/>
      <c r="C25" s="2" t="s">
        <v>10</v>
      </c>
      <c r="D25" s="71">
        <v>7.3</v>
      </c>
      <c r="E25" s="71">
        <v>7.9</v>
      </c>
      <c r="F25" s="71">
        <v>5.2</v>
      </c>
      <c r="G25" s="71">
        <v>79.599999999999994</v>
      </c>
    </row>
    <row r="26" spans="1:7" ht="12.75" customHeight="1">
      <c r="A26" s="1587"/>
      <c r="B26" s="1629" t="s">
        <v>26</v>
      </c>
      <c r="C26" s="2" t="s">
        <v>8</v>
      </c>
      <c r="D26" s="74">
        <v>6.1</v>
      </c>
      <c r="E26" s="74">
        <v>3.7</v>
      </c>
      <c r="F26" s="75">
        <v>1.8</v>
      </c>
      <c r="G26" s="72">
        <v>88.3</v>
      </c>
    </row>
    <row r="27" spans="1:7">
      <c r="A27" s="1587"/>
      <c r="B27" s="1629"/>
      <c r="C27" s="2" t="s">
        <v>9</v>
      </c>
      <c r="D27" s="74">
        <v>5.8</v>
      </c>
      <c r="E27" s="74">
        <v>7.4</v>
      </c>
      <c r="F27" s="75">
        <v>3.1</v>
      </c>
      <c r="G27" s="72">
        <v>83.7</v>
      </c>
    </row>
    <row r="28" spans="1:7">
      <c r="A28" s="1587"/>
      <c r="B28" s="1629"/>
      <c r="C28" s="2" t="s">
        <v>10</v>
      </c>
      <c r="D28" s="74">
        <v>5.9</v>
      </c>
      <c r="E28" s="74">
        <v>6.5</v>
      </c>
      <c r="F28" s="75">
        <v>2.8</v>
      </c>
      <c r="G28" s="72">
        <v>84.9</v>
      </c>
    </row>
    <row r="29" spans="1:7" ht="12.75" customHeight="1">
      <c r="A29" s="1587"/>
      <c r="B29" s="1630" t="s">
        <v>127</v>
      </c>
      <c r="C29" s="2" t="s">
        <v>8</v>
      </c>
      <c r="D29" s="74">
        <v>14.8</v>
      </c>
      <c r="E29" s="74">
        <v>11.8</v>
      </c>
      <c r="F29" s="75">
        <v>9.1</v>
      </c>
      <c r="G29" s="72">
        <v>64.3</v>
      </c>
    </row>
    <row r="30" spans="1:7">
      <c r="A30" s="1587"/>
      <c r="B30" s="1627"/>
      <c r="C30" s="2" t="s">
        <v>9</v>
      </c>
      <c r="D30" s="74">
        <v>18.7</v>
      </c>
      <c r="E30" s="74">
        <v>14.7</v>
      </c>
      <c r="F30" s="75">
        <v>8.6</v>
      </c>
      <c r="G30" s="72">
        <v>58</v>
      </c>
    </row>
    <row r="31" spans="1:7">
      <c r="A31" s="1587"/>
      <c r="B31" s="1627"/>
      <c r="C31" s="2" t="s">
        <v>10</v>
      </c>
      <c r="D31" s="1324">
        <v>17.5</v>
      </c>
      <c r="E31" s="74">
        <v>13.8</v>
      </c>
      <c r="F31" s="75">
        <v>8.6999999999999993</v>
      </c>
      <c r="G31" s="72">
        <v>60</v>
      </c>
    </row>
    <row r="32" spans="1:7" ht="12.75" customHeight="1">
      <c r="A32" s="1587"/>
      <c r="B32" s="1631" t="s">
        <v>24</v>
      </c>
      <c r="C32" s="3" t="s">
        <v>8</v>
      </c>
      <c r="D32" s="78">
        <v>8</v>
      </c>
      <c r="E32" s="78">
        <v>5.4</v>
      </c>
      <c r="F32" s="79">
        <v>3.4</v>
      </c>
      <c r="G32" s="76">
        <v>83.2</v>
      </c>
    </row>
    <row r="33" spans="1:8">
      <c r="A33" s="1587"/>
      <c r="B33" s="1631"/>
      <c r="C33" s="3" t="s">
        <v>9</v>
      </c>
      <c r="D33" s="78">
        <v>7.9</v>
      </c>
      <c r="E33" s="78">
        <v>8.6</v>
      </c>
      <c r="F33" s="79">
        <v>4</v>
      </c>
      <c r="G33" s="76">
        <v>79.5</v>
      </c>
    </row>
    <row r="34" spans="1:8" ht="15">
      <c r="A34" s="1637"/>
      <c r="B34" s="1631"/>
      <c r="C34" s="3" t="s">
        <v>10</v>
      </c>
      <c r="D34" s="81">
        <v>7.9</v>
      </c>
      <c r="E34" s="81">
        <v>7.8</v>
      </c>
      <c r="F34" s="82">
        <v>3.8</v>
      </c>
      <c r="G34" s="80">
        <v>80.5</v>
      </c>
      <c r="H34" s="173"/>
    </row>
    <row r="35" spans="1:8">
      <c r="A35" s="1354"/>
      <c r="B35" s="1354"/>
      <c r="C35" s="1354"/>
      <c r="D35" s="1354"/>
      <c r="E35" s="1354"/>
      <c r="F35" s="1354"/>
      <c r="G35" s="1335" t="s">
        <v>144</v>
      </c>
    </row>
    <row r="36" spans="1:8" ht="39" customHeight="1">
      <c r="A36" s="1522" t="s">
        <v>672</v>
      </c>
      <c r="B36" s="1522"/>
      <c r="C36" s="1522"/>
      <c r="D36" s="1522"/>
      <c r="E36" s="1522"/>
      <c r="F36" s="1522"/>
      <c r="G36" s="1522"/>
    </row>
    <row r="37" spans="1:8">
      <c r="A37" s="1337" t="s">
        <v>653</v>
      </c>
      <c r="B37" s="1354"/>
      <c r="C37" s="1354"/>
      <c r="D37" s="1354"/>
      <c r="E37" s="1354"/>
      <c r="F37" s="1354"/>
      <c r="G37" s="1354"/>
    </row>
  </sheetData>
  <mergeCells count="15">
    <mergeCell ref="A3:B4"/>
    <mergeCell ref="C3:G3"/>
    <mergeCell ref="A5:A19"/>
    <mergeCell ref="B5:B7"/>
    <mergeCell ref="B8:B10"/>
    <mergeCell ref="B11:B13"/>
    <mergeCell ref="B14:B16"/>
    <mergeCell ref="B17:B19"/>
    <mergeCell ref="B20:B22"/>
    <mergeCell ref="B23:B25"/>
    <mergeCell ref="B26:B28"/>
    <mergeCell ref="B29:B31"/>
    <mergeCell ref="B32:B34"/>
    <mergeCell ref="A36:G36"/>
    <mergeCell ref="A20:A34"/>
  </mergeCells>
  <phoneticPr fontId="8"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opLeftCell="A10" zoomScaleNormal="100" workbookViewId="0">
      <selection activeCell="J17" sqref="J17"/>
    </sheetView>
  </sheetViews>
  <sheetFormatPr baseColWidth="10" defaultRowHeight="12.75"/>
  <cols>
    <col min="1" max="1" width="15.7109375" style="350" customWidth="1"/>
    <col min="2" max="2" width="11.7109375" style="350" customWidth="1"/>
    <col min="3" max="3" width="11.140625" style="350" bestFit="1" customWidth="1"/>
    <col min="4" max="4" width="11.85546875" style="350" bestFit="1" customWidth="1"/>
    <col min="5" max="5" width="11.7109375" style="350" bestFit="1" customWidth="1"/>
    <col min="6" max="6" width="11.42578125" style="350" customWidth="1"/>
    <col min="7" max="8" width="11.42578125" style="350"/>
    <col min="9" max="9" width="14.7109375" style="350" bestFit="1" customWidth="1"/>
    <col min="10" max="10" width="14" style="350" bestFit="1" customWidth="1"/>
    <col min="11" max="11" width="15.140625" style="350" bestFit="1" customWidth="1"/>
    <col min="12" max="12" width="14.85546875" style="350" bestFit="1" customWidth="1"/>
    <col min="13" max="13" width="8.5703125" style="350" bestFit="1" customWidth="1"/>
    <col min="14" max="14" width="6" style="350" bestFit="1" customWidth="1"/>
    <col min="15" max="23" width="5" style="350" bestFit="1" customWidth="1"/>
    <col min="24" max="16384" width="11.42578125" style="350"/>
  </cols>
  <sheetData>
    <row r="1" spans="1:12">
      <c r="A1" s="551" t="s">
        <v>221</v>
      </c>
      <c r="B1" s="621"/>
      <c r="C1" s="621"/>
      <c r="D1" s="621"/>
      <c r="E1" s="621"/>
      <c r="F1" s="580"/>
      <c r="G1" s="623"/>
      <c r="H1" s="621" t="s">
        <v>222</v>
      </c>
      <c r="I1" s="621"/>
      <c r="J1" s="621"/>
      <c r="K1" s="550"/>
      <c r="L1" s="621"/>
    </row>
    <row r="2" spans="1:12" s="622" customFormat="1">
      <c r="A2" s="1029"/>
      <c r="B2" s="1028" t="s">
        <v>217</v>
      </c>
      <c r="C2" s="1028" t="s">
        <v>218</v>
      </c>
      <c r="D2" s="1028" t="s">
        <v>219</v>
      </c>
      <c r="E2" s="1028" t="s">
        <v>220</v>
      </c>
      <c r="F2" s="580"/>
      <c r="G2" s="624"/>
      <c r="H2" s="1028"/>
      <c r="I2" s="1028" t="s">
        <v>217</v>
      </c>
      <c r="J2" s="1028" t="s">
        <v>218</v>
      </c>
      <c r="K2" s="1029" t="s">
        <v>219</v>
      </c>
      <c r="L2" s="1028" t="s">
        <v>220</v>
      </c>
    </row>
    <row r="3" spans="1:12" s="622" customFormat="1">
      <c r="A3" s="550" t="s">
        <v>119</v>
      </c>
      <c r="B3" s="586">
        <v>0</v>
      </c>
      <c r="C3" s="586">
        <v>1.5</v>
      </c>
      <c r="D3" s="1222">
        <v>0.1</v>
      </c>
      <c r="E3" s="1222">
        <v>0.4</v>
      </c>
      <c r="F3" s="580"/>
      <c r="G3" s="624"/>
      <c r="H3" s="586" t="s">
        <v>119</v>
      </c>
      <c r="I3" s="586">
        <v>0</v>
      </c>
      <c r="J3" s="586">
        <v>0.6</v>
      </c>
      <c r="K3" s="1222">
        <v>0.1</v>
      </c>
      <c r="L3" s="1222">
        <v>0.4</v>
      </c>
    </row>
    <row r="4" spans="1:12" s="622" customFormat="1">
      <c r="A4" s="550" t="s">
        <v>111</v>
      </c>
      <c r="B4" s="586">
        <v>0</v>
      </c>
      <c r="C4" s="586">
        <v>6.2</v>
      </c>
      <c r="D4" s="1222">
        <v>1.4</v>
      </c>
      <c r="E4" s="1222">
        <v>5.8</v>
      </c>
      <c r="F4" s="580"/>
      <c r="G4" s="624"/>
      <c r="H4" s="586" t="s">
        <v>111</v>
      </c>
      <c r="I4" s="586">
        <v>0.9</v>
      </c>
      <c r="J4" s="586">
        <v>4.5</v>
      </c>
      <c r="K4" s="1222">
        <v>1.9</v>
      </c>
      <c r="L4" s="1222">
        <v>3.3</v>
      </c>
    </row>
    <row r="5" spans="1:12" s="622" customFormat="1">
      <c r="A5" s="550" t="s">
        <v>112</v>
      </c>
      <c r="B5" s="586">
        <v>5.3</v>
      </c>
      <c r="C5" s="586">
        <v>19.2</v>
      </c>
      <c r="D5" s="1222">
        <v>4.5999999999999996</v>
      </c>
      <c r="E5" s="1222">
        <v>19.399999999999999</v>
      </c>
      <c r="F5" s="580"/>
      <c r="G5" s="624"/>
      <c r="H5" s="586" t="s">
        <v>112</v>
      </c>
      <c r="I5" s="586">
        <v>2</v>
      </c>
      <c r="J5" s="586">
        <v>9.3000000000000007</v>
      </c>
      <c r="K5" s="1222">
        <v>3.7</v>
      </c>
      <c r="L5" s="1222">
        <v>12</v>
      </c>
    </row>
    <row r="6" spans="1:12" s="622" customFormat="1">
      <c r="A6" s="550" t="s">
        <v>113</v>
      </c>
      <c r="B6" s="586">
        <v>5.5</v>
      </c>
      <c r="C6" s="586">
        <v>20.100000000000001</v>
      </c>
      <c r="D6" s="1222">
        <v>5.0999999999999996</v>
      </c>
      <c r="E6" s="1222">
        <v>20.2</v>
      </c>
      <c r="F6" s="580"/>
      <c r="G6" s="624"/>
      <c r="H6" s="586" t="s">
        <v>113</v>
      </c>
      <c r="I6" s="586">
        <v>3.1</v>
      </c>
      <c r="J6" s="586">
        <v>12.3</v>
      </c>
      <c r="K6" s="1222">
        <v>4</v>
      </c>
      <c r="L6" s="1222">
        <v>15.8</v>
      </c>
    </row>
    <row r="7" spans="1:12" s="622" customFormat="1">
      <c r="A7" s="550" t="s">
        <v>114</v>
      </c>
      <c r="B7" s="586">
        <v>4.9000000000000004</v>
      </c>
      <c r="C7" s="586">
        <v>15.3</v>
      </c>
      <c r="D7" s="1222">
        <v>3.8</v>
      </c>
      <c r="E7" s="1222">
        <v>13.2</v>
      </c>
      <c r="F7" s="580"/>
      <c r="G7" s="624"/>
      <c r="H7" s="586" t="s">
        <v>114</v>
      </c>
      <c r="I7" s="586">
        <v>3</v>
      </c>
      <c r="J7" s="586">
        <v>10.4</v>
      </c>
      <c r="K7" s="1222">
        <v>3.6</v>
      </c>
      <c r="L7" s="1222">
        <v>12.8</v>
      </c>
    </row>
    <row r="8" spans="1:12" s="622" customFormat="1">
      <c r="A8" s="550" t="s">
        <v>115</v>
      </c>
      <c r="B8" s="586">
        <v>4.5</v>
      </c>
      <c r="C8" s="586">
        <v>10.3</v>
      </c>
      <c r="D8" s="1222">
        <v>2.6</v>
      </c>
      <c r="E8" s="1222">
        <v>8.1</v>
      </c>
      <c r="F8" s="580"/>
      <c r="G8" s="624"/>
      <c r="H8" s="586" t="s">
        <v>115</v>
      </c>
      <c r="I8" s="586">
        <v>2.7</v>
      </c>
      <c r="J8" s="586">
        <v>8.3000000000000007</v>
      </c>
      <c r="K8" s="1222">
        <v>3.4</v>
      </c>
      <c r="L8" s="1222">
        <v>10.199999999999999</v>
      </c>
    </row>
    <row r="9" spans="1:12" s="622" customFormat="1">
      <c r="A9" s="550" t="s">
        <v>116</v>
      </c>
      <c r="B9" s="586">
        <v>2.2999999999999998</v>
      </c>
      <c r="C9" s="586">
        <v>10.7</v>
      </c>
      <c r="D9" s="1222">
        <v>2.6</v>
      </c>
      <c r="E9" s="1222">
        <v>6.5</v>
      </c>
      <c r="F9" s="580"/>
      <c r="G9" s="624"/>
      <c r="H9" s="586" t="s">
        <v>116</v>
      </c>
      <c r="I9" s="586">
        <v>3</v>
      </c>
      <c r="J9" s="586">
        <v>8.6</v>
      </c>
      <c r="K9" s="1222">
        <v>3.7</v>
      </c>
      <c r="L9" s="1222">
        <v>9.4</v>
      </c>
    </row>
    <row r="10" spans="1:12" s="622" customFormat="1">
      <c r="A10" s="550" t="s">
        <v>117</v>
      </c>
      <c r="B10" s="586">
        <v>4.3</v>
      </c>
      <c r="C10" s="586">
        <v>11.4</v>
      </c>
      <c r="D10" s="1222">
        <v>2.5</v>
      </c>
      <c r="E10" s="1222">
        <v>6.4</v>
      </c>
      <c r="F10" s="580"/>
      <c r="G10" s="624"/>
      <c r="H10" s="586" t="s">
        <v>117</v>
      </c>
      <c r="I10" s="586">
        <v>4.2</v>
      </c>
      <c r="J10" s="586">
        <v>12</v>
      </c>
      <c r="K10" s="1222">
        <v>4.7</v>
      </c>
      <c r="L10" s="1222">
        <v>11.3</v>
      </c>
    </row>
    <row r="11" spans="1:12" s="622" customFormat="1">
      <c r="A11" s="550" t="s">
        <v>118</v>
      </c>
      <c r="B11" s="586">
        <v>15.3</v>
      </c>
      <c r="C11" s="586">
        <v>15.5</v>
      </c>
      <c r="D11" s="1222">
        <v>1.9</v>
      </c>
      <c r="E11" s="1222">
        <v>5.8</v>
      </c>
      <c r="F11" s="580"/>
      <c r="G11" s="624"/>
      <c r="H11" s="586" t="s">
        <v>118</v>
      </c>
      <c r="I11" s="586">
        <v>15.1</v>
      </c>
      <c r="J11" s="586">
        <v>24.2</v>
      </c>
      <c r="K11" s="1222">
        <v>6.1</v>
      </c>
      <c r="L11" s="1222">
        <v>13</v>
      </c>
    </row>
    <row r="12" spans="1:12" s="579" customFormat="1" ht="11.25">
      <c r="A12" s="550" t="s">
        <v>10</v>
      </c>
      <c r="B12" s="586">
        <v>4.8</v>
      </c>
      <c r="C12" s="586">
        <v>13.5</v>
      </c>
      <c r="D12" s="1222">
        <v>3.2</v>
      </c>
      <c r="E12" s="1222">
        <v>11.4</v>
      </c>
      <c r="F12" s="580"/>
      <c r="G12" s="624"/>
      <c r="H12" s="586" t="s">
        <v>10</v>
      </c>
      <c r="I12" s="621">
        <v>4.3</v>
      </c>
      <c r="J12" s="621">
        <v>11</v>
      </c>
      <c r="K12" s="1222">
        <v>3.8</v>
      </c>
      <c r="L12" s="1222">
        <v>11.1</v>
      </c>
    </row>
    <row r="14" spans="1:12">
      <c r="A14" s="1344"/>
      <c r="B14" s="1347" t="s">
        <v>423</v>
      </c>
      <c r="C14" s="1343"/>
      <c r="D14" s="1343"/>
      <c r="E14" s="1343"/>
      <c r="F14" s="1344"/>
      <c r="G14" s="1344"/>
      <c r="H14" s="1344"/>
      <c r="I14" s="1344"/>
    </row>
    <row r="15" spans="1:12">
      <c r="A15" s="1344"/>
      <c r="B15" s="1344"/>
      <c r="C15" s="1344"/>
      <c r="D15" s="1344"/>
      <c r="E15" s="1344"/>
      <c r="F15" s="1344"/>
      <c r="G15" s="1344"/>
      <c r="H15" s="1344"/>
      <c r="I15" s="1344"/>
    </row>
    <row r="16" spans="1:12">
      <c r="A16" s="1344"/>
      <c r="B16" s="1344"/>
      <c r="C16" s="1344"/>
      <c r="D16" s="1344"/>
      <c r="E16" s="1344"/>
      <c r="F16" s="1344"/>
      <c r="G16" s="1344"/>
      <c r="H16" s="1344"/>
      <c r="I16" s="1344"/>
    </row>
    <row r="17" spans="1:9">
      <c r="A17" s="1344"/>
      <c r="B17" s="1344"/>
      <c r="C17" s="1344"/>
      <c r="D17" s="1344"/>
      <c r="E17" s="1344"/>
      <c r="F17" s="1344"/>
      <c r="G17" s="1344"/>
      <c r="H17" s="1344"/>
      <c r="I17" s="1344"/>
    </row>
    <row r="18" spans="1:9">
      <c r="A18" s="1344"/>
      <c r="B18" s="1344"/>
      <c r="C18" s="1344"/>
      <c r="D18" s="1344"/>
      <c r="E18" s="1344"/>
      <c r="F18" s="1344"/>
      <c r="G18" s="1344"/>
      <c r="H18" s="1344"/>
      <c r="I18" s="1344"/>
    </row>
    <row r="19" spans="1:9">
      <c r="A19" s="1344"/>
      <c r="B19" s="1344"/>
      <c r="C19" s="1344"/>
      <c r="D19" s="1344"/>
      <c r="E19" s="1344"/>
      <c r="F19" s="1344"/>
      <c r="G19" s="1344"/>
      <c r="H19" s="1344"/>
      <c r="I19" s="1344"/>
    </row>
    <row r="20" spans="1:9">
      <c r="A20" s="1344"/>
      <c r="B20" s="1344"/>
      <c r="C20" s="1344"/>
      <c r="D20" s="1344"/>
      <c r="E20" s="1344"/>
      <c r="F20" s="1344"/>
      <c r="G20" s="1344"/>
      <c r="H20" s="1344"/>
      <c r="I20" s="1344"/>
    </row>
    <row r="21" spans="1:9">
      <c r="A21" s="1344"/>
      <c r="B21" s="1344"/>
      <c r="C21" s="1344"/>
      <c r="D21" s="1344"/>
      <c r="E21" s="1344"/>
      <c r="F21" s="1344"/>
      <c r="G21" s="1344"/>
      <c r="H21" s="1344"/>
      <c r="I21" s="1344"/>
    </row>
    <row r="22" spans="1:9">
      <c r="A22" s="1344"/>
      <c r="B22" s="1344"/>
      <c r="C22" s="1344"/>
      <c r="D22" s="1344"/>
      <c r="E22" s="1344"/>
      <c r="F22" s="1344"/>
      <c r="G22" s="1344"/>
      <c r="H22" s="1344"/>
      <c r="I22" s="1344"/>
    </row>
    <row r="23" spans="1:9">
      <c r="A23" s="1344"/>
      <c r="B23" s="1344"/>
      <c r="C23" s="1344"/>
      <c r="D23" s="1344"/>
      <c r="E23" s="1344"/>
      <c r="F23" s="1344"/>
      <c r="G23" s="1344"/>
      <c r="H23" s="1344"/>
      <c r="I23" s="1344"/>
    </row>
    <row r="24" spans="1:9">
      <c r="A24" s="1344"/>
      <c r="B24" s="1344"/>
      <c r="C24" s="1344"/>
      <c r="D24" s="1344"/>
      <c r="E24" s="1344"/>
      <c r="F24" s="1344"/>
      <c r="G24" s="1344"/>
      <c r="H24" s="1344"/>
      <c r="I24" s="1344"/>
    </row>
    <row r="25" spans="1:9">
      <c r="A25" s="1344"/>
      <c r="B25" s="1344"/>
      <c r="C25" s="1344"/>
      <c r="D25" s="1344"/>
      <c r="E25" s="1344"/>
      <c r="F25" s="1344"/>
      <c r="G25" s="1344"/>
      <c r="H25" s="1344"/>
      <c r="I25" s="1344"/>
    </row>
    <row r="26" spans="1:9">
      <c r="A26" s="1344"/>
      <c r="B26" s="1344"/>
      <c r="C26" s="1344"/>
      <c r="D26" s="1344"/>
      <c r="E26" s="1344"/>
      <c r="F26" s="1344"/>
      <c r="G26" s="1344"/>
      <c r="H26" s="1344"/>
      <c r="I26" s="1344"/>
    </row>
    <row r="27" spans="1:9">
      <c r="A27" s="1344"/>
      <c r="B27" s="1344"/>
      <c r="C27" s="1344"/>
      <c r="D27" s="1344"/>
      <c r="E27" s="1344"/>
      <c r="F27" s="1344"/>
      <c r="G27" s="1344"/>
      <c r="H27" s="1344"/>
      <c r="I27" s="1344"/>
    </row>
    <row r="28" spans="1:9">
      <c r="A28" s="1344"/>
      <c r="B28" s="1344"/>
      <c r="C28" s="1344"/>
      <c r="D28" s="1344"/>
      <c r="E28" s="1344"/>
      <c r="F28" s="1344"/>
      <c r="G28" s="1344"/>
      <c r="H28" s="1344"/>
      <c r="I28" s="1344"/>
    </row>
    <row r="29" spans="1:9">
      <c r="A29" s="1344"/>
      <c r="B29" s="1344"/>
      <c r="C29" s="1344"/>
      <c r="D29" s="1344"/>
      <c r="E29" s="1344"/>
      <c r="F29" s="1344"/>
      <c r="G29" s="1344"/>
      <c r="H29" s="1344"/>
      <c r="I29" s="1344"/>
    </row>
    <row r="30" spans="1:9">
      <c r="A30" s="1344"/>
      <c r="B30" s="1344"/>
      <c r="C30" s="1344"/>
      <c r="D30" s="1344"/>
      <c r="E30" s="1344"/>
      <c r="F30" s="1344"/>
      <c r="G30" s="1344"/>
      <c r="H30" s="1344"/>
      <c r="I30" s="1344"/>
    </row>
    <row r="31" spans="1:9">
      <c r="A31" s="1344"/>
      <c r="B31" s="1344"/>
      <c r="C31" s="1344"/>
      <c r="D31" s="1344"/>
      <c r="E31" s="1344"/>
      <c r="F31" s="1344"/>
      <c r="G31" s="1344"/>
      <c r="H31" s="1344"/>
      <c r="I31" s="1344"/>
    </row>
    <row r="32" spans="1:9" ht="15">
      <c r="A32" s="1344"/>
      <c r="B32" s="1343"/>
      <c r="C32" s="1344"/>
      <c r="D32" s="1344"/>
      <c r="E32" s="1344"/>
      <c r="F32" s="1344"/>
      <c r="G32" s="1344"/>
      <c r="H32" s="1345" t="s">
        <v>144</v>
      </c>
      <c r="I32" s="1344"/>
    </row>
    <row r="33" spans="1:10">
      <c r="A33" s="1344"/>
      <c r="B33" s="1344"/>
      <c r="C33" s="1344"/>
      <c r="D33" s="1344"/>
      <c r="E33" s="1344"/>
      <c r="F33" s="1344"/>
      <c r="G33" s="1344"/>
      <c r="H33" s="1344"/>
      <c r="I33" s="1335" t="s">
        <v>144</v>
      </c>
    </row>
    <row r="34" spans="1:10" ht="29.25" customHeight="1">
      <c r="A34" s="1522" t="s">
        <v>673</v>
      </c>
      <c r="B34" s="1522"/>
      <c r="C34" s="1522"/>
      <c r="D34" s="1522"/>
      <c r="E34" s="1522"/>
      <c r="F34" s="1522"/>
      <c r="G34" s="1522"/>
      <c r="H34" s="1522"/>
      <c r="I34" s="1522"/>
      <c r="J34" s="545"/>
    </row>
    <row r="35" spans="1:10" ht="26.25" customHeight="1">
      <c r="A35" s="1522" t="s">
        <v>424</v>
      </c>
      <c r="B35" s="1522"/>
      <c r="C35" s="1522"/>
      <c r="D35" s="1522"/>
      <c r="E35" s="1522"/>
      <c r="F35" s="1522"/>
      <c r="G35" s="1522"/>
      <c r="H35" s="1522"/>
      <c r="I35" s="1522"/>
    </row>
    <row r="36" spans="1:10">
      <c r="A36" s="1337" t="s">
        <v>653</v>
      </c>
      <c r="B36" s="1433"/>
      <c r="C36" s="1433"/>
      <c r="D36" s="1433"/>
      <c r="E36" s="1433"/>
      <c r="F36" s="1433"/>
      <c r="G36" s="1433"/>
      <c r="H36" s="1433"/>
      <c r="I36" s="1433"/>
    </row>
  </sheetData>
  <mergeCells count="2">
    <mergeCell ref="A35:I35"/>
    <mergeCell ref="A34:I34"/>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opLeftCell="A18" zoomScaleNormal="100" workbookViewId="0">
      <selection activeCell="A42" sqref="A42:M42"/>
    </sheetView>
  </sheetViews>
  <sheetFormatPr baseColWidth="10" defaultRowHeight="12.75"/>
  <cols>
    <col min="2" max="2" width="18.140625" customWidth="1"/>
    <col min="3" max="14" width="5" bestFit="1" customWidth="1"/>
  </cols>
  <sheetData>
    <row r="1" spans="1:16">
      <c r="A1" s="45" t="s">
        <v>430</v>
      </c>
    </row>
    <row r="2" spans="1:16">
      <c r="P2" s="521"/>
    </row>
    <row r="3" spans="1:16" s="45" customFormat="1">
      <c r="A3" s="1224"/>
      <c r="B3" s="1225"/>
      <c r="C3" s="1226">
        <v>2008</v>
      </c>
      <c r="D3" s="1226">
        <v>2009</v>
      </c>
      <c r="E3" s="1226">
        <v>2010</v>
      </c>
      <c r="F3" s="1226">
        <v>2011</v>
      </c>
      <c r="G3" s="1226">
        <v>2012</v>
      </c>
      <c r="H3" s="1226">
        <v>2013</v>
      </c>
      <c r="I3" s="1226">
        <v>2014</v>
      </c>
      <c r="J3" s="1226">
        <v>2015</v>
      </c>
      <c r="K3" s="1226">
        <v>2016</v>
      </c>
      <c r="L3" s="1226">
        <v>2017</v>
      </c>
      <c r="M3" s="1226">
        <v>2018</v>
      </c>
      <c r="N3" s="1227">
        <v>2019</v>
      </c>
      <c r="O3" s="1223"/>
      <c r="P3" s="521"/>
    </row>
    <row r="4" spans="1:16" s="45" customFormat="1">
      <c r="A4" s="1638" t="s">
        <v>425</v>
      </c>
      <c r="B4" s="896" t="s">
        <v>427</v>
      </c>
      <c r="C4" s="892">
        <v>2.6</v>
      </c>
      <c r="D4" s="892">
        <v>2.7</v>
      </c>
      <c r="E4" s="892">
        <v>2.9</v>
      </c>
      <c r="F4" s="892">
        <v>3.1</v>
      </c>
      <c r="G4" s="892">
        <v>3.1</v>
      </c>
      <c r="H4" s="892">
        <v>3.2</v>
      </c>
      <c r="I4" s="892">
        <v>3.4</v>
      </c>
      <c r="J4" s="892">
        <v>3.4</v>
      </c>
      <c r="K4" s="892">
        <v>3.5</v>
      </c>
      <c r="L4" s="892">
        <v>3.5</v>
      </c>
      <c r="M4" s="892">
        <v>3.2</v>
      </c>
      <c r="N4" s="893">
        <v>3.2</v>
      </c>
      <c r="O4" s="1223"/>
    </row>
    <row r="5" spans="1:16" s="45" customFormat="1">
      <c r="A5" s="1639"/>
      <c r="B5" s="901" t="s">
        <v>428</v>
      </c>
      <c r="C5" s="902">
        <v>13.2</v>
      </c>
      <c r="D5" s="902">
        <v>13.5</v>
      </c>
      <c r="E5" s="902">
        <v>14</v>
      </c>
      <c r="F5" s="902">
        <v>14.3</v>
      </c>
      <c r="G5" s="902">
        <v>14.4</v>
      </c>
      <c r="H5" s="902">
        <v>14</v>
      </c>
      <c r="I5" s="902">
        <v>14</v>
      </c>
      <c r="J5" s="902">
        <v>13.7</v>
      </c>
      <c r="K5" s="902">
        <v>13.6</v>
      </c>
      <c r="L5" s="1228">
        <v>13.3</v>
      </c>
      <c r="M5" s="1228">
        <v>11.8</v>
      </c>
      <c r="N5" s="1229">
        <v>11.5</v>
      </c>
      <c r="O5" s="1223"/>
    </row>
    <row r="6" spans="1:16" s="45" customFormat="1">
      <c r="A6" s="1639"/>
      <c r="B6" s="906" t="s">
        <v>217</v>
      </c>
      <c r="C6" s="907">
        <v>2</v>
      </c>
      <c r="D6" s="907">
        <v>2.5</v>
      </c>
      <c r="E6" s="907">
        <v>2.9</v>
      </c>
      <c r="F6" s="907">
        <v>3.1</v>
      </c>
      <c r="G6" s="907">
        <v>3.4</v>
      </c>
      <c r="H6" s="907">
        <v>3.3</v>
      </c>
      <c r="I6" s="907">
        <v>3.8</v>
      </c>
      <c r="J6" s="907">
        <v>4.0999999999999996</v>
      </c>
      <c r="K6" s="907">
        <v>4.2</v>
      </c>
      <c r="L6" s="907">
        <v>4.4000000000000004</v>
      </c>
      <c r="M6" s="907">
        <v>4.5999999999999996</v>
      </c>
      <c r="N6" s="908">
        <v>4.8</v>
      </c>
      <c r="O6" s="1223"/>
    </row>
    <row r="7" spans="1:16" s="45" customFormat="1">
      <c r="A7" s="1639"/>
      <c r="B7" s="909" t="s">
        <v>426</v>
      </c>
      <c r="C7" s="894">
        <v>11.8</v>
      </c>
      <c r="D7" s="894">
        <v>12.4</v>
      </c>
      <c r="E7" s="894">
        <v>12.7</v>
      </c>
      <c r="F7" s="894">
        <v>13.1</v>
      </c>
      <c r="G7" s="894">
        <v>13.6</v>
      </c>
      <c r="H7" s="894">
        <v>13.2</v>
      </c>
      <c r="I7" s="894">
        <v>13.2</v>
      </c>
      <c r="J7" s="894">
        <v>13.5</v>
      </c>
      <c r="K7" s="894">
        <v>13.8</v>
      </c>
      <c r="L7" s="894">
        <v>13.5</v>
      </c>
      <c r="M7" s="894">
        <v>13.4</v>
      </c>
      <c r="N7" s="895">
        <v>13.5</v>
      </c>
      <c r="O7" s="1223"/>
    </row>
    <row r="8" spans="1:16" s="45" customFormat="1">
      <c r="A8" s="1640" t="s">
        <v>429</v>
      </c>
      <c r="B8" s="896" t="s">
        <v>427</v>
      </c>
      <c r="C8" s="892">
        <v>3.8</v>
      </c>
      <c r="D8" s="892">
        <v>3.6</v>
      </c>
      <c r="E8" s="892">
        <v>3.7</v>
      </c>
      <c r="F8" s="892">
        <v>3.8</v>
      </c>
      <c r="G8" s="892">
        <v>3.8</v>
      </c>
      <c r="H8" s="892">
        <v>3.7</v>
      </c>
      <c r="I8" s="892">
        <v>3.6</v>
      </c>
      <c r="J8" s="892">
        <v>3.6</v>
      </c>
      <c r="K8" s="892">
        <v>3.7</v>
      </c>
      <c r="L8" s="892">
        <v>3.7</v>
      </c>
      <c r="M8" s="892">
        <v>3.8</v>
      </c>
      <c r="N8" s="893">
        <v>3.9</v>
      </c>
      <c r="O8" s="1223"/>
    </row>
    <row r="9" spans="1:16" s="45" customFormat="1">
      <c r="A9" s="1641"/>
      <c r="B9" s="897" t="s">
        <v>428</v>
      </c>
      <c r="C9" s="1035">
        <v>14.7</v>
      </c>
      <c r="D9" s="1035">
        <v>14.3</v>
      </c>
      <c r="E9" s="1035">
        <v>14.3</v>
      </c>
      <c r="F9" s="1035">
        <v>14.2</v>
      </c>
      <c r="G9" s="1035">
        <v>14</v>
      </c>
      <c r="H9" s="1035">
        <v>13.4</v>
      </c>
      <c r="I9" s="1035">
        <v>12.6</v>
      </c>
      <c r="J9" s="1035">
        <v>12.1</v>
      </c>
      <c r="K9" s="1035">
        <v>11.8</v>
      </c>
      <c r="L9" s="1035">
        <v>11.6</v>
      </c>
      <c r="M9" s="1035">
        <v>11.3</v>
      </c>
      <c r="N9" s="1036">
        <v>11.2</v>
      </c>
      <c r="O9" s="1223"/>
    </row>
    <row r="10" spans="1:16" s="45" customFormat="1">
      <c r="A10" s="1641"/>
      <c r="B10" s="903" t="s">
        <v>217</v>
      </c>
      <c r="C10" s="904">
        <v>2.8</v>
      </c>
      <c r="D10" s="904">
        <v>2.7</v>
      </c>
      <c r="E10" s="904">
        <v>2.7</v>
      </c>
      <c r="F10" s="904">
        <v>3.1</v>
      </c>
      <c r="G10" s="904">
        <v>3.1</v>
      </c>
      <c r="H10" s="904">
        <v>3.1</v>
      </c>
      <c r="I10" s="904">
        <v>3.2</v>
      </c>
      <c r="J10" s="904">
        <v>3.4</v>
      </c>
      <c r="K10" s="904">
        <v>3.8</v>
      </c>
      <c r="L10" s="904">
        <v>3.9</v>
      </c>
      <c r="M10" s="904">
        <v>4.0999999999999996</v>
      </c>
      <c r="N10" s="905">
        <v>4.3</v>
      </c>
      <c r="O10" s="1223"/>
    </row>
    <row r="11" spans="1:16" s="45" customFormat="1">
      <c r="A11" s="1642"/>
      <c r="B11" s="896" t="s">
        <v>426</v>
      </c>
      <c r="C11" s="892">
        <v>11.9</v>
      </c>
      <c r="D11" s="892">
        <v>11.6</v>
      </c>
      <c r="E11" s="892">
        <v>11.2</v>
      </c>
      <c r="F11" s="892">
        <v>11.2</v>
      </c>
      <c r="G11" s="892">
        <v>11.2</v>
      </c>
      <c r="H11" s="892">
        <v>10.7</v>
      </c>
      <c r="I11" s="892">
        <v>10.5</v>
      </c>
      <c r="J11" s="892">
        <v>10.3</v>
      </c>
      <c r="K11" s="892">
        <v>10.8</v>
      </c>
      <c r="L11" s="892">
        <v>10.9</v>
      </c>
      <c r="M11" s="892">
        <v>10.8</v>
      </c>
      <c r="N11" s="893">
        <v>11.1</v>
      </c>
      <c r="O11" s="1223"/>
    </row>
    <row r="12" spans="1:16" s="45" customFormat="1">
      <c r="A12" s="898"/>
      <c r="B12" s="899"/>
      <c r="C12" s="900"/>
      <c r="D12" s="900"/>
      <c r="E12" s="900"/>
      <c r="F12" s="900"/>
      <c r="G12" s="900"/>
      <c r="H12" s="900"/>
      <c r="I12" s="900"/>
      <c r="J12" s="900"/>
      <c r="K12" s="900"/>
      <c r="L12" s="900"/>
      <c r="M12" s="900"/>
      <c r="N12" s="900"/>
    </row>
    <row r="14" spans="1:16">
      <c r="A14" s="1347" t="s">
        <v>555</v>
      </c>
      <c r="B14" s="1343"/>
      <c r="C14" s="1343"/>
      <c r="D14" s="1343"/>
      <c r="E14" s="1344"/>
      <c r="F14" s="89"/>
      <c r="G14" s="89"/>
      <c r="H14" s="89"/>
      <c r="I14" s="89"/>
      <c r="J14" s="89"/>
      <c r="K14" s="89"/>
      <c r="L14" s="89"/>
      <c r="M14" s="89"/>
      <c r="N14" s="89"/>
      <c r="O14" s="89"/>
    </row>
    <row r="15" spans="1:16">
      <c r="A15" s="89"/>
      <c r="B15" s="89"/>
      <c r="C15" s="89"/>
      <c r="D15" s="89"/>
      <c r="E15" s="89"/>
      <c r="F15" s="89"/>
      <c r="G15" s="89"/>
      <c r="H15" s="89"/>
      <c r="I15" s="89"/>
      <c r="J15" s="89"/>
      <c r="K15" s="89"/>
      <c r="L15" s="89"/>
      <c r="M15" s="89"/>
      <c r="N15" s="89"/>
      <c r="O15" s="89"/>
    </row>
    <row r="16" spans="1:16">
      <c r="A16" s="89"/>
      <c r="B16" s="89"/>
      <c r="C16" s="89"/>
      <c r="D16" s="89"/>
      <c r="E16" s="89"/>
      <c r="F16" s="89"/>
      <c r="G16" s="89"/>
      <c r="H16" s="89"/>
      <c r="I16" s="89"/>
      <c r="J16" s="89"/>
      <c r="K16" s="89"/>
      <c r="L16" s="89"/>
      <c r="M16" s="89"/>
      <c r="N16" s="89"/>
      <c r="O16" s="89"/>
    </row>
    <row r="17" spans="1:15">
      <c r="A17" s="89"/>
      <c r="B17" s="89"/>
      <c r="C17" s="89"/>
      <c r="D17" s="89"/>
      <c r="E17" s="89"/>
      <c r="F17" s="89"/>
      <c r="G17" s="89"/>
      <c r="H17" s="89"/>
      <c r="I17" s="89"/>
      <c r="J17" s="89"/>
      <c r="K17" s="89"/>
      <c r="L17" s="89"/>
      <c r="M17" s="89"/>
      <c r="N17" s="89"/>
      <c r="O17" s="89"/>
    </row>
    <row r="18" spans="1:15">
      <c r="A18" s="89"/>
      <c r="B18" s="89"/>
      <c r="C18" s="89"/>
      <c r="D18" s="89"/>
      <c r="E18" s="89"/>
      <c r="F18" s="89"/>
      <c r="G18" s="89"/>
      <c r="H18" s="89"/>
      <c r="I18" s="89"/>
      <c r="J18" s="89"/>
      <c r="K18" s="89"/>
      <c r="L18" s="89"/>
      <c r="M18" s="89"/>
      <c r="N18" s="89"/>
      <c r="O18" s="89"/>
    </row>
    <row r="19" spans="1:15">
      <c r="A19" s="89"/>
      <c r="B19" s="89"/>
      <c r="C19" s="89"/>
      <c r="D19" s="89"/>
      <c r="E19" s="89"/>
      <c r="F19" s="89"/>
      <c r="G19" s="89"/>
      <c r="H19" s="89"/>
      <c r="I19" s="89"/>
      <c r="J19" s="89"/>
      <c r="K19" s="89"/>
      <c r="L19" s="89"/>
      <c r="M19" s="89"/>
      <c r="N19" s="89"/>
      <c r="O19" s="89"/>
    </row>
    <row r="20" spans="1:15">
      <c r="A20" s="89"/>
      <c r="B20" s="89"/>
      <c r="C20" s="89"/>
      <c r="D20" s="89"/>
      <c r="E20" s="89"/>
      <c r="F20" s="89"/>
      <c r="G20" s="89"/>
      <c r="H20" s="89"/>
      <c r="I20" s="89"/>
      <c r="J20" s="89"/>
      <c r="K20" s="89"/>
      <c r="L20" s="89"/>
      <c r="M20" s="89"/>
      <c r="N20" s="89"/>
      <c r="O20" s="89"/>
    </row>
    <row r="21" spans="1:15">
      <c r="A21" s="89"/>
      <c r="B21" s="89"/>
      <c r="C21" s="89"/>
      <c r="D21" s="89"/>
      <c r="E21" s="89"/>
      <c r="F21" s="89"/>
      <c r="G21" s="89"/>
      <c r="H21" s="89"/>
      <c r="I21" s="89"/>
      <c r="J21" s="89"/>
      <c r="K21" s="89"/>
      <c r="L21" s="89"/>
      <c r="M21" s="89"/>
      <c r="N21" s="89"/>
      <c r="O21" s="89"/>
    </row>
    <row r="22" spans="1:15">
      <c r="A22" s="89"/>
      <c r="B22" s="89"/>
      <c r="C22" s="89"/>
      <c r="D22" s="89"/>
      <c r="E22" s="89"/>
      <c r="F22" s="89"/>
      <c r="G22" s="89"/>
      <c r="H22" s="89"/>
      <c r="I22" s="89"/>
      <c r="J22" s="89"/>
      <c r="K22" s="89"/>
      <c r="L22" s="89"/>
      <c r="M22" s="89"/>
      <c r="N22" s="89"/>
      <c r="O22" s="89"/>
    </row>
    <row r="23" spans="1:15">
      <c r="A23" s="89"/>
      <c r="B23" s="89"/>
      <c r="C23" s="89"/>
      <c r="D23" s="89"/>
      <c r="E23" s="89"/>
      <c r="F23" s="89"/>
      <c r="G23" s="89"/>
      <c r="H23" s="89"/>
      <c r="I23" s="89"/>
      <c r="J23" s="89"/>
      <c r="K23" s="89"/>
      <c r="L23" s="89"/>
      <c r="M23" s="89"/>
      <c r="N23" s="89"/>
      <c r="O23" s="89"/>
    </row>
    <row r="24" spans="1:15">
      <c r="A24" s="89"/>
      <c r="B24" s="89"/>
      <c r="C24" s="89"/>
      <c r="D24" s="89"/>
      <c r="E24" s="89"/>
      <c r="F24" s="89"/>
      <c r="G24" s="89"/>
      <c r="H24" s="89"/>
      <c r="I24" s="89"/>
      <c r="J24" s="89"/>
      <c r="K24" s="89"/>
      <c r="L24" s="89"/>
      <c r="M24" s="89"/>
      <c r="N24" s="89"/>
      <c r="O24" s="89"/>
    </row>
    <row r="25" spans="1:15">
      <c r="A25" s="89"/>
      <c r="B25" s="89"/>
      <c r="C25" s="89"/>
      <c r="D25" s="89"/>
      <c r="E25" s="89"/>
      <c r="F25" s="89"/>
      <c r="G25" s="89"/>
      <c r="H25" s="89"/>
      <c r="I25" s="89"/>
      <c r="J25" s="89"/>
      <c r="K25" s="89"/>
      <c r="L25" s="89"/>
      <c r="M25" s="89"/>
      <c r="N25" s="89"/>
      <c r="O25" s="89"/>
    </row>
    <row r="26" spans="1:15">
      <c r="A26" s="89"/>
      <c r="B26" s="89"/>
      <c r="C26" s="89"/>
      <c r="D26" s="89"/>
      <c r="E26" s="89"/>
      <c r="F26" s="89"/>
      <c r="G26" s="89"/>
      <c r="H26" s="89"/>
      <c r="I26" s="89"/>
      <c r="J26" s="89"/>
      <c r="K26" s="89"/>
      <c r="L26" s="89"/>
      <c r="M26" s="89"/>
      <c r="N26" s="89"/>
      <c r="O26" s="89"/>
    </row>
    <row r="27" spans="1:15">
      <c r="A27" s="89"/>
      <c r="B27" s="89"/>
      <c r="C27" s="89"/>
      <c r="D27" s="89"/>
      <c r="E27" s="89"/>
      <c r="F27" s="89"/>
      <c r="G27" s="89"/>
      <c r="H27" s="89"/>
      <c r="I27" s="89"/>
      <c r="J27" s="89"/>
      <c r="K27" s="89"/>
      <c r="L27" s="89"/>
      <c r="M27" s="89"/>
      <c r="N27" s="89"/>
      <c r="O27" s="89"/>
    </row>
    <row r="28" spans="1:15">
      <c r="A28" s="89"/>
      <c r="B28" s="89"/>
      <c r="C28" s="89"/>
      <c r="D28" s="89"/>
      <c r="E28" s="89"/>
      <c r="F28" s="89"/>
      <c r="G28" s="89"/>
      <c r="H28" s="89"/>
      <c r="I28" s="89"/>
      <c r="J28" s="89"/>
      <c r="K28" s="89"/>
      <c r="L28" s="89"/>
      <c r="M28" s="89"/>
      <c r="N28" s="89"/>
      <c r="O28" s="89"/>
    </row>
    <row r="29" spans="1:15">
      <c r="A29" s="89"/>
      <c r="B29" s="89"/>
      <c r="C29" s="89"/>
      <c r="D29" s="89"/>
      <c r="E29" s="89"/>
      <c r="F29" s="89"/>
      <c r="G29" s="89"/>
      <c r="H29" s="89"/>
      <c r="I29" s="89"/>
      <c r="J29" s="89"/>
      <c r="K29" s="89"/>
      <c r="L29" s="89"/>
      <c r="M29" s="89"/>
      <c r="N29" s="89"/>
      <c r="O29" s="89"/>
    </row>
    <row r="30" spans="1:15">
      <c r="A30" s="89"/>
      <c r="B30" s="89"/>
      <c r="C30" s="89"/>
      <c r="D30" s="89"/>
      <c r="E30" s="89"/>
      <c r="F30" s="89"/>
      <c r="G30" s="89"/>
      <c r="H30" s="89"/>
      <c r="I30" s="89"/>
      <c r="J30" s="89"/>
      <c r="K30" s="89"/>
      <c r="L30" s="89"/>
      <c r="M30" s="89"/>
      <c r="N30" s="89"/>
      <c r="O30" s="89"/>
    </row>
    <row r="31" spans="1:15">
      <c r="A31" s="89"/>
      <c r="B31" s="89"/>
      <c r="C31" s="89"/>
      <c r="D31" s="89"/>
      <c r="E31" s="89"/>
      <c r="F31" s="89"/>
      <c r="G31" s="89"/>
      <c r="H31" s="89"/>
      <c r="I31" s="89"/>
      <c r="J31" s="89"/>
      <c r="K31" s="89"/>
      <c r="L31" s="89"/>
      <c r="M31" s="89"/>
      <c r="N31" s="89"/>
      <c r="O31" s="89"/>
    </row>
    <row r="32" spans="1:15">
      <c r="A32" s="89"/>
      <c r="B32" s="89"/>
      <c r="C32" s="89"/>
      <c r="D32" s="89"/>
      <c r="E32" s="89"/>
      <c r="F32" s="89"/>
      <c r="G32" s="89"/>
      <c r="H32" s="89"/>
      <c r="I32" s="89"/>
      <c r="J32" s="89"/>
      <c r="K32" s="89"/>
      <c r="L32" s="89"/>
      <c r="M32" s="89"/>
      <c r="N32" s="89"/>
      <c r="O32" s="89"/>
    </row>
    <row r="33" spans="1:15">
      <c r="A33" s="89"/>
      <c r="B33" s="89"/>
      <c r="C33" s="89"/>
      <c r="D33" s="89"/>
      <c r="E33" s="89"/>
      <c r="F33" s="89"/>
      <c r="G33" s="89"/>
      <c r="H33" s="89"/>
      <c r="I33" s="89"/>
      <c r="J33" s="89"/>
      <c r="K33" s="89"/>
      <c r="L33" s="89"/>
      <c r="M33" s="89"/>
      <c r="N33" s="89"/>
      <c r="O33" s="89"/>
    </row>
    <row r="34" spans="1:15">
      <c r="A34" s="89"/>
      <c r="B34" s="89"/>
      <c r="C34" s="89"/>
      <c r="D34" s="89"/>
      <c r="E34" s="89"/>
      <c r="F34" s="89"/>
      <c r="G34" s="89"/>
      <c r="H34" s="89"/>
      <c r="I34" s="89"/>
      <c r="J34" s="89"/>
      <c r="K34" s="89"/>
      <c r="L34" s="89"/>
      <c r="M34" s="89"/>
      <c r="N34" s="89"/>
      <c r="O34" s="89"/>
    </row>
    <row r="35" spans="1:15">
      <c r="A35" s="89"/>
      <c r="B35" s="89"/>
      <c r="C35" s="89"/>
      <c r="D35" s="89"/>
      <c r="E35" s="89"/>
      <c r="F35" s="89"/>
      <c r="G35" s="89"/>
      <c r="H35" s="89"/>
      <c r="I35" s="89"/>
      <c r="J35" s="89"/>
      <c r="K35" s="89"/>
      <c r="L35" s="89"/>
      <c r="M35" s="89"/>
      <c r="N35" s="89"/>
      <c r="O35" s="89"/>
    </row>
    <row r="36" spans="1:15">
      <c r="A36" s="89"/>
      <c r="B36" s="89"/>
      <c r="C36" s="89"/>
      <c r="D36" s="89"/>
      <c r="E36" s="89"/>
      <c r="F36" s="89"/>
      <c r="G36" s="89"/>
      <c r="H36" s="89"/>
      <c r="I36" s="89"/>
      <c r="J36" s="89"/>
      <c r="K36" s="89"/>
      <c r="L36" s="89"/>
      <c r="M36" s="89"/>
      <c r="N36" s="89"/>
      <c r="O36" s="89"/>
    </row>
    <row r="37" spans="1:15">
      <c r="A37" s="89"/>
      <c r="B37" s="89"/>
      <c r="C37" s="89"/>
      <c r="D37" s="89"/>
      <c r="E37" s="89"/>
      <c r="F37" s="89"/>
      <c r="G37" s="89"/>
      <c r="H37" s="89"/>
      <c r="I37" s="89"/>
      <c r="J37" s="89"/>
      <c r="K37" s="89"/>
      <c r="L37" s="89"/>
      <c r="M37" s="89"/>
      <c r="N37" s="89"/>
      <c r="O37" s="89"/>
    </row>
    <row r="38" spans="1:15">
      <c r="A38" s="89"/>
      <c r="B38" s="89"/>
      <c r="C38" s="89"/>
      <c r="D38" s="89"/>
      <c r="E38" s="89"/>
      <c r="F38" s="89"/>
      <c r="G38" s="89"/>
      <c r="H38" s="89"/>
      <c r="I38" s="89"/>
      <c r="J38" s="89"/>
      <c r="K38" s="89"/>
      <c r="L38" s="89"/>
      <c r="M38" s="89"/>
      <c r="N38" s="89"/>
      <c r="O38" s="89"/>
    </row>
    <row r="39" spans="1:15">
      <c r="A39" s="89"/>
      <c r="B39" s="89"/>
      <c r="C39" s="89"/>
      <c r="D39" s="89"/>
      <c r="E39" s="89"/>
      <c r="F39" s="89"/>
      <c r="G39" s="89"/>
      <c r="H39" s="89"/>
      <c r="I39" s="89"/>
      <c r="J39" s="89"/>
      <c r="K39" s="89"/>
      <c r="L39" s="89"/>
      <c r="M39" s="89"/>
      <c r="N39" s="89"/>
      <c r="O39" s="89"/>
    </row>
    <row r="40" spans="1:15">
      <c r="A40" s="89"/>
      <c r="B40" s="89"/>
      <c r="C40" s="89"/>
      <c r="D40" s="89"/>
      <c r="E40" s="89"/>
      <c r="F40" s="89"/>
      <c r="G40" s="89"/>
      <c r="H40" s="89"/>
      <c r="I40" s="89"/>
      <c r="J40" s="89"/>
      <c r="K40" s="89"/>
      <c r="L40" s="89"/>
      <c r="M40" s="89"/>
      <c r="N40" s="89"/>
      <c r="O40" s="89"/>
    </row>
    <row r="41" spans="1:15" ht="15.6" customHeight="1">
      <c r="A41" s="1643" t="s">
        <v>144</v>
      </c>
      <c r="B41" s="1643"/>
      <c r="C41" s="1643"/>
      <c r="D41" s="1643"/>
      <c r="E41" s="1643"/>
      <c r="F41" s="1643"/>
      <c r="G41" s="1643"/>
      <c r="H41" s="1643"/>
      <c r="I41" s="1643"/>
      <c r="J41" s="1643"/>
      <c r="K41" s="1643"/>
      <c r="L41" s="1643"/>
      <c r="M41" s="1643"/>
      <c r="O41" s="89"/>
    </row>
    <row r="42" spans="1:15" ht="37.9" customHeight="1">
      <c r="A42" s="1522" t="s">
        <v>611</v>
      </c>
      <c r="B42" s="1522"/>
      <c r="C42" s="1522"/>
      <c r="D42" s="1522"/>
      <c r="E42" s="1522"/>
      <c r="F42" s="1522"/>
      <c r="G42" s="1522"/>
      <c r="H42" s="1522"/>
      <c r="I42" s="1522"/>
      <c r="J42" s="1522"/>
      <c r="K42" s="1522"/>
      <c r="L42" s="1522"/>
      <c r="M42" s="1522"/>
      <c r="N42" s="89"/>
      <c r="O42" s="89"/>
    </row>
    <row r="43" spans="1:15">
      <c r="A43" s="1624" t="s">
        <v>653</v>
      </c>
      <c r="B43" s="1624"/>
      <c r="C43" s="1624"/>
      <c r="D43" s="1624"/>
      <c r="E43" s="1624"/>
      <c r="F43" s="1624"/>
      <c r="G43" s="1624"/>
      <c r="H43" s="1624"/>
      <c r="I43" s="1624"/>
      <c r="J43" s="1624"/>
      <c r="K43" s="1624"/>
      <c r="L43" s="1624"/>
      <c r="M43" s="1624"/>
    </row>
  </sheetData>
  <mergeCells count="5">
    <mergeCell ref="A4:A7"/>
    <mergeCell ref="A8:A11"/>
    <mergeCell ref="A42:M42"/>
    <mergeCell ref="A41:M41"/>
    <mergeCell ref="A43:M4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opLeftCell="A7" workbookViewId="0">
      <selection activeCell="D25" sqref="D25"/>
    </sheetView>
  </sheetViews>
  <sheetFormatPr baseColWidth="10" defaultRowHeight="12.75"/>
  <cols>
    <col min="1" max="1" width="9.85546875" customWidth="1"/>
    <col min="2" max="2" width="9.7109375" customWidth="1"/>
    <col min="4" max="11" width="10.140625" customWidth="1"/>
  </cols>
  <sheetData>
    <row r="1" spans="1:12">
      <c r="A1" s="1332" t="s">
        <v>619</v>
      </c>
      <c r="B1" s="89"/>
      <c r="C1" s="89"/>
      <c r="D1" s="89"/>
      <c r="E1" s="89"/>
      <c r="F1" s="89"/>
      <c r="G1" s="89"/>
      <c r="H1" s="89"/>
      <c r="I1" s="89"/>
      <c r="J1" s="89"/>
      <c r="K1" s="89"/>
    </row>
    <row r="2" spans="1:12">
      <c r="A2" s="89"/>
      <c r="B2" s="89"/>
      <c r="C2" s="89"/>
      <c r="D2" s="89"/>
      <c r="E2" s="89"/>
      <c r="F2" s="89"/>
      <c r="G2" s="89"/>
      <c r="H2" s="89"/>
      <c r="I2" s="89"/>
      <c r="J2" s="89"/>
      <c r="K2" s="89"/>
    </row>
    <row r="3" spans="1:12" ht="72.75" customHeight="1">
      <c r="A3" s="1584"/>
      <c r="B3" s="1649"/>
      <c r="C3" s="929"/>
      <c r="D3" s="928" t="s">
        <v>434</v>
      </c>
      <c r="E3" s="928" t="s">
        <v>612</v>
      </c>
      <c r="F3" s="928" t="s">
        <v>435</v>
      </c>
      <c r="G3" s="928" t="s">
        <v>436</v>
      </c>
      <c r="H3" s="928" t="s">
        <v>440</v>
      </c>
      <c r="I3" s="928" t="s">
        <v>437</v>
      </c>
      <c r="J3" s="928" t="s">
        <v>438</v>
      </c>
      <c r="K3" s="928" t="s">
        <v>10</v>
      </c>
    </row>
    <row r="4" spans="1:12">
      <c r="A4" s="1651" t="s">
        <v>19</v>
      </c>
      <c r="B4" s="1644" t="s">
        <v>442</v>
      </c>
      <c r="C4" s="923" t="s">
        <v>65</v>
      </c>
      <c r="D4" s="1037">
        <v>31.975784259768851</v>
      </c>
      <c r="E4" s="1037">
        <v>48.816730875068792</v>
      </c>
      <c r="F4" s="924">
        <v>4.8981838194826643</v>
      </c>
      <c r="G4" s="924">
        <v>7.6499724821133732</v>
      </c>
      <c r="H4" s="924">
        <v>5.0632911392405067</v>
      </c>
      <c r="I4" s="924">
        <v>1.2658227848101267</v>
      </c>
      <c r="J4" s="924">
        <v>0.33021463951568519</v>
      </c>
      <c r="K4" s="924">
        <v>100</v>
      </c>
      <c r="L4" s="46"/>
    </row>
    <row r="5" spans="1:12">
      <c r="A5" s="1652"/>
      <c r="B5" s="1645"/>
      <c r="C5" s="923" t="s">
        <v>66</v>
      </c>
      <c r="D5" s="1037">
        <v>37.976517907313756</v>
      </c>
      <c r="E5" s="1037">
        <v>48.360098187087807</v>
      </c>
      <c r="F5" s="924">
        <v>5.2139709579155946</v>
      </c>
      <c r="G5" s="924">
        <v>3.9363558394700267</v>
      </c>
      <c r="H5" s="924">
        <v>4.2025256558128534</v>
      </c>
      <c r="I5" s="924">
        <v>0.28982935557330025</v>
      </c>
      <c r="J5" s="924">
        <v>2.0702096826664299E-2</v>
      </c>
      <c r="K5" s="924">
        <v>100</v>
      </c>
    </row>
    <row r="6" spans="1:12">
      <c r="A6" s="1652"/>
      <c r="B6" s="1646"/>
      <c r="C6" s="923" t="s">
        <v>439</v>
      </c>
      <c r="D6" s="1037">
        <v>37.670502385630087</v>
      </c>
      <c r="E6" s="1037">
        <v>48.383384788099917</v>
      </c>
      <c r="F6" s="924">
        <v>5.1978669660398538</v>
      </c>
      <c r="G6" s="924">
        <v>4.1257367387033401</v>
      </c>
      <c r="H6" s="924">
        <v>4.2464215548694924</v>
      </c>
      <c r="I6" s="924">
        <v>0.33960145944428854</v>
      </c>
      <c r="J6" s="924">
        <v>3.6486107213022728E-2</v>
      </c>
      <c r="K6" s="924">
        <v>100</v>
      </c>
    </row>
    <row r="7" spans="1:12">
      <c r="A7" s="1652"/>
      <c r="B7" s="1644" t="s">
        <v>444</v>
      </c>
      <c r="C7" s="923" t="s">
        <v>65</v>
      </c>
      <c r="D7" s="1037">
        <v>12.753572058564119</v>
      </c>
      <c r="E7" s="1037">
        <v>71.635209031575229</v>
      </c>
      <c r="F7" s="924">
        <v>2.3460927853236901</v>
      </c>
      <c r="G7" s="924">
        <v>6.8089610160522129</v>
      </c>
      <c r="H7" s="924">
        <v>3.8278355971070739</v>
      </c>
      <c r="I7" s="924">
        <v>0.7761509966484389</v>
      </c>
      <c r="J7" s="924">
        <v>1.8521785147292291</v>
      </c>
      <c r="K7" s="924">
        <v>100</v>
      </c>
      <c r="L7" s="46"/>
    </row>
    <row r="8" spans="1:12">
      <c r="A8" s="1652"/>
      <c r="B8" s="1645"/>
      <c r="C8" s="923" t="s">
        <v>66</v>
      </c>
      <c r="D8" s="1037">
        <v>21.573787190696489</v>
      </c>
      <c r="E8" s="1037">
        <v>66.444548194049489</v>
      </c>
      <c r="F8" s="924">
        <v>3.0558974576630873</v>
      </c>
      <c r="G8" s="924">
        <v>4.4819829379058618</v>
      </c>
      <c r="H8" s="924">
        <v>3.9174907686430971</v>
      </c>
      <c r="I8" s="924">
        <v>0.27587963159458428</v>
      </c>
      <c r="J8" s="924">
        <v>0.25041381944739188</v>
      </c>
      <c r="K8" s="924">
        <v>100</v>
      </c>
    </row>
    <row r="9" spans="1:12">
      <c r="A9" s="1652"/>
      <c r="B9" s="1646"/>
      <c r="C9" s="923" t="s">
        <v>439</v>
      </c>
      <c r="D9" s="1037">
        <v>19.863154293534041</v>
      </c>
      <c r="E9" s="1037">
        <v>67.451248717071493</v>
      </c>
      <c r="F9" s="924">
        <v>2.9182346903865888</v>
      </c>
      <c r="G9" s="924">
        <v>4.9332877180978443</v>
      </c>
      <c r="H9" s="924">
        <v>3.900102634279849</v>
      </c>
      <c r="I9" s="924">
        <v>0.37290455011974</v>
      </c>
      <c r="J9" s="924">
        <v>0.56106739651043447</v>
      </c>
      <c r="K9" s="924">
        <v>100</v>
      </c>
    </row>
    <row r="10" spans="1:12">
      <c r="A10" s="1652"/>
      <c r="B10" s="1647" t="s">
        <v>613</v>
      </c>
      <c r="C10" s="925" t="s">
        <v>65</v>
      </c>
      <c r="D10" s="1038">
        <v>17.419182473951373</v>
      </c>
      <c r="E10" s="1038">
        <v>66.09671386588299</v>
      </c>
      <c r="F10" s="926">
        <v>2.9655356665776114</v>
      </c>
      <c r="G10" s="926">
        <v>7.0130911033930001</v>
      </c>
      <c r="H10" s="926">
        <v>4.127705049425594</v>
      </c>
      <c r="I10" s="926">
        <v>0.89500400748063047</v>
      </c>
      <c r="J10" s="926">
        <v>1.4827678332888057</v>
      </c>
      <c r="K10" s="926">
        <v>100</v>
      </c>
      <c r="L10" s="46"/>
    </row>
    <row r="11" spans="1:12">
      <c r="A11" s="1652"/>
      <c r="B11" s="1648"/>
      <c r="C11" s="925" t="s">
        <v>66</v>
      </c>
      <c r="D11" s="1038">
        <v>31.240631644995993</v>
      </c>
      <c r="E11" s="1038">
        <v>55.786593230383097</v>
      </c>
      <c r="F11" s="926">
        <v>4.3277442744100112</v>
      </c>
      <c r="G11" s="926">
        <v>4.1604210966639945</v>
      </c>
      <c r="H11" s="926">
        <v>4.0854742566319242</v>
      </c>
      <c r="I11" s="926">
        <v>0.28410081221459194</v>
      </c>
      <c r="J11" s="926">
        <v>0.11503468470038694</v>
      </c>
      <c r="K11" s="926">
        <v>100</v>
      </c>
    </row>
    <row r="12" spans="1:12">
      <c r="A12" s="1653"/>
      <c r="B12" s="1654"/>
      <c r="C12" s="927" t="s">
        <v>439</v>
      </c>
      <c r="D12" s="1038">
        <v>29.645390070921984</v>
      </c>
      <c r="E12" s="1038">
        <v>56.976564909034842</v>
      </c>
      <c r="F12" s="926">
        <v>4.1705211224175152</v>
      </c>
      <c r="G12" s="926">
        <v>4.4896700585877278</v>
      </c>
      <c r="H12" s="926">
        <v>4.0903484427998764</v>
      </c>
      <c r="I12" s="926">
        <v>0.3546099290780142</v>
      </c>
      <c r="J12" s="926">
        <v>0.27289546716003699</v>
      </c>
      <c r="K12" s="926">
        <v>100</v>
      </c>
    </row>
    <row r="13" spans="1:12">
      <c r="A13" s="1651" t="s">
        <v>25</v>
      </c>
      <c r="B13" s="1644" t="s">
        <v>443</v>
      </c>
      <c r="C13" s="923" t="s">
        <v>65</v>
      </c>
      <c r="D13" s="1037">
        <v>17.177914110429448</v>
      </c>
      <c r="E13" s="1037">
        <v>71.779141104294482</v>
      </c>
      <c r="F13" s="924">
        <v>2.4539877300613497</v>
      </c>
      <c r="G13" s="924">
        <v>4.9079754601226995</v>
      </c>
      <c r="H13" s="924">
        <v>2.4539877300613497</v>
      </c>
      <c r="I13" s="924">
        <v>0</v>
      </c>
      <c r="J13" s="924">
        <v>1.2269938650306749</v>
      </c>
      <c r="K13" s="924">
        <v>100</v>
      </c>
      <c r="L13" s="46"/>
    </row>
    <row r="14" spans="1:12">
      <c r="A14" s="1652"/>
      <c r="B14" s="1645"/>
      <c r="C14" s="923" t="s">
        <v>66</v>
      </c>
      <c r="D14" s="1037">
        <v>26.034308779011102</v>
      </c>
      <c r="E14" s="1037">
        <v>64.641775983854686</v>
      </c>
      <c r="F14" s="924">
        <v>2.5630676084762865</v>
      </c>
      <c r="G14" s="924">
        <v>3.2694248234106964</v>
      </c>
      <c r="H14" s="924">
        <v>3.3501513622603429</v>
      </c>
      <c r="I14" s="924">
        <v>0.10090817356205853</v>
      </c>
      <c r="J14" s="924">
        <v>4.0363269424823413E-2</v>
      </c>
      <c r="K14" s="924">
        <v>100</v>
      </c>
    </row>
    <row r="15" spans="1:12">
      <c r="A15" s="1652"/>
      <c r="B15" s="1646"/>
      <c r="C15" s="923" t="s">
        <v>439</v>
      </c>
      <c r="D15" s="1037">
        <v>25.75224697147323</v>
      </c>
      <c r="E15" s="1037">
        <v>64.869089488081272</v>
      </c>
      <c r="F15" s="924">
        <v>2.5595935912465806</v>
      </c>
      <c r="G15" s="924">
        <v>3.3216100039077769</v>
      </c>
      <c r="H15" s="924">
        <v>3.3216100039077769</v>
      </c>
      <c r="I15" s="924">
        <v>9.769441187964048E-2</v>
      </c>
      <c r="J15" s="924">
        <v>7.8155529503712393E-2</v>
      </c>
      <c r="K15" s="924">
        <v>100</v>
      </c>
    </row>
    <row r="16" spans="1:12">
      <c r="A16" s="1652"/>
      <c r="B16" s="1644" t="s">
        <v>74</v>
      </c>
      <c r="C16" s="923" t="s">
        <v>65</v>
      </c>
      <c r="D16" s="1037">
        <v>4.395604395604396</v>
      </c>
      <c r="E16" s="1037">
        <v>85.347985347985343</v>
      </c>
      <c r="F16" s="924">
        <v>1.0073260073260073</v>
      </c>
      <c r="G16" s="924">
        <v>4.1208791208791204</v>
      </c>
      <c r="H16" s="924">
        <v>4.0293040293040292</v>
      </c>
      <c r="I16" s="924">
        <v>0</v>
      </c>
      <c r="J16" s="924">
        <v>1.098901098901099</v>
      </c>
      <c r="K16" s="924">
        <v>100</v>
      </c>
      <c r="L16" s="46"/>
    </row>
    <row r="17" spans="1:13">
      <c r="A17" s="1652"/>
      <c r="B17" s="1645"/>
      <c r="C17" s="923" t="s">
        <v>66</v>
      </c>
      <c r="D17" s="1037">
        <v>14.140350877192983</v>
      </c>
      <c r="E17" s="1037">
        <v>75.578947368421055</v>
      </c>
      <c r="F17" s="924">
        <v>2.4736842105263159</v>
      </c>
      <c r="G17" s="924">
        <v>3.2456140350877192</v>
      </c>
      <c r="H17" s="924">
        <v>4.4385964912280702</v>
      </c>
      <c r="I17" s="924">
        <v>0</v>
      </c>
      <c r="J17" s="924">
        <v>0.12280701754385966</v>
      </c>
      <c r="K17" s="924">
        <v>100</v>
      </c>
    </row>
    <row r="18" spans="1:13">
      <c r="A18" s="1652"/>
      <c r="B18" s="1646"/>
      <c r="C18" s="923" t="s">
        <v>439</v>
      </c>
      <c r="D18" s="1037">
        <v>12.573616018845701</v>
      </c>
      <c r="E18" s="1037">
        <v>77.149587750294472</v>
      </c>
      <c r="F18" s="924">
        <v>2.237926972909305</v>
      </c>
      <c r="G18" s="924">
        <v>3.3863368669022376</v>
      </c>
      <c r="H18" s="924">
        <v>4.372791519434629</v>
      </c>
      <c r="I18" s="924">
        <v>0</v>
      </c>
      <c r="J18" s="924">
        <v>0.27974087161366312</v>
      </c>
      <c r="K18" s="924">
        <v>100</v>
      </c>
    </row>
    <row r="19" spans="1:13">
      <c r="A19" s="1652"/>
      <c r="B19" s="1647" t="s">
        <v>441</v>
      </c>
      <c r="C19" s="925" t="s">
        <v>65</v>
      </c>
      <c r="D19" s="1038">
        <v>6.0557768924302788</v>
      </c>
      <c r="E19" s="1038">
        <v>83.585657370517936</v>
      </c>
      <c r="F19" s="926">
        <v>1.1952191235059761</v>
      </c>
      <c r="G19" s="926">
        <v>4.2231075697211153</v>
      </c>
      <c r="H19" s="926">
        <v>3.8247011952191232</v>
      </c>
      <c r="I19" s="926">
        <v>0</v>
      </c>
      <c r="J19" s="926">
        <v>1.1155378486055778</v>
      </c>
      <c r="K19" s="926">
        <v>100</v>
      </c>
      <c r="L19" s="46"/>
    </row>
    <row r="20" spans="1:13">
      <c r="A20" s="1652"/>
      <c r="B20" s="1648"/>
      <c r="C20" s="925" t="s">
        <v>66</v>
      </c>
      <c r="D20" s="1038">
        <v>19.66413359602214</v>
      </c>
      <c r="E20" s="1038">
        <v>70.46627263345529</v>
      </c>
      <c r="F20" s="926">
        <v>2.5143071582700065</v>
      </c>
      <c r="G20" s="926">
        <v>3.255464865371986</v>
      </c>
      <c r="H20" s="926">
        <v>3.9309503705788535</v>
      </c>
      <c r="I20" s="926">
        <v>8.4435688150858432E-2</v>
      </c>
      <c r="J20" s="926">
        <v>8.4435688150858432E-2</v>
      </c>
      <c r="K20" s="926">
        <v>100</v>
      </c>
    </row>
    <row r="21" spans="1:13">
      <c r="A21" s="1652"/>
      <c r="B21" s="1648"/>
      <c r="C21" s="927" t="s">
        <v>439</v>
      </c>
      <c r="D21" s="1038">
        <v>18.224534317838565</v>
      </c>
      <c r="E21" s="1038">
        <v>71.824131565698949</v>
      </c>
      <c r="F21" s="926">
        <v>2.3745594898472899</v>
      </c>
      <c r="G21" s="926">
        <v>3.3562678301728481</v>
      </c>
      <c r="H21" s="926">
        <v>3.9184426917268</v>
      </c>
      <c r="I21" s="926">
        <v>0.10907870448061754</v>
      </c>
      <c r="J21" s="926">
        <v>0.19298540023493876</v>
      </c>
      <c r="K21" s="926">
        <v>100</v>
      </c>
    </row>
    <row r="22" spans="1:13">
      <c r="A22" s="1650" t="s">
        <v>65</v>
      </c>
      <c r="B22" s="1650"/>
      <c r="C22" s="1650"/>
      <c r="D22" s="1039">
        <v>15.780445969125214</v>
      </c>
      <c r="E22" s="1038">
        <v>68.57632933104631</v>
      </c>
      <c r="F22" s="926">
        <v>2.7101200686106348</v>
      </c>
      <c r="G22" s="926">
        <v>6.6094911377930252</v>
      </c>
      <c r="H22" s="926">
        <v>4.0823327615780443</v>
      </c>
      <c r="I22" s="926">
        <v>0.81189251000571749</v>
      </c>
      <c r="J22" s="926">
        <v>1.4293882218410521</v>
      </c>
      <c r="K22" s="926">
        <v>100</v>
      </c>
    </row>
    <row r="23" spans="1:13">
      <c r="A23" s="1650" t="s">
        <v>66</v>
      </c>
      <c r="B23" s="1650"/>
      <c r="C23" s="1650"/>
      <c r="D23" s="930">
        <v>29.426895771169875</v>
      </c>
      <c r="E23" s="926">
        <v>58.086516837417136</v>
      </c>
      <c r="F23" s="926">
        <v>4.0436258874369795</v>
      </c>
      <c r="G23" s="926">
        <v>4.0186380139050168</v>
      </c>
      <c r="H23" s="926">
        <v>4.0612643864007172</v>
      </c>
      <c r="I23" s="926">
        <v>0.25281848514691402</v>
      </c>
      <c r="J23" s="926">
        <v>0.11024061852336366</v>
      </c>
      <c r="K23" s="926">
        <v>100</v>
      </c>
    </row>
    <row r="24" spans="1:13">
      <c r="A24" s="1650" t="s">
        <v>10</v>
      </c>
      <c r="B24" s="1650"/>
      <c r="C24" s="1650"/>
      <c r="D24" s="930">
        <v>27.872567662611687</v>
      </c>
      <c r="E24" s="926">
        <v>59.281304540363124</v>
      </c>
      <c r="F24" s="926">
        <v>3.8917398213029775</v>
      </c>
      <c r="G24" s="926">
        <v>4.3137357055406502</v>
      </c>
      <c r="H24" s="926">
        <v>4.0636640704368441</v>
      </c>
      <c r="I24" s="926">
        <v>0.31649691317825418</v>
      </c>
      <c r="J24" s="926">
        <v>0.26049128656646436</v>
      </c>
      <c r="K24" s="926">
        <v>100</v>
      </c>
    </row>
    <row r="25" spans="1:13">
      <c r="A25" s="89"/>
      <c r="B25" s="89"/>
      <c r="C25" s="89"/>
      <c r="D25" s="89"/>
      <c r="E25" s="89"/>
      <c r="F25" s="89"/>
      <c r="G25" s="89"/>
      <c r="H25" s="89"/>
      <c r="I25" s="89"/>
      <c r="J25" s="89"/>
      <c r="K25" s="1335" t="s">
        <v>144</v>
      </c>
    </row>
    <row r="26" spans="1:13" ht="28.5" customHeight="1">
      <c r="A26" s="1522" t="s">
        <v>424</v>
      </c>
      <c r="B26" s="1522"/>
      <c r="C26" s="1522"/>
      <c r="D26" s="1522"/>
      <c r="E26" s="1522"/>
      <c r="F26" s="1522"/>
      <c r="G26" s="1522"/>
      <c r="H26" s="1522"/>
      <c r="I26" s="1522"/>
      <c r="J26" s="1522"/>
      <c r="K26" s="1522"/>
      <c r="L26" s="434"/>
      <c r="M26" s="434"/>
    </row>
    <row r="27" spans="1:13">
      <c r="A27" s="1337" t="s">
        <v>653</v>
      </c>
      <c r="B27" s="1346"/>
      <c r="C27" s="1346"/>
      <c r="D27" s="1346"/>
      <c r="E27" s="1346"/>
      <c r="F27" s="1346"/>
      <c r="G27" s="1346"/>
      <c r="H27" s="1346"/>
      <c r="I27" s="1346"/>
      <c r="J27" s="1337"/>
      <c r="K27" s="1337"/>
    </row>
  </sheetData>
  <mergeCells count="13">
    <mergeCell ref="A24:C24"/>
    <mergeCell ref="A26:K26"/>
    <mergeCell ref="A4:A12"/>
    <mergeCell ref="B4:B6"/>
    <mergeCell ref="B7:B9"/>
    <mergeCell ref="B10:B12"/>
    <mergeCell ref="A13:A21"/>
    <mergeCell ref="B13:B15"/>
    <mergeCell ref="B16:B18"/>
    <mergeCell ref="B19:B21"/>
    <mergeCell ref="A3:B3"/>
    <mergeCell ref="A22:C22"/>
    <mergeCell ref="A23:C2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topLeftCell="A10" zoomScaleNormal="100" workbookViewId="0">
      <selection activeCell="G37" sqref="G37"/>
    </sheetView>
  </sheetViews>
  <sheetFormatPr baseColWidth="10" defaultRowHeight="12.75"/>
  <cols>
    <col min="3" max="3" width="13" customWidth="1"/>
    <col min="4" max="4" width="7.7109375" customWidth="1"/>
    <col min="5" max="5" width="8" customWidth="1"/>
    <col min="6" max="6" width="7.85546875" customWidth="1"/>
    <col min="7" max="7" width="7.5703125" customWidth="1"/>
    <col min="8" max="8" width="8.42578125" customWidth="1"/>
    <col min="9" max="9" width="7.5703125" customWidth="1"/>
    <col min="10" max="13" width="9" customWidth="1"/>
    <col min="14" max="14" width="9.140625" customWidth="1"/>
  </cols>
  <sheetData>
    <row r="1" spans="1:19" ht="12.75" customHeight="1">
      <c r="A1" s="1332" t="s">
        <v>618</v>
      </c>
      <c r="B1" s="89"/>
      <c r="C1" s="89"/>
      <c r="D1" s="89"/>
      <c r="E1" s="89"/>
      <c r="F1" s="89"/>
      <c r="G1" s="89"/>
      <c r="H1" s="89"/>
      <c r="I1" s="89"/>
      <c r="J1" s="89"/>
      <c r="K1" s="89"/>
      <c r="L1" s="89"/>
      <c r="M1" s="89"/>
      <c r="N1" s="89"/>
    </row>
    <row r="2" spans="1:19">
      <c r="A2" s="89"/>
      <c r="B2" s="89"/>
      <c r="C2" s="89"/>
      <c r="D2" s="89"/>
      <c r="E2" s="89"/>
      <c r="F2" s="89"/>
      <c r="G2" s="89"/>
      <c r="H2" s="89"/>
      <c r="I2" s="89"/>
      <c r="J2" s="89"/>
      <c r="K2" s="89"/>
      <c r="L2" s="89"/>
      <c r="M2" s="89"/>
      <c r="N2" s="89"/>
      <c r="P2" s="517"/>
    </row>
    <row r="3" spans="1:19" ht="12.75" customHeight="1">
      <c r="A3" s="1672"/>
      <c r="B3" s="1673"/>
      <c r="C3" s="1667" t="s">
        <v>288</v>
      </c>
      <c r="D3" s="1676" t="s">
        <v>11</v>
      </c>
      <c r="E3" s="1667" t="s">
        <v>12</v>
      </c>
      <c r="F3" s="1667" t="s">
        <v>188</v>
      </c>
      <c r="G3" s="1667" t="s">
        <v>189</v>
      </c>
      <c r="H3" s="1667" t="s">
        <v>190</v>
      </c>
      <c r="I3" s="1667" t="s">
        <v>15</v>
      </c>
      <c r="J3" s="1667" t="s">
        <v>141</v>
      </c>
      <c r="K3" s="1667" t="s">
        <v>224</v>
      </c>
      <c r="L3" s="1667" t="s">
        <v>225</v>
      </c>
      <c r="M3" s="1667" t="s">
        <v>214</v>
      </c>
      <c r="N3" s="1667" t="s">
        <v>16</v>
      </c>
    </row>
    <row r="4" spans="1:19" ht="35.25" customHeight="1">
      <c r="A4" s="1674"/>
      <c r="B4" s="1675"/>
      <c r="C4" s="1668"/>
      <c r="D4" s="1676"/>
      <c r="E4" s="1668"/>
      <c r="F4" s="1668"/>
      <c r="G4" s="1668"/>
      <c r="H4" s="1668"/>
      <c r="I4" s="1668"/>
      <c r="J4" s="1668"/>
      <c r="K4" s="1668"/>
      <c r="L4" s="1668"/>
      <c r="M4" s="1668"/>
      <c r="N4" s="1668"/>
    </row>
    <row r="5" spans="1:19">
      <c r="A5" s="1669" t="s">
        <v>19</v>
      </c>
      <c r="B5" s="1661" t="s">
        <v>65</v>
      </c>
      <c r="C5" s="194" t="s">
        <v>135</v>
      </c>
      <c r="D5" s="19">
        <v>12877</v>
      </c>
      <c r="E5" s="4">
        <f>D5/D$32*100</f>
        <v>20.301439404688708</v>
      </c>
      <c r="F5" s="4"/>
      <c r="G5" s="4">
        <v>43.7</v>
      </c>
      <c r="H5" s="4">
        <v>16.5</v>
      </c>
      <c r="I5" s="4">
        <v>38.299999999999997</v>
      </c>
      <c r="J5" s="4">
        <v>0</v>
      </c>
      <c r="K5" s="4">
        <v>24.29</v>
      </c>
      <c r="L5" s="4">
        <v>75.680000000000007</v>
      </c>
      <c r="M5" s="4">
        <v>91.3</v>
      </c>
      <c r="N5" s="11">
        <v>11753</v>
      </c>
    </row>
    <row r="6" spans="1:19">
      <c r="A6" s="1670"/>
      <c r="B6" s="1662"/>
      <c r="C6" s="194" t="s">
        <v>136</v>
      </c>
      <c r="D6" s="18">
        <v>4529</v>
      </c>
      <c r="E6" s="5">
        <f t="shared" ref="E6:E32" si="0">D6/D$32*100</f>
        <v>7.1402670702675435</v>
      </c>
      <c r="F6" s="5"/>
      <c r="G6" s="5">
        <v>11.2</v>
      </c>
      <c r="H6" s="5">
        <v>44</v>
      </c>
      <c r="I6" s="5">
        <v>47.4</v>
      </c>
      <c r="J6" s="5">
        <v>1.1000000000000001</v>
      </c>
      <c r="K6" s="5">
        <v>4.3499999999999996</v>
      </c>
      <c r="L6" s="5">
        <v>94.55</v>
      </c>
      <c r="M6" s="5">
        <v>97.8</v>
      </c>
      <c r="N6" s="12">
        <v>4431</v>
      </c>
    </row>
    <row r="7" spans="1:19">
      <c r="A7" s="1670"/>
      <c r="B7" s="1662"/>
      <c r="C7" s="194" t="s">
        <v>213</v>
      </c>
      <c r="D7" s="18">
        <v>8</v>
      </c>
      <c r="E7" s="5">
        <f t="shared" si="0"/>
        <v>1.2612527392832931E-2</v>
      </c>
      <c r="F7" s="5"/>
      <c r="G7" s="5">
        <v>62.5</v>
      </c>
      <c r="H7" s="5">
        <v>25</v>
      </c>
      <c r="I7" s="5">
        <v>39</v>
      </c>
      <c r="J7" s="5"/>
      <c r="K7" s="5"/>
      <c r="L7" s="5"/>
      <c r="M7" s="5"/>
      <c r="N7" s="12"/>
    </row>
    <row r="8" spans="1:19">
      <c r="A8" s="1670"/>
      <c r="B8" s="1663"/>
      <c r="C8" s="194" t="s">
        <v>10</v>
      </c>
      <c r="D8" s="18">
        <v>17414</v>
      </c>
      <c r="E8" s="5">
        <f t="shared" si="0"/>
        <v>27.454319002349081</v>
      </c>
      <c r="F8" s="5"/>
      <c r="G8" s="5">
        <v>35.299999999999997</v>
      </c>
      <c r="H8" s="5">
        <v>23.6</v>
      </c>
      <c r="I8" s="5">
        <v>40.700000000000003</v>
      </c>
      <c r="J8" s="5">
        <v>0.3</v>
      </c>
      <c r="K8" s="5">
        <v>19.09</v>
      </c>
      <c r="L8" s="5">
        <v>80.599999999999994</v>
      </c>
      <c r="M8" s="5">
        <v>92.9</v>
      </c>
      <c r="N8" s="12">
        <v>16184</v>
      </c>
    </row>
    <row r="9" spans="1:19">
      <c r="A9" s="1670"/>
      <c r="B9" s="1661" t="s">
        <v>66</v>
      </c>
      <c r="C9" s="194" t="s">
        <v>135</v>
      </c>
      <c r="D9" s="18">
        <v>15852</v>
      </c>
      <c r="E9" s="5">
        <f t="shared" si="0"/>
        <v>24.991723028898452</v>
      </c>
      <c r="F9" s="5"/>
      <c r="G9" s="5">
        <v>45.1</v>
      </c>
      <c r="H9" s="5">
        <v>13</v>
      </c>
      <c r="I9" s="5">
        <v>37.5</v>
      </c>
      <c r="J9" s="5">
        <v>0.3</v>
      </c>
      <c r="K9" s="5">
        <v>28.39</v>
      </c>
      <c r="L9" s="5">
        <v>71.33</v>
      </c>
      <c r="M9" s="5">
        <v>89.2</v>
      </c>
      <c r="N9" s="12">
        <v>14140</v>
      </c>
    </row>
    <row r="10" spans="1:19">
      <c r="A10" s="1670"/>
      <c r="B10" s="1662"/>
      <c r="C10" s="194" t="s">
        <v>136</v>
      </c>
      <c r="D10" s="18">
        <v>4959</v>
      </c>
      <c r="E10" s="5">
        <f t="shared" si="0"/>
        <v>7.8181904176323131</v>
      </c>
      <c r="F10" s="5"/>
      <c r="G10" s="5">
        <v>10.7</v>
      </c>
      <c r="H10" s="5">
        <v>42.4</v>
      </c>
      <c r="I10" s="5">
        <v>47</v>
      </c>
      <c r="J10" s="5">
        <v>3.4</v>
      </c>
      <c r="K10" s="5">
        <v>7.56</v>
      </c>
      <c r="L10" s="5">
        <v>88.99</v>
      </c>
      <c r="M10" s="5">
        <v>96.3</v>
      </c>
      <c r="N10" s="12">
        <v>4774</v>
      </c>
    </row>
    <row r="11" spans="1:19">
      <c r="A11" s="1670"/>
      <c r="B11" s="1662"/>
      <c r="C11" s="194" t="s">
        <v>213</v>
      </c>
      <c r="D11" s="145">
        <v>6</v>
      </c>
      <c r="E11" s="354">
        <f t="shared" si="0"/>
        <v>9.4593955446246984E-3</v>
      </c>
      <c r="F11" s="354"/>
      <c r="G11" s="354">
        <v>33.299999999999997</v>
      </c>
      <c r="H11" s="354">
        <v>50</v>
      </c>
      <c r="I11" s="354">
        <v>47</v>
      </c>
      <c r="J11" s="354"/>
      <c r="K11" s="354"/>
      <c r="L11" s="354"/>
      <c r="M11" s="354"/>
      <c r="N11" s="355"/>
    </row>
    <row r="12" spans="1:19">
      <c r="A12" s="1670"/>
      <c r="B12" s="1663"/>
      <c r="C12" s="194" t="s">
        <v>10</v>
      </c>
      <c r="D12" s="17">
        <v>20817</v>
      </c>
      <c r="E12" s="6">
        <f t="shared" si="0"/>
        <v>32.819372842075389</v>
      </c>
      <c r="F12" s="6"/>
      <c r="G12" s="6">
        <v>36.9</v>
      </c>
      <c r="H12" s="6">
        <v>20</v>
      </c>
      <c r="I12" s="6">
        <v>39.700000000000003</v>
      </c>
      <c r="J12" s="6">
        <v>1</v>
      </c>
      <c r="K12" s="143">
        <v>23.42</v>
      </c>
      <c r="L12" s="6">
        <v>75.55</v>
      </c>
      <c r="M12" s="6">
        <v>90.9</v>
      </c>
      <c r="N12" s="13">
        <v>18914</v>
      </c>
    </row>
    <row r="13" spans="1:19">
      <c r="A13" s="1670"/>
      <c r="B13" s="1661" t="s">
        <v>6</v>
      </c>
      <c r="C13" s="195" t="s">
        <v>135</v>
      </c>
      <c r="D13" s="157">
        <v>28729</v>
      </c>
      <c r="E13" s="159">
        <f t="shared" si="0"/>
        <v>45.293162433587156</v>
      </c>
      <c r="F13" s="158">
        <v>55.2</v>
      </c>
      <c r="G13" s="159">
        <v>44.5</v>
      </c>
      <c r="H13" s="158">
        <v>14.5</v>
      </c>
      <c r="I13" s="158">
        <v>37.799999999999997</v>
      </c>
      <c r="J13" s="158">
        <v>0.2</v>
      </c>
      <c r="K13" s="159">
        <v>26.55</v>
      </c>
      <c r="L13" s="158">
        <v>73.28</v>
      </c>
      <c r="M13" s="158">
        <v>90.1</v>
      </c>
      <c r="N13" s="160">
        <v>25894</v>
      </c>
      <c r="Q13" s="1233"/>
      <c r="R13" s="542"/>
      <c r="S13" s="30"/>
    </row>
    <row r="14" spans="1:19">
      <c r="A14" s="1670"/>
      <c r="B14" s="1662"/>
      <c r="C14" s="195" t="s">
        <v>136</v>
      </c>
      <c r="D14" s="157">
        <v>9488</v>
      </c>
      <c r="E14" s="159">
        <f t="shared" si="0"/>
        <v>14.958457487899857</v>
      </c>
      <c r="F14" s="158">
        <v>52.3</v>
      </c>
      <c r="G14" s="159">
        <v>10.9</v>
      </c>
      <c r="H14" s="158">
        <v>43.2</v>
      </c>
      <c r="I14" s="158">
        <v>47.2</v>
      </c>
      <c r="J14" s="158">
        <v>2.2999999999999998</v>
      </c>
      <c r="K14" s="159">
        <v>6.03</v>
      </c>
      <c r="L14" s="158">
        <v>91.64</v>
      </c>
      <c r="M14" s="158">
        <v>97</v>
      </c>
      <c r="N14" s="160">
        <v>9204</v>
      </c>
      <c r="Q14" s="1233"/>
      <c r="R14" s="542"/>
      <c r="S14" s="30"/>
    </row>
    <row r="15" spans="1:19">
      <c r="A15" s="1670"/>
      <c r="B15" s="1662"/>
      <c r="C15" s="195" t="s">
        <v>213</v>
      </c>
      <c r="D15" s="157">
        <v>14</v>
      </c>
      <c r="E15" s="159">
        <f t="shared" si="0"/>
        <v>2.207192293745763E-2</v>
      </c>
      <c r="F15" s="158">
        <v>42.9</v>
      </c>
      <c r="G15" s="159">
        <v>50</v>
      </c>
      <c r="H15" s="158">
        <v>35.700000000000003</v>
      </c>
      <c r="I15" s="158">
        <v>42.4</v>
      </c>
      <c r="J15" s="158"/>
      <c r="K15" s="159"/>
      <c r="L15" s="158"/>
      <c r="M15" s="158"/>
      <c r="N15" s="160"/>
      <c r="Q15" s="1233"/>
      <c r="R15" s="542"/>
      <c r="S15" s="30"/>
    </row>
    <row r="16" spans="1:19">
      <c r="A16" s="1671"/>
      <c r="B16" s="1663"/>
      <c r="C16" s="195" t="s">
        <v>10</v>
      </c>
      <c r="D16" s="161">
        <v>38231</v>
      </c>
      <c r="E16" s="163">
        <f t="shared" si="0"/>
        <v>60.273691844424469</v>
      </c>
      <c r="F16" s="162">
        <v>54.5</v>
      </c>
      <c r="G16" s="163">
        <v>36.200000000000003</v>
      </c>
      <c r="H16" s="162">
        <v>21.7</v>
      </c>
      <c r="I16" s="162">
        <v>40.200000000000003</v>
      </c>
      <c r="J16" s="162">
        <v>0.7</v>
      </c>
      <c r="K16" s="163">
        <v>21.45</v>
      </c>
      <c r="L16" s="162">
        <v>77.849999999999994</v>
      </c>
      <c r="M16" s="162">
        <v>91.8</v>
      </c>
      <c r="N16" s="164">
        <v>35098</v>
      </c>
      <c r="Q16" s="1233"/>
      <c r="R16" s="542"/>
      <c r="S16" s="30"/>
    </row>
    <row r="17" spans="1:19">
      <c r="A17" s="1669" t="s">
        <v>25</v>
      </c>
      <c r="B17" s="875" t="s">
        <v>65</v>
      </c>
      <c r="C17" s="194" t="s">
        <v>135</v>
      </c>
      <c r="D17" s="19">
        <v>6485</v>
      </c>
      <c r="E17" s="4">
        <f t="shared" si="0"/>
        <v>10.224030017815194</v>
      </c>
      <c r="F17" s="4"/>
      <c r="G17" s="4">
        <v>44.8</v>
      </c>
      <c r="H17" s="4">
        <v>16.399999999999999</v>
      </c>
      <c r="I17" s="4">
        <v>38.1</v>
      </c>
      <c r="J17" s="4">
        <v>0</v>
      </c>
      <c r="K17" s="136">
        <v>35.729999999999997</v>
      </c>
      <c r="L17" s="4">
        <v>64.239999999999995</v>
      </c>
      <c r="M17" s="4">
        <v>85.3</v>
      </c>
      <c r="N17" s="11">
        <v>5532</v>
      </c>
      <c r="Q17" s="30"/>
      <c r="R17" s="30"/>
      <c r="S17" s="30"/>
    </row>
    <row r="18" spans="1:19">
      <c r="A18" s="1670"/>
      <c r="B18" s="876"/>
      <c r="C18" s="194" t="s">
        <v>136</v>
      </c>
      <c r="D18" s="18">
        <v>1295</v>
      </c>
      <c r="E18" s="5">
        <f t="shared" si="0"/>
        <v>2.041652871714831</v>
      </c>
      <c r="F18" s="5"/>
      <c r="G18" s="5">
        <v>9.6</v>
      </c>
      <c r="H18" s="5">
        <v>29.1</v>
      </c>
      <c r="I18" s="5">
        <v>45.1</v>
      </c>
      <c r="J18" s="5">
        <v>0.2</v>
      </c>
      <c r="K18" s="135">
        <v>32.590000000000003</v>
      </c>
      <c r="L18" s="5">
        <v>67.260000000000005</v>
      </c>
      <c r="M18" s="5">
        <v>85.7</v>
      </c>
      <c r="N18" s="12">
        <v>1109</v>
      </c>
      <c r="Q18" s="30"/>
      <c r="R18" s="30"/>
      <c r="S18" s="30"/>
    </row>
    <row r="19" spans="1:19">
      <c r="A19" s="1670"/>
      <c r="B19" s="876"/>
      <c r="C19" s="194" t="s">
        <v>213</v>
      </c>
      <c r="D19" s="18">
        <v>22</v>
      </c>
      <c r="E19" s="5">
        <f t="shared" si="0"/>
        <v>3.4684450330290557E-2</v>
      </c>
      <c r="F19" s="5"/>
      <c r="G19" s="5">
        <v>9.1</v>
      </c>
      <c r="H19" s="5">
        <v>45.5</v>
      </c>
      <c r="I19" s="5">
        <v>49</v>
      </c>
      <c r="J19" s="5"/>
      <c r="K19" s="135"/>
      <c r="L19" s="5"/>
      <c r="M19" s="5"/>
      <c r="N19" s="12"/>
      <c r="Q19" s="30"/>
      <c r="R19" s="30"/>
      <c r="S19" s="30"/>
    </row>
    <row r="20" spans="1:19">
      <c r="A20" s="1670"/>
      <c r="B20" s="877"/>
      <c r="C20" s="194" t="s">
        <v>10</v>
      </c>
      <c r="D20" s="18">
        <v>7802</v>
      </c>
      <c r="E20" s="5">
        <f t="shared" si="0"/>
        <v>12.300367339860315</v>
      </c>
      <c r="F20" s="5"/>
      <c r="G20" s="5">
        <v>38.9</v>
      </c>
      <c r="H20" s="5">
        <v>18.600000000000001</v>
      </c>
      <c r="I20" s="5">
        <v>39.299999999999997</v>
      </c>
      <c r="J20" s="5">
        <v>0.1</v>
      </c>
      <c r="K20" s="135">
        <v>35.11</v>
      </c>
      <c r="L20" s="5">
        <v>64.84</v>
      </c>
      <c r="M20" s="5">
        <v>85.1</v>
      </c>
      <c r="N20" s="12">
        <v>6641</v>
      </c>
      <c r="Q20" s="30"/>
      <c r="R20" s="30"/>
      <c r="S20" s="30"/>
    </row>
    <row r="21" spans="1:19">
      <c r="A21" s="1670"/>
      <c r="B21" s="875" t="s">
        <v>66</v>
      </c>
      <c r="C21" s="194" t="s">
        <v>135</v>
      </c>
      <c r="D21" s="18">
        <v>14912</v>
      </c>
      <c r="E21" s="5">
        <f t="shared" si="0"/>
        <v>23.509751060240582</v>
      </c>
      <c r="F21" s="5"/>
      <c r="G21" s="5">
        <v>41.8</v>
      </c>
      <c r="H21" s="5">
        <v>13.1</v>
      </c>
      <c r="I21" s="5">
        <v>38</v>
      </c>
      <c r="J21" s="5">
        <v>0.1</v>
      </c>
      <c r="K21" s="135">
        <v>42.48</v>
      </c>
      <c r="L21" s="5">
        <v>57.41</v>
      </c>
      <c r="M21" s="5">
        <v>82.4</v>
      </c>
      <c r="N21" s="12">
        <v>12289</v>
      </c>
      <c r="Q21" s="30"/>
      <c r="R21" s="30"/>
      <c r="S21" s="30"/>
    </row>
    <row r="22" spans="1:19">
      <c r="A22" s="1670"/>
      <c r="B22" s="876"/>
      <c r="C22" s="194" t="s">
        <v>136</v>
      </c>
      <c r="D22" s="18">
        <v>2468</v>
      </c>
      <c r="E22" s="5">
        <f t="shared" si="0"/>
        <v>3.8909647006889592</v>
      </c>
      <c r="F22" s="5"/>
      <c r="G22" s="5">
        <v>10.8</v>
      </c>
      <c r="H22" s="5">
        <v>32.9</v>
      </c>
      <c r="I22" s="5">
        <v>45.7</v>
      </c>
      <c r="J22" s="5">
        <v>0.6</v>
      </c>
      <c r="K22" s="135">
        <v>36.83</v>
      </c>
      <c r="L22" s="5">
        <v>62.6</v>
      </c>
      <c r="M22" s="5">
        <v>85.4</v>
      </c>
      <c r="N22" s="12">
        <v>2108</v>
      </c>
      <c r="Q22" s="30"/>
      <c r="R22" s="30"/>
      <c r="S22" s="30"/>
    </row>
    <row r="23" spans="1:19">
      <c r="A23" s="1670"/>
      <c r="B23" s="876"/>
      <c r="C23" s="194" t="s">
        <v>213</v>
      </c>
      <c r="D23" s="145">
        <v>16</v>
      </c>
      <c r="E23" s="354">
        <f t="shared" si="0"/>
        <v>2.5225054785665862E-2</v>
      </c>
      <c r="F23" s="354"/>
      <c r="G23" s="354">
        <v>12.5</v>
      </c>
      <c r="H23" s="354">
        <v>37.5</v>
      </c>
      <c r="I23" s="354">
        <v>46.3</v>
      </c>
      <c r="J23" s="354"/>
      <c r="K23" s="146"/>
      <c r="L23" s="354"/>
      <c r="M23" s="354"/>
      <c r="N23" s="355"/>
      <c r="Q23" s="30"/>
      <c r="R23" s="30"/>
      <c r="S23" s="30"/>
    </row>
    <row r="24" spans="1:19">
      <c r="A24" s="1670"/>
      <c r="B24" s="877"/>
      <c r="C24" s="194" t="s">
        <v>10</v>
      </c>
      <c r="D24" s="17">
        <v>17396</v>
      </c>
      <c r="E24" s="6">
        <f t="shared" si="0"/>
        <v>27.425940815715212</v>
      </c>
      <c r="F24" s="6"/>
      <c r="G24" s="6">
        <v>37.299999999999997</v>
      </c>
      <c r="H24" s="6">
        <v>15.9</v>
      </c>
      <c r="I24" s="6">
        <v>39.1</v>
      </c>
      <c r="J24" s="6">
        <v>0.2</v>
      </c>
      <c r="K24" s="143">
        <v>41.64</v>
      </c>
      <c r="L24" s="6">
        <v>58.19</v>
      </c>
      <c r="M24" s="6">
        <v>82.8</v>
      </c>
      <c r="N24" s="13">
        <v>14397</v>
      </c>
      <c r="Q24" s="30"/>
      <c r="R24" s="30"/>
      <c r="S24" s="30"/>
    </row>
    <row r="25" spans="1:19" ht="12.75" customHeight="1">
      <c r="A25" s="1670"/>
      <c r="B25" s="1664" t="s">
        <v>127</v>
      </c>
      <c r="C25" s="195" t="s">
        <v>135</v>
      </c>
      <c r="D25" s="157">
        <v>21397</v>
      </c>
      <c r="E25" s="159">
        <f t="shared" si="0"/>
        <v>33.733781078055777</v>
      </c>
      <c r="F25" s="158">
        <v>69.7</v>
      </c>
      <c r="G25" s="159">
        <v>42.7</v>
      </c>
      <c r="H25" s="158">
        <v>14.1</v>
      </c>
      <c r="I25" s="158">
        <v>38</v>
      </c>
      <c r="J25" s="158">
        <v>0.1</v>
      </c>
      <c r="K25" s="159">
        <v>40.43</v>
      </c>
      <c r="L25" s="158">
        <v>59.48</v>
      </c>
      <c r="M25" s="158">
        <v>83.3</v>
      </c>
      <c r="N25" s="160">
        <v>17821</v>
      </c>
      <c r="Q25" s="1233"/>
      <c r="R25" s="542"/>
      <c r="S25" s="30"/>
    </row>
    <row r="26" spans="1:19">
      <c r="A26" s="1670"/>
      <c r="B26" s="1665"/>
      <c r="C26" s="195" t="s">
        <v>136</v>
      </c>
      <c r="D26" s="157">
        <v>3763</v>
      </c>
      <c r="E26" s="159">
        <f t="shared" si="0"/>
        <v>5.9326175724037897</v>
      </c>
      <c r="F26" s="158">
        <v>65.599999999999994</v>
      </c>
      <c r="G26" s="159">
        <v>10.4</v>
      </c>
      <c r="H26" s="158">
        <v>31.6</v>
      </c>
      <c r="I26" s="158">
        <v>45.5</v>
      </c>
      <c r="J26" s="158">
        <v>0.4</v>
      </c>
      <c r="K26" s="159">
        <v>35.369999999999997</v>
      </c>
      <c r="L26" s="158">
        <v>64.2</v>
      </c>
      <c r="M26" s="158">
        <v>85.5</v>
      </c>
      <c r="N26" s="160">
        <v>3218</v>
      </c>
      <c r="Q26" s="1233"/>
      <c r="R26" s="542"/>
      <c r="S26" s="30"/>
    </row>
    <row r="27" spans="1:19">
      <c r="A27" s="1670"/>
      <c r="B27" s="1665"/>
      <c r="C27" s="195" t="s">
        <v>213</v>
      </c>
      <c r="D27" s="157">
        <v>38</v>
      </c>
      <c r="E27" s="159">
        <f t="shared" si="0"/>
        <v>5.990950511595642E-2</v>
      </c>
      <c r="F27" s="158">
        <v>42.1</v>
      </c>
      <c r="G27" s="159">
        <v>10.5</v>
      </c>
      <c r="H27" s="158">
        <v>42.1</v>
      </c>
      <c r="I27" s="158">
        <v>47.9</v>
      </c>
      <c r="J27" s="158"/>
      <c r="K27" s="159"/>
      <c r="L27" s="158"/>
      <c r="M27" s="158"/>
      <c r="N27" s="160"/>
      <c r="Q27" s="1233"/>
      <c r="R27" s="542"/>
      <c r="S27" s="30"/>
    </row>
    <row r="28" spans="1:19">
      <c r="A28" s="1671"/>
      <c r="B28" s="1666"/>
      <c r="C28" s="195" t="s">
        <v>10</v>
      </c>
      <c r="D28" s="161">
        <v>25198</v>
      </c>
      <c r="E28" s="163">
        <f t="shared" si="0"/>
        <v>39.726308155575524</v>
      </c>
      <c r="F28" s="162">
        <v>69</v>
      </c>
      <c r="G28" s="163">
        <v>37.799999999999997</v>
      </c>
      <c r="H28" s="162">
        <v>16.8</v>
      </c>
      <c r="I28" s="162">
        <v>39.200000000000003</v>
      </c>
      <c r="J28" s="162">
        <v>0.1</v>
      </c>
      <c r="K28" s="163">
        <v>39.61</v>
      </c>
      <c r="L28" s="162">
        <v>60.25</v>
      </c>
      <c r="M28" s="162">
        <v>83.5</v>
      </c>
      <c r="N28" s="164">
        <v>21039</v>
      </c>
      <c r="Q28" s="1233"/>
      <c r="R28" s="542"/>
      <c r="S28" s="30"/>
    </row>
    <row r="29" spans="1:19">
      <c r="A29" s="1655" t="s">
        <v>137</v>
      </c>
      <c r="B29" s="1656"/>
      <c r="C29" s="195" t="s">
        <v>135</v>
      </c>
      <c r="D29" s="165">
        <v>50126</v>
      </c>
      <c r="E29" s="166">
        <f t="shared" si="0"/>
        <v>79.026943511642941</v>
      </c>
      <c r="F29" s="166">
        <v>61.4</v>
      </c>
      <c r="G29" s="166">
        <v>43.7</v>
      </c>
      <c r="H29" s="166">
        <v>14.4</v>
      </c>
      <c r="I29" s="166">
        <v>37.9</v>
      </c>
      <c r="J29" s="166">
        <v>0.1</v>
      </c>
      <c r="K29" s="1230">
        <v>32.479999999999997</v>
      </c>
      <c r="L29" s="166">
        <v>67.39</v>
      </c>
      <c r="M29" s="166">
        <v>87.2</v>
      </c>
      <c r="N29" s="160">
        <v>43715</v>
      </c>
      <c r="Q29" s="30"/>
      <c r="R29" s="30"/>
      <c r="S29" s="30"/>
    </row>
    <row r="30" spans="1:19">
      <c r="A30" s="1657"/>
      <c r="B30" s="1658"/>
      <c r="C30" s="195" t="s">
        <v>136</v>
      </c>
      <c r="D30" s="886">
        <v>13251</v>
      </c>
      <c r="E30" s="887">
        <f t="shared" si="0"/>
        <v>20.891075060303645</v>
      </c>
      <c r="F30" s="887">
        <v>56</v>
      </c>
      <c r="G30" s="887">
        <v>10.8</v>
      </c>
      <c r="H30" s="887">
        <v>39.9</v>
      </c>
      <c r="I30" s="887">
        <v>46.7</v>
      </c>
      <c r="J30" s="887">
        <v>1.8</v>
      </c>
      <c r="K30" s="1231">
        <v>14.36</v>
      </c>
      <c r="L30" s="887">
        <v>83.85</v>
      </c>
      <c r="M30" s="887">
        <v>93.8</v>
      </c>
      <c r="N30" s="888">
        <v>12422</v>
      </c>
    </row>
    <row r="31" spans="1:19">
      <c r="A31" s="1657"/>
      <c r="B31" s="1658"/>
      <c r="C31" s="202" t="s">
        <v>213</v>
      </c>
      <c r="D31" s="356">
        <v>52</v>
      </c>
      <c r="E31" s="357">
        <f t="shared" si="0"/>
        <v>8.1981428053414046E-2</v>
      </c>
      <c r="F31" s="357">
        <v>42.3</v>
      </c>
      <c r="G31" s="357">
        <v>21.2</v>
      </c>
      <c r="H31" s="357">
        <v>40.4</v>
      </c>
      <c r="I31" s="357">
        <v>46.4</v>
      </c>
      <c r="J31" s="357"/>
      <c r="K31" s="1232"/>
      <c r="L31" s="357"/>
      <c r="M31" s="357"/>
      <c r="N31" s="358"/>
    </row>
    <row r="32" spans="1:19" ht="15">
      <c r="A32" s="1659"/>
      <c r="B32" s="1660"/>
      <c r="C32" s="494" t="s">
        <v>10</v>
      </c>
      <c r="D32" s="495">
        <v>63429</v>
      </c>
      <c r="E32" s="496">
        <f t="shared" si="0"/>
        <v>100</v>
      </c>
      <c r="F32" s="496">
        <v>60.2</v>
      </c>
      <c r="G32" s="496">
        <v>36.799999999999997</v>
      </c>
      <c r="H32" s="496">
        <v>19.7</v>
      </c>
      <c r="I32" s="496">
        <v>39.799999999999997</v>
      </c>
      <c r="J32" s="496">
        <v>0.5</v>
      </c>
      <c r="K32" s="496">
        <v>28.67</v>
      </c>
      <c r="L32" s="496">
        <v>70.86</v>
      </c>
      <c r="M32" s="496">
        <v>88.5</v>
      </c>
      <c r="N32" s="495">
        <v>56137</v>
      </c>
      <c r="O32" s="173"/>
    </row>
    <row r="33" spans="1:14">
      <c r="A33" s="89"/>
      <c r="B33" s="89"/>
      <c r="C33" s="89"/>
      <c r="D33" s="89"/>
      <c r="E33" s="89"/>
      <c r="F33" s="89"/>
      <c r="G33" s="89"/>
      <c r="H33" s="89"/>
      <c r="I33" s="89"/>
      <c r="J33" s="89"/>
      <c r="K33" s="89"/>
      <c r="L33" s="89"/>
      <c r="M33" s="89"/>
      <c r="N33" s="1335" t="s">
        <v>144</v>
      </c>
    </row>
    <row r="34" spans="1:14" ht="30.75" customHeight="1">
      <c r="A34" s="1523" t="s">
        <v>727</v>
      </c>
      <c r="B34" s="1523"/>
      <c r="C34" s="1523"/>
      <c r="D34" s="1523"/>
      <c r="E34" s="1523"/>
      <c r="F34" s="1523"/>
      <c r="G34" s="1523"/>
      <c r="H34" s="1523"/>
      <c r="I34" s="1523"/>
      <c r="J34" s="1523"/>
      <c r="K34" s="1523"/>
      <c r="L34" s="1523"/>
      <c r="M34" s="1523"/>
      <c r="N34" s="1523"/>
    </row>
    <row r="35" spans="1:14">
      <c r="A35" s="1337" t="s">
        <v>653</v>
      </c>
      <c r="B35" s="1337"/>
      <c r="C35" s="1337"/>
      <c r="D35" s="1337"/>
      <c r="E35" s="1337"/>
      <c r="F35" s="1337"/>
      <c r="G35" s="1337"/>
      <c r="H35" s="1337"/>
      <c r="I35" s="1337"/>
      <c r="J35" s="1337"/>
      <c r="K35" s="1337"/>
      <c r="L35" s="1337"/>
      <c r="M35" s="1337"/>
      <c r="N35" s="1337"/>
    </row>
  </sheetData>
  <mergeCells count="21">
    <mergeCell ref="E3:E4"/>
    <mergeCell ref="B9:B12"/>
    <mergeCell ref="A34:N34"/>
    <mergeCell ref="J3:J4"/>
    <mergeCell ref="B13:B16"/>
    <mergeCell ref="A3:B4"/>
    <mergeCell ref="K3:K4"/>
    <mergeCell ref="I3:I4"/>
    <mergeCell ref="H3:H4"/>
    <mergeCell ref="C3:C4"/>
    <mergeCell ref="D3:D4"/>
    <mergeCell ref="A29:B32"/>
    <mergeCell ref="B5:B8"/>
    <mergeCell ref="B25:B28"/>
    <mergeCell ref="F3:F4"/>
    <mergeCell ref="A5:A16"/>
    <mergeCell ref="N3:N4"/>
    <mergeCell ref="M3:M4"/>
    <mergeCell ref="G3:G4"/>
    <mergeCell ref="A17:A28"/>
    <mergeCell ref="L3:L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showGridLines="0" zoomScaleNormal="100" workbookViewId="0">
      <selection activeCell="A59" sqref="A59:B61"/>
    </sheetView>
  </sheetViews>
  <sheetFormatPr baseColWidth="10" defaultRowHeight="12.75"/>
  <cols>
    <col min="1" max="1" width="11.28515625" style="128" customWidth="1"/>
    <col min="2" max="2" width="23.42578125" style="128" customWidth="1"/>
    <col min="3" max="3" width="10.5703125" style="128" customWidth="1"/>
    <col min="4" max="4" width="9.42578125" style="128" customWidth="1"/>
    <col min="5" max="5" width="7.7109375" style="128" customWidth="1"/>
    <col min="6" max="6" width="8.5703125" style="128" customWidth="1"/>
    <col min="7" max="7" width="9.7109375" style="128" customWidth="1"/>
    <col min="8" max="8" width="10.42578125" style="128" customWidth="1"/>
    <col min="9" max="9" width="6.85546875" style="128" customWidth="1"/>
    <col min="10" max="10" width="8.42578125" style="128" customWidth="1"/>
    <col min="11" max="11" width="10.28515625" style="128" customWidth="1"/>
    <col min="12" max="12" width="9.28515625" style="177" customWidth="1"/>
    <col min="13" max="14" width="11.42578125" style="128"/>
    <col min="15" max="15" width="9.140625" style="128" customWidth="1"/>
    <col min="16" max="16" width="17.42578125" style="128" customWidth="1"/>
    <col min="17" max="17" width="11.42578125" style="128"/>
    <col min="18" max="18" width="10.5703125" style="128" customWidth="1"/>
    <col min="19" max="16384" width="11.42578125" style="128"/>
  </cols>
  <sheetData>
    <row r="1" spans="1:14" ht="18" customHeight="1">
      <c r="A1" s="1429" t="s">
        <v>412</v>
      </c>
      <c r="B1" s="192"/>
    </row>
    <row r="2" spans="1:14" ht="18" customHeight="1">
      <c r="A2" s="1429"/>
      <c r="B2" s="192"/>
    </row>
    <row r="3" spans="1:14" s="91" customFormat="1" ht="12" customHeight="1">
      <c r="A3" s="1515"/>
      <c r="B3" s="1516"/>
      <c r="C3" s="1506"/>
      <c r="D3" s="1506" t="s">
        <v>11</v>
      </c>
      <c r="E3" s="1521" t="s">
        <v>12</v>
      </c>
      <c r="F3" s="1519" t="s">
        <v>17</v>
      </c>
      <c r="G3" s="1519" t="s">
        <v>138</v>
      </c>
      <c r="H3" s="1519" t="s">
        <v>18</v>
      </c>
      <c r="I3" s="1519" t="s">
        <v>15</v>
      </c>
      <c r="J3" s="1519" t="s">
        <v>639</v>
      </c>
      <c r="K3" s="1519" t="s">
        <v>640</v>
      </c>
      <c r="L3" s="1513" t="s">
        <v>16</v>
      </c>
    </row>
    <row r="4" spans="1:14" s="91" customFormat="1" ht="39.75" customHeight="1">
      <c r="A4" s="1517"/>
      <c r="B4" s="1518"/>
      <c r="C4" s="1506"/>
      <c r="D4" s="1506"/>
      <c r="E4" s="1521"/>
      <c r="F4" s="1520"/>
      <c r="G4" s="1520"/>
      <c r="H4" s="1520"/>
      <c r="I4" s="1520"/>
      <c r="J4" s="1520"/>
      <c r="K4" s="1520"/>
      <c r="L4" s="1514"/>
    </row>
    <row r="5" spans="1:14" ht="12.75" customHeight="1">
      <c r="A5" s="1510" t="s">
        <v>314</v>
      </c>
      <c r="B5" s="1504" t="s">
        <v>0</v>
      </c>
      <c r="C5" s="190" t="s">
        <v>8</v>
      </c>
      <c r="D5" s="1096">
        <v>251251</v>
      </c>
      <c r="E5" s="1098">
        <v>21.399965249149965</v>
      </c>
      <c r="F5" s="1098"/>
      <c r="G5" s="1098">
        <v>15</v>
      </c>
      <c r="H5" s="1098">
        <v>39.799999999999997</v>
      </c>
      <c r="I5" s="1098">
        <v>46</v>
      </c>
      <c r="J5" s="1098">
        <v>3.6</v>
      </c>
      <c r="K5" s="1098">
        <v>98</v>
      </c>
      <c r="L5" s="1096">
        <v>244904</v>
      </c>
      <c r="M5" s="487"/>
      <c r="N5" s="178"/>
    </row>
    <row r="6" spans="1:14">
      <c r="A6" s="1511"/>
      <c r="B6" s="1502"/>
      <c r="C6" s="187" t="s">
        <v>9</v>
      </c>
      <c r="D6" s="1068">
        <v>638533</v>
      </c>
      <c r="E6" s="1098">
        <v>54.38618755919569</v>
      </c>
      <c r="F6" s="1070"/>
      <c r="G6" s="1070">
        <v>19.2</v>
      </c>
      <c r="H6" s="1070">
        <v>31.3</v>
      </c>
      <c r="I6" s="1070">
        <v>43.9</v>
      </c>
      <c r="J6" s="1070">
        <v>11.4</v>
      </c>
      <c r="K6" s="1070">
        <v>96.1</v>
      </c>
      <c r="L6" s="1068">
        <v>610620</v>
      </c>
      <c r="M6" s="487"/>
      <c r="N6" s="178"/>
    </row>
    <row r="7" spans="1:14">
      <c r="A7" s="1511"/>
      <c r="B7" s="1503"/>
      <c r="C7" s="187" t="s">
        <v>10</v>
      </c>
      <c r="D7" s="1068">
        <v>889784</v>
      </c>
      <c r="E7" s="1098">
        <v>75.786152808345648</v>
      </c>
      <c r="F7" s="1070">
        <v>71.8</v>
      </c>
      <c r="G7" s="1070">
        <v>18</v>
      </c>
      <c r="H7" s="1070">
        <v>33.700000000000003</v>
      </c>
      <c r="I7" s="1070">
        <v>44.5</v>
      </c>
      <c r="J7" s="1070">
        <v>9.1999999999999993</v>
      </c>
      <c r="K7" s="1070">
        <v>96.6</v>
      </c>
      <c r="L7" s="1068">
        <v>855525</v>
      </c>
      <c r="M7" s="487"/>
      <c r="N7" s="178"/>
    </row>
    <row r="8" spans="1:14">
      <c r="A8" s="1511"/>
      <c r="B8" s="1498" t="s">
        <v>7</v>
      </c>
      <c r="C8" s="189" t="s">
        <v>8</v>
      </c>
      <c r="D8" s="1311">
        <v>1539</v>
      </c>
      <c r="E8" s="1098">
        <v>0.13108225049230371</v>
      </c>
      <c r="F8" s="1312"/>
      <c r="G8" s="1312">
        <v>0.4</v>
      </c>
      <c r="H8" s="1312">
        <v>67.599999999999994</v>
      </c>
      <c r="I8" s="1312">
        <v>53</v>
      </c>
      <c r="J8" s="1312">
        <v>0.9</v>
      </c>
      <c r="K8" s="1312">
        <v>99.8</v>
      </c>
      <c r="L8" s="1311">
        <v>1528</v>
      </c>
      <c r="M8" s="487"/>
    </row>
    <row r="9" spans="1:14">
      <c r="A9" s="1511"/>
      <c r="B9" s="1499"/>
      <c r="C9" s="189" t="s">
        <v>9</v>
      </c>
      <c r="D9" s="1311">
        <v>1199</v>
      </c>
      <c r="E9" s="1098">
        <v>0.10212320879809755</v>
      </c>
      <c r="F9" s="1312"/>
      <c r="G9" s="1312">
        <v>0.3</v>
      </c>
      <c r="H9" s="1312">
        <v>73.8</v>
      </c>
      <c r="I9" s="1312">
        <v>53.7</v>
      </c>
      <c r="J9" s="1312">
        <v>2.6</v>
      </c>
      <c r="K9" s="1312">
        <v>99.5</v>
      </c>
      <c r="L9" s="1311">
        <v>1189</v>
      </c>
      <c r="M9" s="487"/>
    </row>
    <row r="10" spans="1:14">
      <c r="A10" s="1511"/>
      <c r="B10" s="1500"/>
      <c r="C10" s="189" t="s">
        <v>10</v>
      </c>
      <c r="D10" s="1311">
        <v>2738</v>
      </c>
      <c r="E10" s="1098">
        <v>0.23320545929040129</v>
      </c>
      <c r="F10" s="1312">
        <v>43.8</v>
      </c>
      <c r="G10" s="1312">
        <v>0.3</v>
      </c>
      <c r="H10" s="1312">
        <v>70.3</v>
      </c>
      <c r="I10" s="1312">
        <v>53.3</v>
      </c>
      <c r="J10" s="1312">
        <v>1.6</v>
      </c>
      <c r="K10" s="1312">
        <v>99.7</v>
      </c>
      <c r="L10" s="1311">
        <v>2716</v>
      </c>
      <c r="M10" s="487"/>
    </row>
    <row r="11" spans="1:14">
      <c r="A11" s="1511"/>
      <c r="B11" s="1501" t="s">
        <v>1</v>
      </c>
      <c r="C11" s="187" t="s">
        <v>8</v>
      </c>
      <c r="D11" s="1068">
        <v>4012</v>
      </c>
      <c r="E11" s="1098">
        <v>0.34171669199163257</v>
      </c>
      <c r="F11" s="1070"/>
      <c r="G11" s="1070">
        <v>8.6999999999999993</v>
      </c>
      <c r="H11" s="1070">
        <v>46</v>
      </c>
      <c r="I11" s="1070">
        <v>47.9</v>
      </c>
      <c r="J11" s="1070">
        <v>3.9</v>
      </c>
      <c r="K11" s="1070">
        <v>98.8</v>
      </c>
      <c r="L11" s="1068">
        <v>3913</v>
      </c>
      <c r="M11" s="487"/>
    </row>
    <row r="12" spans="1:14">
      <c r="A12" s="1511"/>
      <c r="B12" s="1502"/>
      <c r="C12" s="187" t="s">
        <v>9</v>
      </c>
      <c r="D12" s="1068">
        <v>14890</v>
      </c>
      <c r="E12" s="1098">
        <v>1.2682356789021456</v>
      </c>
      <c r="F12" s="1070"/>
      <c r="G12" s="1070">
        <v>8.6999999999999993</v>
      </c>
      <c r="H12" s="1070">
        <v>49</v>
      </c>
      <c r="I12" s="1070">
        <v>48.3</v>
      </c>
      <c r="J12" s="1070">
        <v>14.9</v>
      </c>
      <c r="K12" s="1070">
        <v>96.6</v>
      </c>
      <c r="L12" s="1068">
        <v>14210</v>
      </c>
      <c r="M12" s="178"/>
    </row>
    <row r="13" spans="1:14">
      <c r="A13" s="1511"/>
      <c r="B13" s="1503"/>
      <c r="C13" s="187" t="s">
        <v>10</v>
      </c>
      <c r="D13" s="1068">
        <v>18902</v>
      </c>
      <c r="E13" s="1098">
        <v>1.6099523708937782</v>
      </c>
      <c r="F13" s="1070">
        <v>78.8</v>
      </c>
      <c r="G13" s="1070">
        <v>8.6999999999999993</v>
      </c>
      <c r="H13" s="1070">
        <v>48.3</v>
      </c>
      <c r="I13" s="1070">
        <v>48.2</v>
      </c>
      <c r="J13" s="1070">
        <v>12.6</v>
      </c>
      <c r="K13" s="1070">
        <v>97</v>
      </c>
      <c r="L13" s="1068">
        <v>18123</v>
      </c>
      <c r="M13" s="487"/>
    </row>
    <row r="14" spans="1:14" ht="12.75" customHeight="1">
      <c r="A14" s="1511"/>
      <c r="B14" s="1504" t="s">
        <v>2</v>
      </c>
      <c r="C14" s="187" t="s">
        <v>8</v>
      </c>
      <c r="D14" s="1068">
        <v>4498</v>
      </c>
      <c r="E14" s="1098">
        <v>0.38311108688393897</v>
      </c>
      <c r="F14" s="1070"/>
      <c r="G14" s="1070">
        <v>11.7</v>
      </c>
      <c r="H14" s="1070">
        <v>46.2</v>
      </c>
      <c r="I14" s="1070">
        <v>47.5</v>
      </c>
      <c r="J14" s="1070">
        <v>4.8</v>
      </c>
      <c r="K14" s="1070">
        <v>98.6</v>
      </c>
      <c r="L14" s="1068">
        <v>4352</v>
      </c>
      <c r="M14" s="487"/>
    </row>
    <row r="15" spans="1:14">
      <c r="A15" s="1511"/>
      <c r="B15" s="1502"/>
      <c r="C15" s="187" t="s">
        <v>9</v>
      </c>
      <c r="D15" s="1068">
        <v>24385</v>
      </c>
      <c r="E15" s="1098">
        <v>2.0769595050388734</v>
      </c>
      <c r="F15" s="1070"/>
      <c r="G15" s="1070">
        <v>8.9</v>
      </c>
      <c r="H15" s="1070">
        <v>54</v>
      </c>
      <c r="I15" s="1070">
        <v>49</v>
      </c>
      <c r="J15" s="1070">
        <v>17</v>
      </c>
      <c r="K15" s="1070">
        <v>96.2</v>
      </c>
      <c r="L15" s="1068">
        <v>23127</v>
      </c>
      <c r="M15" s="178"/>
    </row>
    <row r="16" spans="1:14">
      <c r="A16" s="1511"/>
      <c r="B16" s="1505"/>
      <c r="C16" s="187" t="s">
        <v>10</v>
      </c>
      <c r="D16" s="1068">
        <v>28883</v>
      </c>
      <c r="E16" s="1098">
        <v>2.4600705919228121</v>
      </c>
      <c r="F16" s="1070">
        <v>84.4</v>
      </c>
      <c r="G16" s="1070">
        <v>9.3000000000000007</v>
      </c>
      <c r="H16" s="1070">
        <v>52.8</v>
      </c>
      <c r="I16" s="1070">
        <v>48.8</v>
      </c>
      <c r="J16" s="1070">
        <v>15.1</v>
      </c>
      <c r="K16" s="1070">
        <v>96.5</v>
      </c>
      <c r="L16" s="1068">
        <v>27479</v>
      </c>
      <c r="M16" s="487"/>
    </row>
    <row r="17" spans="1:14" ht="12.75" customHeight="1">
      <c r="A17" s="1511"/>
      <c r="B17" s="1507" t="s">
        <v>5</v>
      </c>
      <c r="C17" s="186" t="s">
        <v>8</v>
      </c>
      <c r="D17" s="1087">
        <v>259761</v>
      </c>
      <c r="E17" s="1098">
        <v>22.12479302802554</v>
      </c>
      <c r="F17" s="1089"/>
      <c r="G17" s="1089">
        <v>14.9</v>
      </c>
      <c r="H17" s="1089">
        <v>40</v>
      </c>
      <c r="I17" s="1089">
        <v>46</v>
      </c>
      <c r="J17" s="1089">
        <v>3.6</v>
      </c>
      <c r="K17" s="1089">
        <v>98</v>
      </c>
      <c r="L17" s="1087">
        <v>253170</v>
      </c>
      <c r="M17" s="487"/>
      <c r="N17" s="177"/>
    </row>
    <row r="18" spans="1:14">
      <c r="A18" s="1511"/>
      <c r="B18" s="1508"/>
      <c r="C18" s="186" t="s">
        <v>9</v>
      </c>
      <c r="D18" s="1087">
        <v>677808</v>
      </c>
      <c r="E18" s="1098">
        <v>57.731382743136706</v>
      </c>
      <c r="F18" s="1089"/>
      <c r="G18" s="1089">
        <v>18.600000000000001</v>
      </c>
      <c r="H18" s="1089">
        <v>32.5</v>
      </c>
      <c r="I18" s="1089">
        <v>44.2</v>
      </c>
      <c r="J18" s="1089">
        <v>11.7</v>
      </c>
      <c r="K18" s="1089">
        <v>96.1</v>
      </c>
      <c r="L18" s="1087">
        <v>647958</v>
      </c>
      <c r="M18" s="487"/>
      <c r="N18" s="178"/>
    </row>
    <row r="19" spans="1:14">
      <c r="A19" s="1511"/>
      <c r="B19" s="1509"/>
      <c r="C19" s="186" t="s">
        <v>10</v>
      </c>
      <c r="D19" s="1087">
        <v>937569</v>
      </c>
      <c r="E19" s="1098">
        <v>79.856175771162242</v>
      </c>
      <c r="F19" s="1089">
        <v>72.3</v>
      </c>
      <c r="G19" s="1089">
        <v>17.5</v>
      </c>
      <c r="H19" s="1089">
        <v>34.6</v>
      </c>
      <c r="I19" s="1089">
        <v>44.7</v>
      </c>
      <c r="J19" s="1089">
        <v>9.5</v>
      </c>
      <c r="K19" s="1089">
        <v>96.6</v>
      </c>
      <c r="L19" s="1087">
        <v>901127</v>
      </c>
      <c r="M19" s="487"/>
      <c r="N19" s="178"/>
    </row>
    <row r="20" spans="1:14" ht="12.75" customHeight="1">
      <c r="A20" s="1511"/>
      <c r="B20" s="1507" t="s">
        <v>6</v>
      </c>
      <c r="C20" s="186" t="s">
        <v>8</v>
      </c>
      <c r="D20" s="1087">
        <v>59036</v>
      </c>
      <c r="E20" s="1098">
        <v>5.0283117219386888</v>
      </c>
      <c r="F20" s="1089"/>
      <c r="G20" s="1089">
        <v>55.5</v>
      </c>
      <c r="H20" s="1089">
        <v>15.2</v>
      </c>
      <c r="I20" s="1089">
        <v>35.6</v>
      </c>
      <c r="J20" s="1089">
        <v>0.1</v>
      </c>
      <c r="K20" s="1089">
        <v>82.7</v>
      </c>
      <c r="L20" s="1087">
        <v>48805</v>
      </c>
      <c r="M20" s="487"/>
    </row>
    <row r="21" spans="1:14">
      <c r="A21" s="1511"/>
      <c r="B21" s="1508"/>
      <c r="C21" s="186" t="s">
        <v>9</v>
      </c>
      <c r="D21" s="1087">
        <v>171287</v>
      </c>
      <c r="E21" s="1098">
        <v>14.589139337280848</v>
      </c>
      <c r="F21" s="1089"/>
      <c r="G21" s="1089">
        <v>35.6</v>
      </c>
      <c r="H21" s="1089">
        <v>23.5</v>
      </c>
      <c r="I21" s="1089">
        <v>40.1</v>
      </c>
      <c r="J21" s="1089">
        <v>0.3</v>
      </c>
      <c r="K21" s="1089">
        <v>72.5</v>
      </c>
      <c r="L21" s="1087">
        <v>124247</v>
      </c>
      <c r="M21" s="487"/>
    </row>
    <row r="22" spans="1:14">
      <c r="A22" s="1512"/>
      <c r="B22" s="1509"/>
      <c r="C22" s="186" t="s">
        <v>10</v>
      </c>
      <c r="D22" s="1087">
        <v>230323</v>
      </c>
      <c r="E22" s="1098">
        <v>19.617451059219537</v>
      </c>
      <c r="F22" s="1089">
        <v>74.400000000000006</v>
      </c>
      <c r="G22" s="1089">
        <v>40.700000000000003</v>
      </c>
      <c r="H22" s="1089">
        <v>21.4</v>
      </c>
      <c r="I22" s="1089">
        <v>38.9</v>
      </c>
      <c r="J22" s="1089">
        <v>0.2</v>
      </c>
      <c r="K22" s="1089">
        <v>75.099999999999994</v>
      </c>
      <c r="L22" s="1087">
        <v>173051</v>
      </c>
      <c r="M22" s="487"/>
      <c r="N22" s="178"/>
    </row>
    <row r="23" spans="1:14" s="91" customFormat="1">
      <c r="A23" s="1492" t="s">
        <v>63</v>
      </c>
      <c r="B23" s="1495" t="s">
        <v>0</v>
      </c>
      <c r="C23" s="448" t="s">
        <v>8</v>
      </c>
      <c r="D23" s="1096">
        <v>233678</v>
      </c>
      <c r="E23" s="1098">
        <v>19.903208661819718</v>
      </c>
      <c r="F23" s="1098"/>
      <c r="G23" s="1098">
        <v>15.8</v>
      </c>
      <c r="H23" s="1098">
        <v>38.6</v>
      </c>
      <c r="I23" s="1098">
        <v>45.7</v>
      </c>
      <c r="J23" s="1098">
        <v>3.7</v>
      </c>
      <c r="K23" s="1098">
        <v>97.8</v>
      </c>
      <c r="L23" s="1096">
        <v>227508</v>
      </c>
      <c r="M23" s="487"/>
    </row>
    <row r="24" spans="1:14" s="91" customFormat="1">
      <c r="A24" s="1493"/>
      <c r="B24" s="1495"/>
      <c r="C24" s="187" t="s">
        <v>9</v>
      </c>
      <c r="D24" s="1068">
        <v>596427</v>
      </c>
      <c r="E24" s="1098">
        <v>50.79986576632438</v>
      </c>
      <c r="F24" s="1070"/>
      <c r="G24" s="1070">
        <v>19.899999999999999</v>
      </c>
      <c r="H24" s="1070">
        <v>30</v>
      </c>
      <c r="I24" s="1070">
        <v>43.6</v>
      </c>
      <c r="J24" s="1070">
        <v>11.4</v>
      </c>
      <c r="K24" s="1070">
        <v>96</v>
      </c>
      <c r="L24" s="1068">
        <v>570133</v>
      </c>
      <c r="M24" s="487"/>
    </row>
    <row r="25" spans="1:14" s="91" customFormat="1">
      <c r="A25" s="1493"/>
      <c r="B25" s="1495"/>
      <c r="C25" s="187" t="s">
        <v>10</v>
      </c>
      <c r="D25" s="1068">
        <v>830105</v>
      </c>
      <c r="E25" s="1098">
        <v>70.703074428144092</v>
      </c>
      <c r="F25" s="1070">
        <v>71.8</v>
      </c>
      <c r="G25" s="1070">
        <v>18.7</v>
      </c>
      <c r="H25" s="1070">
        <v>32.4</v>
      </c>
      <c r="I25" s="1070">
        <v>44.2</v>
      </c>
      <c r="J25" s="1070">
        <v>9.1999999999999993</v>
      </c>
      <c r="K25" s="1070">
        <v>96.6</v>
      </c>
      <c r="L25" s="1068">
        <v>797642</v>
      </c>
      <c r="M25" s="487"/>
    </row>
    <row r="26" spans="1:14" s="91" customFormat="1">
      <c r="A26" s="1493"/>
      <c r="B26" s="1496" t="s">
        <v>1</v>
      </c>
      <c r="C26" s="189" t="s">
        <v>8</v>
      </c>
      <c r="D26" s="1068">
        <v>611</v>
      </c>
      <c r="E26" s="1098">
        <v>5.2041101397529287E-2</v>
      </c>
      <c r="F26" s="1070"/>
      <c r="G26" s="1070">
        <v>9.1999999999999993</v>
      </c>
      <c r="H26" s="1070">
        <v>56.3</v>
      </c>
      <c r="I26" s="1070">
        <v>48.8</v>
      </c>
      <c r="J26" s="1070">
        <v>2</v>
      </c>
      <c r="K26" s="1070">
        <v>98.6</v>
      </c>
      <c r="L26" s="1068">
        <v>582</v>
      </c>
      <c r="M26" s="487"/>
    </row>
    <row r="27" spans="1:14" s="91" customFormat="1">
      <c r="A27" s="1493"/>
      <c r="B27" s="1490"/>
      <c r="C27" s="189" t="s">
        <v>9</v>
      </c>
      <c r="D27" s="1068">
        <v>1517</v>
      </c>
      <c r="E27" s="1098">
        <v>0.12920843014738448</v>
      </c>
      <c r="F27" s="1070"/>
      <c r="G27" s="1070">
        <v>10.5</v>
      </c>
      <c r="H27" s="1070">
        <v>66.8</v>
      </c>
      <c r="I27" s="1070">
        <v>49.2</v>
      </c>
      <c r="J27" s="1070">
        <v>10.7</v>
      </c>
      <c r="K27" s="1070">
        <v>94.8</v>
      </c>
      <c r="L27" s="1068">
        <v>1396</v>
      </c>
      <c r="M27" s="487"/>
    </row>
    <row r="28" spans="1:14" s="91" customFormat="1">
      <c r="A28" s="1493"/>
      <c r="B28" s="1497"/>
      <c r="C28" s="189" t="s">
        <v>10</v>
      </c>
      <c r="D28" s="1068">
        <v>2128</v>
      </c>
      <c r="E28" s="1098">
        <v>0.18124953154491377</v>
      </c>
      <c r="F28" s="1070">
        <v>71.3</v>
      </c>
      <c r="G28" s="1070">
        <v>10.1</v>
      </c>
      <c r="H28" s="1070">
        <v>63.8</v>
      </c>
      <c r="I28" s="1070">
        <v>49.1</v>
      </c>
      <c r="J28" s="1070">
        <v>8.1999999999999993</v>
      </c>
      <c r="K28" s="1070">
        <v>95.9</v>
      </c>
      <c r="L28" s="1068">
        <v>1977</v>
      </c>
      <c r="M28" s="487"/>
    </row>
    <row r="29" spans="1:14" s="91" customFormat="1">
      <c r="A29" s="1493"/>
      <c r="B29" s="1495" t="s">
        <v>71</v>
      </c>
      <c r="C29" s="187" t="s">
        <v>8</v>
      </c>
      <c r="D29" s="1068">
        <v>25216</v>
      </c>
      <c r="E29" s="1098">
        <v>2.147738809885595</v>
      </c>
      <c r="F29" s="1070"/>
      <c r="G29" s="1070">
        <v>36.4</v>
      </c>
      <c r="H29" s="1070">
        <v>22.1</v>
      </c>
      <c r="I29" s="1070">
        <v>40.200000000000003</v>
      </c>
      <c r="J29" s="1070">
        <v>0.2</v>
      </c>
      <c r="K29" s="1070">
        <v>90.5</v>
      </c>
      <c r="L29" s="1068">
        <v>22825</v>
      </c>
      <c r="M29" s="487"/>
    </row>
    <row r="30" spans="1:14" s="91" customFormat="1">
      <c r="A30" s="1493"/>
      <c r="B30" s="1495"/>
      <c r="C30" s="187" t="s">
        <v>9</v>
      </c>
      <c r="D30" s="1068">
        <v>38213</v>
      </c>
      <c r="E30" s="1098">
        <v>3.2547407654726452</v>
      </c>
      <c r="F30" s="1070"/>
      <c r="G30" s="1070">
        <v>37.1</v>
      </c>
      <c r="H30" s="1070">
        <v>18.2</v>
      </c>
      <c r="I30" s="1070">
        <v>39.5</v>
      </c>
      <c r="J30" s="1070">
        <v>0.6</v>
      </c>
      <c r="K30" s="1070">
        <v>87.2</v>
      </c>
      <c r="L30" s="1068">
        <v>33311</v>
      </c>
      <c r="M30" s="487"/>
    </row>
    <row r="31" spans="1:14" s="91" customFormat="1">
      <c r="A31" s="1493"/>
      <c r="B31" s="1495"/>
      <c r="C31" s="187" t="s">
        <v>10</v>
      </c>
      <c r="D31" s="1068">
        <v>63429</v>
      </c>
      <c r="E31" s="1098">
        <v>5.4024795753582406</v>
      </c>
      <c r="F31" s="1070">
        <v>60.2</v>
      </c>
      <c r="G31" s="1070">
        <v>36.799999999999997</v>
      </c>
      <c r="H31" s="1070">
        <v>19.7</v>
      </c>
      <c r="I31" s="1070">
        <v>39.799999999999997</v>
      </c>
      <c r="J31" s="1070">
        <v>0.5</v>
      </c>
      <c r="K31" s="1070">
        <v>88.5</v>
      </c>
      <c r="L31" s="1068">
        <v>56137</v>
      </c>
      <c r="M31" s="487"/>
    </row>
    <row r="32" spans="1:14" s="91" customFormat="1">
      <c r="A32" s="1493"/>
      <c r="B32" s="1313" t="s">
        <v>4</v>
      </c>
      <c r="C32" s="186" t="s">
        <v>8</v>
      </c>
      <c r="D32" s="1087">
        <v>259505</v>
      </c>
      <c r="E32" s="1098">
        <v>22.102988573102841</v>
      </c>
      <c r="F32" s="1089"/>
      <c r="G32" s="1089">
        <v>17.8</v>
      </c>
      <c r="H32" s="1089">
        <v>37</v>
      </c>
      <c r="I32" s="1089">
        <v>45.2</v>
      </c>
      <c r="J32" s="1089">
        <v>3.4</v>
      </c>
      <c r="K32" s="1089">
        <v>97.1</v>
      </c>
      <c r="L32" s="1087">
        <v>250915</v>
      </c>
      <c r="M32" s="487"/>
    </row>
    <row r="33" spans="1:17" s="91" customFormat="1">
      <c r="A33" s="1493"/>
      <c r="B33" s="1314"/>
      <c r="C33" s="186" t="s">
        <v>9</v>
      </c>
      <c r="D33" s="1087">
        <v>636157</v>
      </c>
      <c r="E33" s="1098">
        <v>54.183814961944407</v>
      </c>
      <c r="F33" s="1089"/>
      <c r="G33" s="1089">
        <v>20.9</v>
      </c>
      <c r="H33" s="1089">
        <v>29.4</v>
      </c>
      <c r="I33" s="1089">
        <v>43.4</v>
      </c>
      <c r="J33" s="1089">
        <v>10.7</v>
      </c>
      <c r="K33" s="1089">
        <v>95.5</v>
      </c>
      <c r="L33" s="1087">
        <v>604840</v>
      </c>
      <c r="M33" s="487"/>
    </row>
    <row r="34" spans="1:17" s="91" customFormat="1">
      <c r="A34" s="1494"/>
      <c r="B34" s="1315"/>
      <c r="C34" s="186" t="s">
        <v>10</v>
      </c>
      <c r="D34" s="1087">
        <v>895662</v>
      </c>
      <c r="E34" s="1098">
        <v>76.286803535047255</v>
      </c>
      <c r="F34" s="1089">
        <v>71</v>
      </c>
      <c r="G34" s="1089">
        <v>20</v>
      </c>
      <c r="H34" s="1089">
        <v>31.6</v>
      </c>
      <c r="I34" s="1089">
        <v>43.9</v>
      </c>
      <c r="J34" s="1089">
        <v>8.6</v>
      </c>
      <c r="K34" s="1089">
        <v>96</v>
      </c>
      <c r="L34" s="1087">
        <v>855756</v>
      </c>
      <c r="M34" s="487"/>
      <c r="O34" s="193"/>
    </row>
    <row r="35" spans="1:17" s="91" customFormat="1">
      <c r="A35" s="1492" t="s">
        <v>64</v>
      </c>
      <c r="B35" s="1495" t="s">
        <v>0</v>
      </c>
      <c r="C35" s="190" t="s">
        <v>8</v>
      </c>
      <c r="D35" s="1068">
        <v>17573</v>
      </c>
      <c r="E35" s="1098">
        <v>1.4967565873302491</v>
      </c>
      <c r="F35" s="1070"/>
      <c r="G35" s="1070">
        <v>4.9000000000000004</v>
      </c>
      <c r="H35" s="1070">
        <v>55.9</v>
      </c>
      <c r="I35" s="1070">
        <v>50.2</v>
      </c>
      <c r="J35" s="1070">
        <v>1.5</v>
      </c>
      <c r="K35" s="1070">
        <v>99.4</v>
      </c>
      <c r="L35" s="1068">
        <v>17396</v>
      </c>
      <c r="M35" s="487"/>
    </row>
    <row r="36" spans="1:17" s="91" customFormat="1">
      <c r="A36" s="1493"/>
      <c r="B36" s="1495"/>
      <c r="C36" s="187" t="s">
        <v>9</v>
      </c>
      <c r="D36" s="1068">
        <v>42106</v>
      </c>
      <c r="E36" s="1098">
        <v>3.5863217928713063</v>
      </c>
      <c r="F36" s="1070"/>
      <c r="G36" s="1070">
        <v>9</v>
      </c>
      <c r="H36" s="1070">
        <v>49.9</v>
      </c>
      <c r="I36" s="1070">
        <v>48.6</v>
      </c>
      <c r="J36" s="1070">
        <v>11.9</v>
      </c>
      <c r="K36" s="1070">
        <v>96.8</v>
      </c>
      <c r="L36" s="1068">
        <v>40487</v>
      </c>
      <c r="M36" s="487"/>
    </row>
    <row r="37" spans="1:17" s="91" customFormat="1">
      <c r="A37" s="1493"/>
      <c r="B37" s="1495"/>
      <c r="C37" s="187" t="s">
        <v>10</v>
      </c>
      <c r="D37" s="1068">
        <v>59679</v>
      </c>
      <c r="E37" s="1098">
        <v>5.0830783802015551</v>
      </c>
      <c r="F37" s="1070">
        <v>70.599999999999994</v>
      </c>
      <c r="G37" s="1070">
        <v>7.8</v>
      </c>
      <c r="H37" s="1070">
        <v>51.6</v>
      </c>
      <c r="I37" s="1070">
        <v>49.1</v>
      </c>
      <c r="J37" s="1070">
        <v>8.9</v>
      </c>
      <c r="K37" s="1070">
        <v>97.6</v>
      </c>
      <c r="L37" s="1068">
        <v>57883</v>
      </c>
      <c r="M37" s="487"/>
    </row>
    <row r="38" spans="1:17" s="91" customFormat="1">
      <c r="A38" s="1493"/>
      <c r="B38" s="1496" t="s">
        <v>1</v>
      </c>
      <c r="C38" s="189" t="s">
        <v>8</v>
      </c>
      <c r="D38" s="1068">
        <v>3401</v>
      </c>
      <c r="E38" s="1098">
        <v>0.28967559059410325</v>
      </c>
      <c r="F38" s="1070"/>
      <c r="G38" s="1070">
        <v>8.6</v>
      </c>
      <c r="H38" s="1070">
        <v>44.2</v>
      </c>
      <c r="I38" s="1070">
        <v>47.8</v>
      </c>
      <c r="J38" s="1070">
        <v>4.3</v>
      </c>
      <c r="K38" s="1070">
        <v>98.9</v>
      </c>
      <c r="L38" s="1068">
        <v>3332</v>
      </c>
      <c r="M38" s="487"/>
    </row>
    <row r="39" spans="1:17" s="91" customFormat="1">
      <c r="A39" s="1493"/>
      <c r="B39" s="1490"/>
      <c r="C39" s="189" t="s">
        <v>9</v>
      </c>
      <c r="D39" s="1068">
        <v>13373</v>
      </c>
      <c r="E39" s="1098">
        <v>1.1390272487547612</v>
      </c>
      <c r="F39" s="1070"/>
      <c r="G39" s="1070">
        <v>8.5</v>
      </c>
      <c r="H39" s="1070">
        <v>46.9</v>
      </c>
      <c r="I39" s="1070">
        <v>48.2</v>
      </c>
      <c r="J39" s="1070">
        <v>15.4</v>
      </c>
      <c r="K39" s="1070">
        <v>96.8</v>
      </c>
      <c r="L39" s="1068">
        <v>12814</v>
      </c>
      <c r="M39" s="487"/>
    </row>
    <row r="40" spans="1:17" s="91" customFormat="1">
      <c r="A40" s="1493"/>
      <c r="B40" s="1497"/>
      <c r="C40" s="189" t="s">
        <v>10</v>
      </c>
      <c r="D40" s="1068">
        <v>16774</v>
      </c>
      <c r="E40" s="1098">
        <v>1.4287028393488646</v>
      </c>
      <c r="F40" s="1070">
        <v>79.7</v>
      </c>
      <c r="G40" s="1070">
        <v>8.5</v>
      </c>
      <c r="H40" s="1070">
        <v>46.4</v>
      </c>
      <c r="I40" s="1070">
        <v>48.1</v>
      </c>
      <c r="J40" s="1070">
        <v>13.1</v>
      </c>
      <c r="K40" s="1070">
        <v>97.2</v>
      </c>
      <c r="L40" s="1068">
        <v>16146</v>
      </c>
      <c r="M40" s="487"/>
    </row>
    <row r="41" spans="1:17" s="91" customFormat="1">
      <c r="A41" s="1493"/>
      <c r="B41" s="1489" t="s">
        <v>2</v>
      </c>
      <c r="C41" s="187" t="s">
        <v>8</v>
      </c>
      <c r="D41" s="1068">
        <v>4498</v>
      </c>
      <c r="E41" s="1098">
        <v>0.38311108688393897</v>
      </c>
      <c r="F41" s="1070"/>
      <c r="G41" s="1070">
        <v>11.7</v>
      </c>
      <c r="H41" s="1070">
        <v>46.2</v>
      </c>
      <c r="I41" s="1070">
        <v>47.5</v>
      </c>
      <c r="J41" s="1070">
        <v>4.8</v>
      </c>
      <c r="K41" s="1070">
        <v>98.6</v>
      </c>
      <c r="L41" s="1068">
        <v>4352</v>
      </c>
      <c r="M41" s="487"/>
      <c r="Q41" s="179"/>
    </row>
    <row r="42" spans="1:17" s="91" customFormat="1">
      <c r="A42" s="1493"/>
      <c r="B42" s="1490"/>
      <c r="C42" s="187" t="s">
        <v>9</v>
      </c>
      <c r="D42" s="1068">
        <v>24385</v>
      </c>
      <c r="E42" s="1098">
        <v>2.0769595050388734</v>
      </c>
      <c r="F42" s="1070"/>
      <c r="G42" s="1070">
        <v>8.9</v>
      </c>
      <c r="H42" s="1070">
        <v>54</v>
      </c>
      <c r="I42" s="1070">
        <v>49</v>
      </c>
      <c r="J42" s="1070">
        <v>17</v>
      </c>
      <c r="K42" s="1070">
        <v>96.2</v>
      </c>
      <c r="L42" s="1068">
        <v>23127</v>
      </c>
      <c r="M42" s="487"/>
      <c r="Q42" s="180"/>
    </row>
    <row r="43" spans="1:17" s="91" customFormat="1" ht="12">
      <c r="A43" s="1493"/>
      <c r="B43" s="1491"/>
      <c r="C43" s="187" t="s">
        <v>10</v>
      </c>
      <c r="D43" s="1068">
        <v>28883</v>
      </c>
      <c r="E43" s="1098">
        <v>2.4600705919228121</v>
      </c>
      <c r="F43" s="1070">
        <v>84.4</v>
      </c>
      <c r="G43" s="1070">
        <v>9.3000000000000007</v>
      </c>
      <c r="H43" s="1070">
        <v>52.8</v>
      </c>
      <c r="I43" s="1070">
        <v>48.8</v>
      </c>
      <c r="J43" s="1070">
        <v>15.1</v>
      </c>
      <c r="K43" s="1070">
        <v>96.5</v>
      </c>
      <c r="L43" s="1068">
        <v>27479</v>
      </c>
      <c r="M43" s="188"/>
      <c r="Q43" s="188"/>
    </row>
    <row r="44" spans="1:17" s="91" customFormat="1" ht="12">
      <c r="A44" s="1493"/>
      <c r="B44" s="1495" t="s">
        <v>71</v>
      </c>
      <c r="C44" s="187" t="s">
        <v>8</v>
      </c>
      <c r="D44" s="1068">
        <v>33820</v>
      </c>
      <c r="E44" s="1098">
        <v>2.8805729120530938</v>
      </c>
      <c r="F44" s="1070"/>
      <c r="G44" s="1070">
        <v>69.8</v>
      </c>
      <c r="H44" s="1070">
        <v>10.1</v>
      </c>
      <c r="I44" s="1070">
        <v>32.1</v>
      </c>
      <c r="J44" s="1070">
        <v>0.1</v>
      </c>
      <c r="K44" s="1070">
        <v>76.8</v>
      </c>
      <c r="L44" s="1068">
        <v>25979</v>
      </c>
      <c r="Q44" s="193"/>
    </row>
    <row r="45" spans="1:17" s="91" customFormat="1">
      <c r="A45" s="1493"/>
      <c r="B45" s="1495"/>
      <c r="C45" s="187" t="s">
        <v>9</v>
      </c>
      <c r="D45" s="1068">
        <v>133074</v>
      </c>
      <c r="E45" s="1098">
        <v>11.334398571808201</v>
      </c>
      <c r="F45" s="1070"/>
      <c r="G45" s="1070">
        <v>35.200000000000003</v>
      </c>
      <c r="H45" s="1070">
        <v>25.1</v>
      </c>
      <c r="I45" s="1070">
        <v>40.299999999999997</v>
      </c>
      <c r="J45" s="1070">
        <v>0.2</v>
      </c>
      <c r="K45" s="1070">
        <v>68.3</v>
      </c>
      <c r="L45" s="1068">
        <v>90936</v>
      </c>
      <c r="M45" s="487"/>
    </row>
    <row r="46" spans="1:17" s="91" customFormat="1">
      <c r="A46" s="1493"/>
      <c r="B46" s="1495"/>
      <c r="C46" s="187" t="s">
        <v>10</v>
      </c>
      <c r="D46" s="1068">
        <v>166894</v>
      </c>
      <c r="E46" s="1098">
        <v>14.214971483861296</v>
      </c>
      <c r="F46" s="1070">
        <v>79.7</v>
      </c>
      <c r="G46" s="1070">
        <v>42.2</v>
      </c>
      <c r="H46" s="1070">
        <v>22</v>
      </c>
      <c r="I46" s="1070">
        <v>38.6</v>
      </c>
      <c r="J46" s="1070">
        <v>0.2</v>
      </c>
      <c r="K46" s="1070">
        <v>70.099999999999994</v>
      </c>
      <c r="L46" s="1068">
        <v>116915</v>
      </c>
      <c r="M46" s="487"/>
      <c r="N46" s="188"/>
    </row>
    <row r="47" spans="1:17" s="91" customFormat="1" ht="12">
      <c r="A47" s="1493"/>
      <c r="B47" s="1313" t="s">
        <v>3</v>
      </c>
      <c r="C47" s="186" t="s">
        <v>8</v>
      </c>
      <c r="D47" s="1087">
        <v>59292</v>
      </c>
      <c r="E47" s="1098">
        <v>5.0501161768613851</v>
      </c>
      <c r="F47" s="1089"/>
      <c r="G47" s="1089">
        <v>42.6</v>
      </c>
      <c r="H47" s="1089">
        <v>28.4</v>
      </c>
      <c r="I47" s="1089">
        <v>39.5</v>
      </c>
      <c r="J47" s="1089">
        <v>1.1000000000000001</v>
      </c>
      <c r="K47" s="1089">
        <v>86.4</v>
      </c>
      <c r="L47" s="1087">
        <v>51059</v>
      </c>
      <c r="O47" s="188"/>
    </row>
    <row r="48" spans="1:17" s="91" customFormat="1" ht="12">
      <c r="A48" s="1493"/>
      <c r="B48" s="1314"/>
      <c r="C48" s="186" t="s">
        <v>9</v>
      </c>
      <c r="D48" s="1087">
        <v>212938</v>
      </c>
      <c r="E48" s="1098">
        <v>18.136707118473144</v>
      </c>
      <c r="F48" s="1089"/>
      <c r="G48" s="1089">
        <v>25.3</v>
      </c>
      <c r="H48" s="1089">
        <v>34.700000000000003</v>
      </c>
      <c r="I48" s="1089">
        <v>43.4</v>
      </c>
      <c r="J48" s="1089">
        <v>5.4</v>
      </c>
      <c r="K48" s="1089">
        <v>78.900000000000006</v>
      </c>
      <c r="L48" s="1087">
        <v>167364</v>
      </c>
      <c r="O48" s="188"/>
      <c r="P48" s="193"/>
    </row>
    <row r="49" spans="1:18" s="179" customFormat="1" ht="12">
      <c r="A49" s="1494"/>
      <c r="B49" s="1316"/>
      <c r="C49" s="186" t="s">
        <v>10</v>
      </c>
      <c r="D49" s="1091">
        <v>272230</v>
      </c>
      <c r="E49" s="1098">
        <v>23.186823295334527</v>
      </c>
      <c r="F49" s="1093">
        <v>78.2</v>
      </c>
      <c r="G49" s="1093">
        <v>29.1</v>
      </c>
      <c r="H49" s="1093">
        <v>33.299999999999997</v>
      </c>
      <c r="I49" s="1093">
        <v>42.6</v>
      </c>
      <c r="J49" s="1093">
        <v>4.4000000000000004</v>
      </c>
      <c r="K49" s="1093">
        <v>80.5</v>
      </c>
      <c r="L49" s="1091">
        <v>218423</v>
      </c>
    </row>
    <row r="50" spans="1:18" ht="12.75" customHeight="1">
      <c r="A50" s="1481" t="s">
        <v>720</v>
      </c>
      <c r="B50" s="1482"/>
      <c r="C50" s="186" t="s">
        <v>8</v>
      </c>
      <c r="D50" s="1087">
        <v>318797</v>
      </c>
      <c r="E50" s="1098">
        <v>27.153104749964228</v>
      </c>
      <c r="F50" s="1089"/>
      <c r="G50" s="1089">
        <v>22.4</v>
      </c>
      <c r="H50" s="1089">
        <v>35.4</v>
      </c>
      <c r="I50" s="1089">
        <v>44.1</v>
      </c>
      <c r="J50" s="1089">
        <v>3</v>
      </c>
      <c r="K50" s="1089">
        <v>95.1</v>
      </c>
      <c r="L50" s="1317">
        <v>301974</v>
      </c>
      <c r="M50" s="487"/>
      <c r="N50" s="183"/>
      <c r="O50" s="180"/>
      <c r="P50" s="178"/>
      <c r="Q50" s="178"/>
    </row>
    <row r="51" spans="1:18">
      <c r="A51" s="1483"/>
      <c r="B51" s="1484"/>
      <c r="C51" s="186" t="s">
        <v>9</v>
      </c>
      <c r="D51" s="1087">
        <v>849095</v>
      </c>
      <c r="E51" s="1098">
        <v>72.320522080417561</v>
      </c>
      <c r="F51" s="1089"/>
      <c r="G51" s="1089">
        <v>22</v>
      </c>
      <c r="H51" s="1089">
        <v>30.7</v>
      </c>
      <c r="I51" s="1089">
        <v>43.4</v>
      </c>
      <c r="J51" s="1089">
        <v>9.4</v>
      </c>
      <c r="K51" s="1089">
        <v>91.3</v>
      </c>
      <c r="L51" s="1317">
        <v>772204</v>
      </c>
      <c r="N51" s="1023"/>
      <c r="O51" s="203"/>
      <c r="P51" s="178"/>
      <c r="Q51" s="178"/>
    </row>
    <row r="52" spans="1:18" ht="22.5" customHeight="1">
      <c r="A52" s="1485"/>
      <c r="B52" s="1486"/>
      <c r="C52" s="186" t="s">
        <v>10</v>
      </c>
      <c r="D52" s="1091">
        <v>1167892</v>
      </c>
      <c r="E52" s="1098">
        <v>99.473626830381775</v>
      </c>
      <c r="F52" s="1093">
        <v>72.7</v>
      </c>
      <c r="G52" s="1093">
        <v>22.1</v>
      </c>
      <c r="H52" s="1093">
        <v>32</v>
      </c>
      <c r="I52" s="1093">
        <v>43.6</v>
      </c>
      <c r="J52" s="1089">
        <v>7.6</v>
      </c>
      <c r="K52" s="1089">
        <v>92.4</v>
      </c>
      <c r="L52" s="1317">
        <v>1074179</v>
      </c>
      <c r="M52" s="487"/>
      <c r="O52" s="203"/>
    </row>
    <row r="53" spans="1:18" ht="15" customHeight="1">
      <c r="A53" s="1481" t="s">
        <v>717</v>
      </c>
      <c r="B53" s="1482"/>
      <c r="C53" s="186" t="s">
        <v>8</v>
      </c>
      <c r="D53" s="1068">
        <v>1268</v>
      </c>
      <c r="E53" s="1098">
        <v>0.10800019078898059</v>
      </c>
      <c r="F53" s="1070"/>
      <c r="G53" s="1070">
        <v>96.1</v>
      </c>
      <c r="H53" s="1070">
        <v>0.9</v>
      </c>
      <c r="I53" s="1070">
        <v>24.3</v>
      </c>
      <c r="J53" s="1070">
        <v>0</v>
      </c>
      <c r="K53" s="1070">
        <v>92.2</v>
      </c>
      <c r="L53" s="1068">
        <v>1169</v>
      </c>
      <c r="M53" s="487"/>
      <c r="N53" s="512"/>
      <c r="O53" s="203"/>
      <c r="P53" s="191"/>
      <c r="R53" s="1025"/>
    </row>
    <row r="54" spans="1:18" ht="15">
      <c r="A54" s="1483"/>
      <c r="B54" s="1484"/>
      <c r="C54" s="186" t="s">
        <v>9</v>
      </c>
      <c r="D54" s="1068">
        <v>4329</v>
      </c>
      <c r="E54" s="1098">
        <v>0.36871673968887769</v>
      </c>
      <c r="F54" s="1070"/>
      <c r="G54" s="1070">
        <v>94.4</v>
      </c>
      <c r="H54" s="1070">
        <v>1.9</v>
      </c>
      <c r="I54" s="1070">
        <v>24.4</v>
      </c>
      <c r="J54" s="1070">
        <v>0</v>
      </c>
      <c r="K54" s="1070">
        <v>93.2</v>
      </c>
      <c r="L54" s="1068">
        <v>4034</v>
      </c>
      <c r="M54" s="487"/>
      <c r="N54" s="512"/>
      <c r="O54" s="203"/>
      <c r="P54" s="1024"/>
      <c r="Q54" s="178"/>
      <c r="R54" s="1025"/>
    </row>
    <row r="55" spans="1:18" ht="15">
      <c r="A55" s="1485"/>
      <c r="B55" s="1486"/>
      <c r="C55" s="186" t="s">
        <v>10</v>
      </c>
      <c r="D55" s="1068">
        <v>5597</v>
      </c>
      <c r="E55" s="1098">
        <v>0.47671693047785824</v>
      </c>
      <c r="F55" s="1070">
        <v>77.3</v>
      </c>
      <c r="G55" s="1070">
        <v>94.8</v>
      </c>
      <c r="H55" s="1070">
        <v>1.7</v>
      </c>
      <c r="I55" s="1070">
        <v>24.4</v>
      </c>
      <c r="J55" s="1070">
        <v>0</v>
      </c>
      <c r="K55" s="1070">
        <v>93</v>
      </c>
      <c r="L55" s="1318">
        <v>5203</v>
      </c>
      <c r="M55" s="487"/>
      <c r="N55" s="1310"/>
      <c r="O55" s="203"/>
      <c r="P55" s="1024"/>
      <c r="R55" s="1025"/>
    </row>
    <row r="56" spans="1:18" ht="15">
      <c r="A56" s="1481" t="s">
        <v>399</v>
      </c>
      <c r="B56" s="1482"/>
      <c r="C56" s="186" t="s">
        <v>8</v>
      </c>
      <c r="D56" s="1068">
        <v>186</v>
      </c>
      <c r="E56" s="1098">
        <v>1.5842299279771599E-2</v>
      </c>
      <c r="F56" s="1070"/>
      <c r="G56" s="1070">
        <v>99.5</v>
      </c>
      <c r="H56" s="1070">
        <v>0</v>
      </c>
      <c r="I56" s="1070">
        <v>21.6</v>
      </c>
      <c r="J56" s="1070">
        <v>0</v>
      </c>
      <c r="K56" s="1070">
        <v>100</v>
      </c>
      <c r="L56" s="1068">
        <v>186</v>
      </c>
      <c r="M56" s="487"/>
      <c r="N56" s="512"/>
      <c r="O56" s="203"/>
      <c r="P56" s="191"/>
    </row>
    <row r="57" spans="1:18" ht="15">
      <c r="A57" s="1483"/>
      <c r="B57" s="1484"/>
      <c r="C57" s="186" t="s">
        <v>9</v>
      </c>
      <c r="D57" s="1068">
        <v>397</v>
      </c>
      <c r="E57" s="1098">
        <v>3.3813939860587769E-2</v>
      </c>
      <c r="F57" s="1070"/>
      <c r="G57" s="1070">
        <v>97.7</v>
      </c>
      <c r="H57" s="1070">
        <v>0.3</v>
      </c>
      <c r="I57" s="1070">
        <v>22.3</v>
      </c>
      <c r="J57" s="1070">
        <v>0</v>
      </c>
      <c r="K57" s="1070">
        <v>100</v>
      </c>
      <c r="L57" s="1068">
        <v>397</v>
      </c>
      <c r="M57" s="487"/>
      <c r="N57" s="512"/>
      <c r="O57" s="203"/>
      <c r="P57" s="191"/>
    </row>
    <row r="58" spans="1:18" ht="15">
      <c r="A58" s="1485"/>
      <c r="B58" s="1486"/>
      <c r="C58" s="186" t="s">
        <v>10</v>
      </c>
      <c r="D58" s="1068">
        <v>583</v>
      </c>
      <c r="E58" s="1098">
        <v>4.9656239140359368E-2</v>
      </c>
      <c r="F58" s="1070">
        <v>68.099999999999994</v>
      </c>
      <c r="G58" s="1070">
        <v>98.3</v>
      </c>
      <c r="H58" s="1070">
        <v>0.2</v>
      </c>
      <c r="I58" s="1070">
        <v>22.1</v>
      </c>
      <c r="J58" s="1070">
        <v>0</v>
      </c>
      <c r="K58" s="1089">
        <v>100</v>
      </c>
      <c r="L58" s="1317">
        <v>583</v>
      </c>
      <c r="M58" s="487"/>
      <c r="N58" s="512"/>
      <c r="O58" s="203"/>
      <c r="P58" s="191"/>
    </row>
    <row r="59" spans="1:18" ht="15" customHeight="1">
      <c r="A59" s="1481" t="s">
        <v>716</v>
      </c>
      <c r="B59" s="1482"/>
      <c r="C59" s="186" t="s">
        <v>8</v>
      </c>
      <c r="D59" s="1087">
        <v>1454</v>
      </c>
      <c r="E59" s="1098">
        <v>0.12384249006875217</v>
      </c>
      <c r="F59" s="1089"/>
      <c r="G59" s="1089">
        <v>96.5</v>
      </c>
      <c r="H59" s="1089">
        <v>0.8</v>
      </c>
      <c r="I59" s="1089">
        <v>24</v>
      </c>
      <c r="J59" s="1089">
        <v>0</v>
      </c>
      <c r="K59" s="1089">
        <v>93.2</v>
      </c>
      <c r="L59" s="1087">
        <v>1355</v>
      </c>
      <c r="M59" s="487"/>
      <c r="N59" s="512"/>
      <c r="O59" s="203"/>
      <c r="P59" s="191"/>
    </row>
    <row r="60" spans="1:18" ht="15">
      <c r="A60" s="1483"/>
      <c r="B60" s="1484"/>
      <c r="C60" s="186" t="s">
        <v>9</v>
      </c>
      <c r="D60" s="1087">
        <v>4726</v>
      </c>
      <c r="E60" s="1098">
        <v>0.40253067954946548</v>
      </c>
      <c r="F60" s="1089"/>
      <c r="G60" s="1089">
        <v>94.7</v>
      </c>
      <c r="H60" s="1089">
        <v>1.8</v>
      </c>
      <c r="I60" s="1089">
        <v>24.2</v>
      </c>
      <c r="J60" s="1089">
        <v>0</v>
      </c>
      <c r="K60" s="1089">
        <v>93.8</v>
      </c>
      <c r="L60" s="1087">
        <v>4431</v>
      </c>
      <c r="M60" s="487"/>
      <c r="N60" s="512"/>
      <c r="O60" s="203"/>
      <c r="P60" s="191"/>
    </row>
    <row r="61" spans="1:18" ht="31.5" customHeight="1">
      <c r="A61" s="1485"/>
      <c r="B61" s="1486"/>
      <c r="C61" s="186" t="s">
        <v>10</v>
      </c>
      <c r="D61" s="1087">
        <v>6180</v>
      </c>
      <c r="E61" s="1098">
        <v>0.52637316961821756</v>
      </c>
      <c r="F61" s="1089">
        <v>76.5</v>
      </c>
      <c r="G61" s="1089">
        <v>95.1</v>
      </c>
      <c r="H61" s="1089">
        <v>1.6</v>
      </c>
      <c r="I61" s="1089">
        <v>24.2</v>
      </c>
      <c r="J61" s="1089">
        <v>0</v>
      </c>
      <c r="K61" s="1089">
        <v>93.6</v>
      </c>
      <c r="L61" s="1317">
        <v>5786</v>
      </c>
      <c r="M61" s="487"/>
      <c r="N61" s="512"/>
      <c r="O61" s="182"/>
      <c r="P61" s="191"/>
    </row>
    <row r="62" spans="1:18" ht="15" customHeight="1">
      <c r="A62" s="1481" t="s">
        <v>142</v>
      </c>
      <c r="B62" s="1482"/>
      <c r="C62" s="186" t="s">
        <v>8</v>
      </c>
      <c r="D62" s="1087">
        <v>320251</v>
      </c>
      <c r="E62" s="1098">
        <v>27.276947240032978</v>
      </c>
      <c r="F62" s="1089"/>
      <c r="G62" s="1089">
        <v>22.7</v>
      </c>
      <c r="H62" s="1089">
        <v>35.200000000000003</v>
      </c>
      <c r="I62" s="1089">
        <v>44</v>
      </c>
      <c r="J62" s="1089">
        <v>3</v>
      </c>
      <c r="K62" s="1089">
        <v>95.1</v>
      </c>
      <c r="L62" s="1317">
        <v>303329</v>
      </c>
      <c r="M62" s="487"/>
      <c r="N62" s="512"/>
      <c r="O62" s="203"/>
      <c r="P62" s="191"/>
    </row>
    <row r="63" spans="1:18" ht="15">
      <c r="A63" s="1483"/>
      <c r="B63" s="1484"/>
      <c r="C63" s="186" t="s">
        <v>9</v>
      </c>
      <c r="D63" s="1087">
        <v>853821</v>
      </c>
      <c r="E63" s="1098">
        <v>72.723052759967018</v>
      </c>
      <c r="F63" s="1089"/>
      <c r="G63" s="1089">
        <v>22.4</v>
      </c>
      <c r="H63" s="1089">
        <v>30.6</v>
      </c>
      <c r="I63" s="1089">
        <v>43.3</v>
      </c>
      <c r="J63" s="1089">
        <v>9.3000000000000007</v>
      </c>
      <c r="K63" s="1089">
        <v>91.4</v>
      </c>
      <c r="L63" s="1317">
        <v>776635</v>
      </c>
      <c r="M63" s="487"/>
      <c r="N63" s="512"/>
      <c r="O63" s="203"/>
      <c r="P63" s="191"/>
    </row>
    <row r="64" spans="1:18" ht="15">
      <c r="A64" s="1485"/>
      <c r="B64" s="1486"/>
      <c r="C64" s="186" t="s">
        <v>10</v>
      </c>
      <c r="D64" s="1091">
        <v>1174072</v>
      </c>
      <c r="E64" s="1098">
        <v>100</v>
      </c>
      <c r="F64" s="1093">
        <v>72.7</v>
      </c>
      <c r="G64" s="1093">
        <v>22.5</v>
      </c>
      <c r="H64" s="1093">
        <v>31.8</v>
      </c>
      <c r="I64" s="1093">
        <v>43.5</v>
      </c>
      <c r="J64" s="1089">
        <v>7.6</v>
      </c>
      <c r="K64" s="1089">
        <v>92.4</v>
      </c>
      <c r="L64" s="1317">
        <v>1079965</v>
      </c>
      <c r="M64" s="487"/>
      <c r="N64" s="512"/>
      <c r="O64" s="203"/>
      <c r="P64" s="191"/>
    </row>
    <row r="65" spans="1:13" s="179" customFormat="1" ht="12.75" customHeight="1">
      <c r="A65" s="185"/>
      <c r="B65" s="184"/>
      <c r="C65" s="183"/>
      <c r="D65" s="180"/>
      <c r="E65" s="182"/>
      <c r="F65" s="181"/>
      <c r="G65" s="181"/>
      <c r="H65" s="181"/>
      <c r="I65" s="181"/>
      <c r="J65" s="181"/>
      <c r="K65" s="181"/>
      <c r="L65" s="1425" t="s">
        <v>144</v>
      </c>
    </row>
    <row r="66" spans="1:13">
      <c r="A66" s="1487" t="s">
        <v>664</v>
      </c>
      <c r="B66" s="1488"/>
      <c r="C66" s="1488"/>
      <c r="D66" s="1488"/>
      <c r="E66" s="1488"/>
      <c r="F66" s="1488"/>
      <c r="G66" s="1488"/>
      <c r="H66" s="1488"/>
      <c r="I66" s="1488"/>
      <c r="J66" s="1488"/>
      <c r="K66" s="1488"/>
      <c r="L66" s="1488"/>
    </row>
    <row r="67" spans="1:13" ht="12" customHeight="1">
      <c r="A67" s="1480" t="s">
        <v>665</v>
      </c>
      <c r="B67" s="1480"/>
      <c r="C67" s="1480"/>
      <c r="D67" s="1480"/>
      <c r="E67" s="1480"/>
      <c r="F67" s="1480"/>
      <c r="G67" s="1480"/>
      <c r="H67" s="1480"/>
      <c r="I67" s="1480"/>
      <c r="J67" s="1480"/>
      <c r="K67" s="1480"/>
      <c r="L67" s="1480"/>
      <c r="M67" s="516"/>
    </row>
    <row r="68" spans="1:13" ht="12.75" customHeight="1">
      <c r="A68" s="1480" t="s">
        <v>666</v>
      </c>
      <c r="B68" s="1480"/>
      <c r="C68" s="1480"/>
      <c r="D68" s="1480"/>
      <c r="E68" s="1480"/>
      <c r="F68" s="1480"/>
      <c r="G68" s="1480"/>
      <c r="H68" s="1480"/>
      <c r="I68" s="1480"/>
      <c r="J68" s="1480"/>
      <c r="K68" s="1480"/>
      <c r="L68" s="1480"/>
    </row>
    <row r="69" spans="1:13" ht="33" customHeight="1">
      <c r="A69" s="1480" t="s">
        <v>608</v>
      </c>
      <c r="B69" s="1480"/>
      <c r="C69" s="1480"/>
      <c r="D69" s="1480"/>
      <c r="E69" s="1480"/>
      <c r="F69" s="1480"/>
      <c r="G69" s="1480"/>
      <c r="H69" s="1480"/>
      <c r="I69" s="1480"/>
      <c r="J69" s="1480"/>
      <c r="K69" s="1480"/>
      <c r="L69" s="1480"/>
      <c r="M69" s="516"/>
    </row>
    <row r="70" spans="1:13">
      <c r="A70" s="44" t="s">
        <v>659</v>
      </c>
      <c r="B70" s="91"/>
      <c r="C70" s="91"/>
      <c r="D70" s="91"/>
      <c r="E70" s="91"/>
      <c r="F70" s="91"/>
      <c r="G70" s="91"/>
      <c r="H70" s="91"/>
      <c r="I70" s="91"/>
      <c r="J70" s="91"/>
      <c r="K70" s="91"/>
      <c r="L70" s="1431"/>
    </row>
    <row r="71" spans="1:13">
      <c r="A71" s="44" t="s">
        <v>653</v>
      </c>
      <c r="B71" s="91"/>
      <c r="C71" s="91"/>
      <c r="D71" s="91"/>
      <c r="E71" s="91"/>
      <c r="F71" s="91"/>
      <c r="G71" s="91"/>
      <c r="H71" s="91"/>
      <c r="I71" s="91"/>
      <c r="J71" s="91"/>
      <c r="K71" s="91"/>
      <c r="L71" s="1431"/>
    </row>
  </sheetData>
  <mergeCells count="36">
    <mergeCell ref="L3:L4"/>
    <mergeCell ref="A3:B4"/>
    <mergeCell ref="F3:F4"/>
    <mergeCell ref="G3:G4"/>
    <mergeCell ref="H3:H4"/>
    <mergeCell ref="I3:I4"/>
    <mergeCell ref="J3:J4"/>
    <mergeCell ref="K3:K4"/>
    <mergeCell ref="E3:E4"/>
    <mergeCell ref="D3:D4"/>
    <mergeCell ref="C3:C4"/>
    <mergeCell ref="B20:B22"/>
    <mergeCell ref="B29:B31"/>
    <mergeCell ref="B23:B25"/>
    <mergeCell ref="B17:B19"/>
    <mergeCell ref="A5:A22"/>
    <mergeCell ref="B5:B7"/>
    <mergeCell ref="B8:B10"/>
    <mergeCell ref="B26:B28"/>
    <mergeCell ref="A68:L68"/>
    <mergeCell ref="A53:B55"/>
    <mergeCell ref="A62:B64"/>
    <mergeCell ref="A67:L67"/>
    <mergeCell ref="B11:B13"/>
    <mergeCell ref="B14:B16"/>
    <mergeCell ref="A23:A34"/>
    <mergeCell ref="A69:L69"/>
    <mergeCell ref="A59:B61"/>
    <mergeCell ref="A66:L66"/>
    <mergeCell ref="B41:B43"/>
    <mergeCell ref="A35:A49"/>
    <mergeCell ref="B44:B46"/>
    <mergeCell ref="A50:B52"/>
    <mergeCell ref="A56:B58"/>
    <mergeCell ref="B35:B37"/>
    <mergeCell ref="B38:B40"/>
  </mergeCells>
  <pageMargins left="0.59055118110236227" right="0.59055118110236227" top="0.59055118110236227" bottom="0.59055118110236227" header="0.51181102362204722" footer="0.51181102362204722"/>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topLeftCell="A13" zoomScaleNormal="100" workbookViewId="0">
      <selection activeCell="N46" sqref="N46"/>
    </sheetView>
  </sheetViews>
  <sheetFormatPr baseColWidth="10" defaultRowHeight="12.75"/>
  <cols>
    <col min="1" max="1" width="10.140625" customWidth="1"/>
    <col min="2" max="2" width="15.42578125" customWidth="1"/>
    <col min="3" max="14" width="6.42578125" customWidth="1"/>
  </cols>
  <sheetData>
    <row r="1" spans="1:15" ht="13.5" thickBot="1"/>
    <row r="2" spans="1:15">
      <c r="A2" s="979"/>
      <c r="B2" s="980"/>
      <c r="C2" s="983">
        <v>2008</v>
      </c>
      <c r="D2" s="983">
        <v>2009</v>
      </c>
      <c r="E2" s="983">
        <v>2010</v>
      </c>
      <c r="F2" s="983">
        <v>2011</v>
      </c>
      <c r="G2" s="983">
        <v>2012</v>
      </c>
      <c r="H2" s="983">
        <v>2013</v>
      </c>
      <c r="I2" s="983">
        <v>2014</v>
      </c>
      <c r="J2" s="983">
        <v>2015</v>
      </c>
      <c r="K2" s="983">
        <v>2016</v>
      </c>
      <c r="L2" s="983">
        <v>2017</v>
      </c>
      <c r="M2" s="983">
        <v>2018</v>
      </c>
      <c r="N2" s="1042">
        <v>2019</v>
      </c>
    </row>
    <row r="3" spans="1:15">
      <c r="A3" s="1677" t="s">
        <v>36</v>
      </c>
      <c r="B3" s="981" t="s">
        <v>427</v>
      </c>
      <c r="C3" s="984">
        <v>16.100000000000001</v>
      </c>
      <c r="D3" s="984">
        <v>13.9</v>
      </c>
      <c r="E3" s="984">
        <v>19.3</v>
      </c>
      <c r="F3" s="984">
        <v>14.2</v>
      </c>
      <c r="G3" s="984">
        <v>11.7</v>
      </c>
      <c r="H3" s="1040">
        <v>84.9</v>
      </c>
      <c r="I3" s="984">
        <v>6.9</v>
      </c>
      <c r="J3" s="984">
        <v>2.6</v>
      </c>
      <c r="K3" s="984">
        <v>2.6</v>
      </c>
      <c r="L3" s="984">
        <v>2</v>
      </c>
      <c r="M3" s="984">
        <v>2.1</v>
      </c>
      <c r="N3" s="985">
        <v>2.2000000000000002</v>
      </c>
    </row>
    <row r="4" spans="1:15">
      <c r="A4" s="1678"/>
      <c r="B4" s="901" t="s">
        <v>428</v>
      </c>
      <c r="C4" s="978">
        <v>50.5</v>
      </c>
      <c r="D4" s="978">
        <v>50.1</v>
      </c>
      <c r="E4" s="978">
        <v>53.9</v>
      </c>
      <c r="F4" s="978">
        <v>48</v>
      </c>
      <c r="G4" s="978">
        <v>35.4</v>
      </c>
      <c r="H4" s="1041">
        <v>89</v>
      </c>
      <c r="I4" s="978">
        <v>16</v>
      </c>
      <c r="J4" s="978">
        <v>8.6999999999999993</v>
      </c>
      <c r="K4" s="978">
        <v>8</v>
      </c>
      <c r="L4" s="978">
        <v>6.2</v>
      </c>
      <c r="M4" s="978">
        <v>6.4</v>
      </c>
      <c r="N4" s="986">
        <v>6.2</v>
      </c>
    </row>
    <row r="5" spans="1:15">
      <c r="A5" s="1679"/>
      <c r="B5" s="981" t="s">
        <v>217</v>
      </c>
      <c r="C5" s="978">
        <v>25.1</v>
      </c>
      <c r="D5" s="978">
        <v>24.8</v>
      </c>
      <c r="E5" s="978">
        <v>21.4</v>
      </c>
      <c r="F5" s="978">
        <v>18.3</v>
      </c>
      <c r="G5" s="978">
        <v>17.899999999999999</v>
      </c>
      <c r="H5" s="978">
        <v>28.9</v>
      </c>
      <c r="I5" s="978">
        <v>21.9</v>
      </c>
      <c r="J5" s="978">
        <v>23.9</v>
      </c>
      <c r="K5" s="978">
        <v>23.3</v>
      </c>
      <c r="L5" s="978">
        <v>22.7</v>
      </c>
      <c r="M5" s="978">
        <v>20.5</v>
      </c>
      <c r="N5" s="986">
        <v>21.1</v>
      </c>
    </row>
    <row r="6" spans="1:15">
      <c r="A6" s="1680"/>
      <c r="B6" s="897" t="s">
        <v>426</v>
      </c>
      <c r="C6" s="1044">
        <v>43.4</v>
      </c>
      <c r="D6" s="987">
        <v>42.9</v>
      </c>
      <c r="E6" s="987">
        <v>35.6</v>
      </c>
      <c r="F6" s="987">
        <v>33.1</v>
      </c>
      <c r="G6" s="987">
        <v>34.9</v>
      </c>
      <c r="H6" s="987">
        <v>39.5</v>
      </c>
      <c r="I6" s="987">
        <v>31.8</v>
      </c>
      <c r="J6" s="987">
        <v>32.299999999999997</v>
      </c>
      <c r="K6" s="987">
        <v>33.299999999999997</v>
      </c>
      <c r="L6" s="987">
        <v>33.799999999999997</v>
      </c>
      <c r="M6" s="987">
        <v>34</v>
      </c>
      <c r="N6" s="988">
        <v>35</v>
      </c>
    </row>
    <row r="7" spans="1:15" ht="13.5" thickBot="1">
      <c r="A7" s="982"/>
      <c r="B7" s="899"/>
      <c r="C7" s="989"/>
      <c r="D7" s="989"/>
      <c r="E7" s="989"/>
      <c r="F7" s="989"/>
      <c r="G7" s="989"/>
      <c r="H7" s="989"/>
      <c r="I7" s="989"/>
      <c r="J7" s="989"/>
      <c r="K7" s="989"/>
      <c r="L7" s="989"/>
      <c r="M7" s="989"/>
      <c r="N7" s="989"/>
    </row>
    <row r="8" spans="1:15">
      <c r="A8" s="979"/>
      <c r="B8" s="980"/>
      <c r="C8" s="983">
        <v>2008</v>
      </c>
      <c r="D8" s="983">
        <v>2009</v>
      </c>
      <c r="E8" s="983">
        <v>2010</v>
      </c>
      <c r="F8" s="983">
        <v>2011</v>
      </c>
      <c r="G8" s="983">
        <v>2012</v>
      </c>
      <c r="H8" s="983">
        <v>2013</v>
      </c>
      <c r="I8" s="983">
        <v>2014</v>
      </c>
      <c r="J8" s="983">
        <v>2015</v>
      </c>
      <c r="K8" s="983">
        <v>2016</v>
      </c>
      <c r="L8" s="983">
        <v>2017</v>
      </c>
      <c r="M8" s="983">
        <v>2018</v>
      </c>
      <c r="N8" s="1043">
        <v>2019</v>
      </c>
    </row>
    <row r="9" spans="1:15">
      <c r="A9" s="1677" t="s">
        <v>74</v>
      </c>
      <c r="B9" s="981" t="s">
        <v>427</v>
      </c>
      <c r="C9" s="984">
        <v>15.4</v>
      </c>
      <c r="D9" s="984">
        <v>17.899999999999999</v>
      </c>
      <c r="E9" s="984">
        <v>18.2</v>
      </c>
      <c r="F9" s="984">
        <v>22.8</v>
      </c>
      <c r="G9" s="984">
        <v>21.5</v>
      </c>
      <c r="H9" s="984">
        <v>35.9</v>
      </c>
      <c r="I9" s="984">
        <v>23.8</v>
      </c>
      <c r="J9" s="984">
        <v>22.8</v>
      </c>
      <c r="K9" s="984">
        <v>23.3</v>
      </c>
      <c r="L9" s="984">
        <v>20.6</v>
      </c>
      <c r="M9" s="984">
        <v>19</v>
      </c>
      <c r="N9" s="985">
        <v>19.7</v>
      </c>
    </row>
    <row r="10" spans="1:15">
      <c r="A10" s="1678"/>
      <c r="B10" s="901" t="s">
        <v>428</v>
      </c>
      <c r="C10" s="978">
        <v>22.6</v>
      </c>
      <c r="D10" s="978">
        <v>24.6</v>
      </c>
      <c r="E10" s="978">
        <v>25.1</v>
      </c>
      <c r="F10" s="978">
        <v>31.4</v>
      </c>
      <c r="G10" s="978">
        <v>30.1</v>
      </c>
      <c r="H10" s="978">
        <v>44.7</v>
      </c>
      <c r="I10" s="978">
        <v>31.6</v>
      </c>
      <c r="J10" s="978">
        <v>29.7</v>
      </c>
      <c r="K10" s="978">
        <v>30.7</v>
      </c>
      <c r="L10" s="978">
        <v>28.1</v>
      </c>
      <c r="M10" s="978">
        <v>26.3</v>
      </c>
      <c r="N10" s="986">
        <v>25.6</v>
      </c>
    </row>
    <row r="11" spans="1:15">
      <c r="A11" s="1679"/>
      <c r="B11" s="981" t="s">
        <v>217</v>
      </c>
      <c r="C11" s="978">
        <v>42.7</v>
      </c>
      <c r="D11" s="978">
        <v>44.8</v>
      </c>
      <c r="E11" s="978">
        <v>43.4</v>
      </c>
      <c r="F11" s="978">
        <v>44</v>
      </c>
      <c r="G11" s="978">
        <v>42.7</v>
      </c>
      <c r="H11" s="978">
        <v>44.2</v>
      </c>
      <c r="I11" s="978">
        <v>39.799999999999997</v>
      </c>
      <c r="J11" s="978">
        <v>38.5</v>
      </c>
      <c r="K11" s="978">
        <v>37.4</v>
      </c>
      <c r="L11" s="978">
        <v>37.1</v>
      </c>
      <c r="M11" s="978">
        <v>35.700000000000003</v>
      </c>
      <c r="N11" s="986">
        <v>36.299999999999997</v>
      </c>
    </row>
    <row r="12" spans="1:15">
      <c r="A12" s="1680"/>
      <c r="B12" s="897" t="s">
        <v>426</v>
      </c>
      <c r="C12" s="987">
        <v>50.9</v>
      </c>
      <c r="D12" s="987">
        <v>52.7</v>
      </c>
      <c r="E12" s="987">
        <v>51.5</v>
      </c>
      <c r="F12" s="987">
        <v>50.1</v>
      </c>
      <c r="G12" s="987">
        <v>49.8</v>
      </c>
      <c r="H12" s="987">
        <v>51</v>
      </c>
      <c r="I12" s="987">
        <v>45.8</v>
      </c>
      <c r="J12" s="987">
        <v>45.7</v>
      </c>
      <c r="K12" s="987">
        <v>44.8</v>
      </c>
      <c r="L12" s="987">
        <v>44.1</v>
      </c>
      <c r="M12" s="987">
        <v>44.1</v>
      </c>
      <c r="N12" s="988">
        <v>45.1</v>
      </c>
    </row>
    <row r="13" spans="1:15">
      <c r="A13" s="982"/>
      <c r="B13" s="899"/>
      <c r="C13" s="989"/>
      <c r="D13" s="989"/>
      <c r="E13" s="989"/>
      <c r="F13" s="989"/>
      <c r="G13" s="989"/>
      <c r="H13" s="989"/>
      <c r="I13" s="989"/>
      <c r="J13" s="989"/>
      <c r="K13" s="989"/>
      <c r="L13" s="989"/>
      <c r="M13" s="989"/>
      <c r="N13" s="989"/>
    </row>
    <row r="14" spans="1:15">
      <c r="A14" s="1347" t="s">
        <v>556</v>
      </c>
      <c r="B14" s="1356"/>
      <c r="C14" s="1357"/>
      <c r="D14" s="1357"/>
      <c r="E14" s="1357"/>
      <c r="F14" s="1357"/>
      <c r="G14" s="1357"/>
      <c r="H14" s="1357"/>
      <c r="I14" s="1357"/>
      <c r="J14" s="1357"/>
      <c r="K14" s="1357"/>
      <c r="L14" s="1357"/>
      <c r="M14" s="1357"/>
      <c r="N14" s="1357"/>
      <c r="O14" s="89"/>
    </row>
    <row r="15" spans="1:15">
      <c r="A15" s="89"/>
      <c r="B15" s="89"/>
      <c r="C15" s="89"/>
      <c r="D15" s="89"/>
      <c r="E15" s="89"/>
      <c r="F15" s="89"/>
      <c r="G15" s="89"/>
      <c r="H15" s="89"/>
      <c r="I15" s="89"/>
      <c r="J15" s="89"/>
      <c r="K15" s="89"/>
      <c r="L15" s="89"/>
      <c r="M15" s="89"/>
      <c r="N15" s="89"/>
      <c r="O15" s="89"/>
    </row>
    <row r="16" spans="1:15">
      <c r="A16" s="89"/>
      <c r="B16" s="89"/>
      <c r="C16" s="89"/>
      <c r="D16" s="89"/>
      <c r="E16" s="89"/>
      <c r="F16" s="89"/>
      <c r="G16" s="89"/>
      <c r="H16" s="89"/>
      <c r="I16" s="89"/>
      <c r="J16" s="89"/>
      <c r="K16" s="89"/>
      <c r="L16" s="89"/>
      <c r="M16" s="89"/>
      <c r="N16" s="89"/>
      <c r="O16" s="89"/>
    </row>
    <row r="17" spans="1:15">
      <c r="A17" s="89"/>
      <c r="B17" s="89"/>
      <c r="C17" s="89"/>
      <c r="D17" s="89"/>
      <c r="E17" s="89"/>
      <c r="F17" s="89"/>
      <c r="G17" s="89"/>
      <c r="H17" s="89"/>
      <c r="I17" s="89"/>
      <c r="J17" s="89"/>
      <c r="K17" s="89"/>
      <c r="L17" s="89"/>
      <c r="M17" s="89"/>
      <c r="N17" s="89"/>
      <c r="O17" s="89"/>
    </row>
    <row r="18" spans="1:15">
      <c r="A18" s="89"/>
      <c r="B18" s="89"/>
      <c r="C18" s="89"/>
      <c r="D18" s="89"/>
      <c r="E18" s="89"/>
      <c r="F18" s="89"/>
      <c r="G18" s="89"/>
      <c r="H18" s="89"/>
      <c r="I18" s="89"/>
      <c r="J18" s="89"/>
      <c r="K18" s="89"/>
      <c r="L18" s="89"/>
      <c r="M18" s="89"/>
      <c r="N18" s="89"/>
      <c r="O18" s="89"/>
    </row>
    <row r="19" spans="1:15">
      <c r="A19" s="89"/>
      <c r="B19" s="89"/>
      <c r="C19" s="89"/>
      <c r="D19" s="89"/>
      <c r="E19" s="89"/>
      <c r="F19" s="89"/>
      <c r="G19" s="89"/>
      <c r="H19" s="89"/>
      <c r="I19" s="89"/>
      <c r="J19" s="89"/>
      <c r="K19" s="89"/>
      <c r="L19" s="89"/>
      <c r="M19" s="89"/>
      <c r="N19" s="89"/>
      <c r="O19" s="89"/>
    </row>
    <row r="20" spans="1:15">
      <c r="A20" s="89"/>
      <c r="B20" s="89"/>
      <c r="C20" s="89"/>
      <c r="D20" s="89"/>
      <c r="E20" s="89"/>
      <c r="F20" s="89"/>
      <c r="G20" s="89"/>
      <c r="H20" s="89"/>
      <c r="I20" s="89"/>
      <c r="J20" s="89"/>
      <c r="K20" s="89"/>
      <c r="L20" s="89"/>
      <c r="M20" s="89"/>
      <c r="N20" s="89"/>
      <c r="O20" s="89"/>
    </row>
    <row r="21" spans="1:15">
      <c r="A21" s="89"/>
      <c r="B21" s="89"/>
      <c r="C21" s="89"/>
      <c r="D21" s="89"/>
      <c r="E21" s="89"/>
      <c r="F21" s="89"/>
      <c r="G21" s="89"/>
      <c r="H21" s="89"/>
      <c r="I21" s="89"/>
      <c r="J21" s="89"/>
      <c r="K21" s="89"/>
      <c r="L21" s="89"/>
      <c r="M21" s="89"/>
      <c r="N21" s="89"/>
      <c r="O21" s="89"/>
    </row>
    <row r="22" spans="1:15">
      <c r="A22" s="89"/>
      <c r="B22" s="89"/>
      <c r="C22" s="89"/>
      <c r="D22" s="89"/>
      <c r="E22" s="89"/>
      <c r="F22" s="89"/>
      <c r="G22" s="89"/>
      <c r="H22" s="89"/>
      <c r="I22" s="89"/>
      <c r="J22" s="89"/>
      <c r="K22" s="89"/>
      <c r="L22" s="89"/>
      <c r="M22" s="89"/>
      <c r="N22" s="89"/>
      <c r="O22" s="89"/>
    </row>
    <row r="23" spans="1:15">
      <c r="A23" s="89"/>
      <c r="B23" s="89"/>
      <c r="C23" s="89"/>
      <c r="D23" s="89"/>
      <c r="E23" s="89"/>
      <c r="F23" s="89"/>
      <c r="G23" s="89"/>
      <c r="H23" s="89"/>
      <c r="I23" s="89"/>
      <c r="J23" s="89"/>
      <c r="K23" s="89"/>
      <c r="L23" s="89"/>
      <c r="M23" s="89"/>
      <c r="N23" s="89"/>
      <c r="O23" s="89"/>
    </row>
    <row r="24" spans="1:15">
      <c r="A24" s="89"/>
      <c r="B24" s="89"/>
      <c r="C24" s="89"/>
      <c r="D24" s="89"/>
      <c r="E24" s="89"/>
      <c r="F24" s="89"/>
      <c r="G24" s="89"/>
      <c r="H24" s="89"/>
      <c r="I24" s="89"/>
      <c r="J24" s="89"/>
      <c r="K24" s="89"/>
      <c r="L24" s="89"/>
      <c r="M24" s="89"/>
      <c r="N24" s="89"/>
      <c r="O24" s="89"/>
    </row>
    <row r="25" spans="1:15">
      <c r="A25" s="89"/>
      <c r="B25" s="89"/>
      <c r="C25" s="89"/>
      <c r="D25" s="89"/>
      <c r="E25" s="89"/>
      <c r="F25" s="89"/>
      <c r="G25" s="89"/>
      <c r="H25" s="89"/>
      <c r="I25" s="89"/>
      <c r="J25" s="89"/>
      <c r="K25" s="89"/>
      <c r="L25" s="89"/>
      <c r="M25" s="89"/>
      <c r="N25" s="89"/>
      <c r="O25" s="89"/>
    </row>
    <row r="26" spans="1:15">
      <c r="A26" s="89"/>
      <c r="B26" s="89"/>
      <c r="C26" s="89"/>
      <c r="D26" s="89"/>
      <c r="E26" s="89"/>
      <c r="F26" s="89"/>
      <c r="G26" s="89"/>
      <c r="H26" s="89"/>
      <c r="I26" s="89"/>
      <c r="J26" s="89"/>
      <c r="K26" s="89"/>
      <c r="L26" s="89"/>
      <c r="M26" s="89"/>
      <c r="N26" s="89"/>
      <c r="O26" s="89"/>
    </row>
    <row r="27" spans="1:15">
      <c r="A27" s="89"/>
      <c r="B27" s="89"/>
      <c r="C27" s="89"/>
      <c r="D27" s="89"/>
      <c r="E27" s="89"/>
      <c r="F27" s="89"/>
      <c r="G27" s="89"/>
      <c r="H27" s="89"/>
      <c r="I27" s="89"/>
      <c r="J27" s="89"/>
      <c r="K27" s="89"/>
      <c r="L27" s="89"/>
      <c r="M27" s="89"/>
      <c r="N27" s="89"/>
      <c r="O27" s="89"/>
    </row>
    <row r="28" spans="1:15">
      <c r="A28" s="89"/>
      <c r="B28" s="89"/>
      <c r="C28" s="89"/>
      <c r="D28" s="89"/>
      <c r="E28" s="89"/>
      <c r="F28" s="89"/>
      <c r="G28" s="89"/>
      <c r="H28" s="89"/>
      <c r="I28" s="89"/>
      <c r="J28" s="89"/>
      <c r="K28" s="89"/>
      <c r="L28" s="89"/>
      <c r="M28" s="89"/>
      <c r="N28" s="89"/>
      <c r="O28" s="89"/>
    </row>
    <row r="29" spans="1:15">
      <c r="A29" s="89"/>
      <c r="B29" s="89"/>
      <c r="C29" s="89"/>
      <c r="D29" s="89"/>
      <c r="E29" s="89"/>
      <c r="F29" s="89"/>
      <c r="G29" s="89"/>
      <c r="H29" s="89"/>
      <c r="I29" s="89"/>
      <c r="J29" s="89"/>
      <c r="K29" s="89"/>
      <c r="L29" s="89"/>
      <c r="M29" s="89"/>
      <c r="N29" s="89"/>
      <c r="O29" s="89"/>
    </row>
    <row r="30" spans="1:15">
      <c r="A30" s="89"/>
      <c r="B30" s="89"/>
      <c r="C30" s="89"/>
      <c r="D30" s="89"/>
      <c r="E30" s="89"/>
      <c r="F30" s="89"/>
      <c r="G30" s="89"/>
      <c r="H30" s="89"/>
      <c r="I30" s="89"/>
      <c r="J30" s="89"/>
      <c r="K30" s="89"/>
      <c r="L30" s="89"/>
      <c r="M30" s="89"/>
      <c r="N30" s="89"/>
      <c r="O30" s="89"/>
    </row>
    <row r="31" spans="1:15">
      <c r="A31" s="89"/>
      <c r="B31" s="89"/>
      <c r="C31" s="89"/>
      <c r="D31" s="89"/>
      <c r="E31" s="89"/>
      <c r="F31" s="89"/>
      <c r="G31" s="89"/>
      <c r="H31" s="89"/>
      <c r="I31" s="89"/>
      <c r="J31" s="89"/>
      <c r="K31" s="89"/>
      <c r="L31" s="89"/>
      <c r="M31" s="89"/>
      <c r="N31" s="89"/>
      <c r="O31" s="89"/>
    </row>
    <row r="32" spans="1:15">
      <c r="A32" s="89"/>
      <c r="B32" s="89"/>
      <c r="C32" s="89"/>
      <c r="D32" s="89"/>
      <c r="E32" s="89"/>
      <c r="F32" s="89"/>
      <c r="G32" s="89"/>
      <c r="H32" s="89"/>
      <c r="I32" s="89"/>
      <c r="J32" s="89"/>
      <c r="K32" s="89"/>
      <c r="L32" s="89"/>
      <c r="M32" s="89"/>
      <c r="N32" s="89"/>
      <c r="O32" s="89"/>
    </row>
    <row r="33" spans="1:15">
      <c r="A33" s="89"/>
      <c r="B33" s="89"/>
      <c r="C33" s="89"/>
      <c r="D33" s="89"/>
      <c r="E33" s="89"/>
      <c r="F33" s="89"/>
      <c r="G33" s="89"/>
      <c r="H33" s="89"/>
      <c r="I33" s="89"/>
      <c r="J33" s="89"/>
      <c r="K33" s="89"/>
      <c r="L33" s="89"/>
      <c r="M33" s="89"/>
      <c r="N33" s="89"/>
      <c r="O33" s="89"/>
    </row>
    <row r="34" spans="1:15">
      <c r="A34" s="89"/>
      <c r="B34" s="89"/>
      <c r="C34" s="89"/>
      <c r="D34" s="89"/>
      <c r="E34" s="89"/>
      <c r="F34" s="89"/>
      <c r="G34" s="89"/>
      <c r="H34" s="89"/>
      <c r="I34" s="89"/>
      <c r="J34" s="89"/>
      <c r="K34" s="89"/>
      <c r="L34" s="89"/>
      <c r="M34" s="89"/>
      <c r="N34" s="89"/>
      <c r="O34" s="89"/>
    </row>
    <row r="35" spans="1:15">
      <c r="A35" s="89"/>
      <c r="B35" s="89"/>
      <c r="C35" s="89"/>
      <c r="D35" s="89"/>
      <c r="E35" s="89"/>
      <c r="F35" s="89"/>
      <c r="G35" s="89"/>
      <c r="H35" s="89"/>
      <c r="I35" s="89"/>
      <c r="J35" s="89"/>
      <c r="K35" s="89"/>
      <c r="L35" s="89"/>
      <c r="M35" s="89"/>
      <c r="N35" s="89"/>
      <c r="O35" s="89"/>
    </row>
    <row r="36" spans="1:15">
      <c r="A36" s="89"/>
      <c r="B36" s="89"/>
      <c r="C36" s="89"/>
      <c r="D36" s="89"/>
      <c r="E36" s="89"/>
      <c r="F36" s="89"/>
      <c r="G36" s="89"/>
      <c r="H36" s="89"/>
      <c r="I36" s="89"/>
      <c r="J36" s="89"/>
      <c r="K36" s="89"/>
      <c r="L36" s="89"/>
      <c r="M36" s="89"/>
      <c r="N36" s="89"/>
      <c r="O36" s="89"/>
    </row>
    <row r="37" spans="1:15">
      <c r="A37" s="89"/>
      <c r="B37" s="89"/>
      <c r="C37" s="89"/>
      <c r="D37" s="89"/>
      <c r="E37" s="89"/>
      <c r="F37" s="89"/>
      <c r="G37" s="89"/>
      <c r="H37" s="89"/>
      <c r="I37" s="89"/>
      <c r="J37" s="89"/>
      <c r="K37" s="89"/>
      <c r="L37" s="89"/>
      <c r="M37" s="89"/>
      <c r="N37" s="89"/>
      <c r="O37" s="89"/>
    </row>
    <row r="38" spans="1:15">
      <c r="A38" s="89"/>
      <c r="B38" s="89"/>
      <c r="C38" s="89"/>
      <c r="D38" s="89"/>
      <c r="E38" s="89"/>
      <c r="F38" s="89"/>
      <c r="G38" s="89"/>
      <c r="H38" s="89"/>
      <c r="I38" s="89"/>
      <c r="J38" s="89"/>
      <c r="K38" s="89"/>
      <c r="L38" s="89"/>
      <c r="M38" s="89"/>
      <c r="N38" s="1335" t="s">
        <v>144</v>
      </c>
      <c r="O38" s="89"/>
    </row>
    <row r="39" spans="1:15" ht="41.25" customHeight="1">
      <c r="A39" s="1523" t="s">
        <v>728</v>
      </c>
      <c r="B39" s="1523"/>
      <c r="C39" s="1523"/>
      <c r="D39" s="1523"/>
      <c r="E39" s="1523"/>
      <c r="F39" s="1523"/>
      <c r="G39" s="1523"/>
      <c r="H39" s="1523"/>
      <c r="I39" s="1523"/>
      <c r="J39" s="1523"/>
      <c r="K39" s="1523"/>
      <c r="L39" s="1523"/>
      <c r="M39" s="1523"/>
      <c r="N39" s="1523"/>
      <c r="O39" s="89"/>
    </row>
    <row r="40" spans="1:15">
      <c r="A40" s="1337" t="s">
        <v>653</v>
      </c>
      <c r="B40" s="1346"/>
      <c r="C40" s="1346"/>
      <c r="D40" s="1346"/>
      <c r="E40" s="1346"/>
      <c r="F40" s="1346"/>
      <c r="G40" s="1346"/>
      <c r="H40" s="1346"/>
      <c r="I40" s="1346"/>
      <c r="J40" s="1337"/>
      <c r="K40" s="1337"/>
      <c r="L40" s="1337"/>
      <c r="M40" s="1337"/>
      <c r="N40" s="1337"/>
      <c r="O40" s="89"/>
    </row>
  </sheetData>
  <mergeCells count="5">
    <mergeCell ref="A3:A4"/>
    <mergeCell ref="A5:A6"/>
    <mergeCell ref="A9:A10"/>
    <mergeCell ref="A11:A12"/>
    <mergeCell ref="A39:N39"/>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topLeftCell="A7" zoomScaleNormal="100" workbookViewId="0">
      <selection activeCell="E33" sqref="E33"/>
    </sheetView>
  </sheetViews>
  <sheetFormatPr baseColWidth="10" defaultRowHeight="12.75"/>
  <cols>
    <col min="1" max="1" width="11.42578125" style="116"/>
    <col min="2" max="2" width="31.140625" style="116" customWidth="1"/>
    <col min="3" max="3" width="10.5703125" style="116" customWidth="1"/>
    <col min="4" max="4" width="8.7109375" style="116" customWidth="1"/>
    <col min="5" max="5" width="9.140625" style="116" customWidth="1"/>
    <col min="6" max="6" width="8.28515625" style="116" customWidth="1"/>
    <col min="7" max="7" width="8.85546875" style="116" customWidth="1"/>
    <col min="8" max="8" width="8.28515625" style="116" customWidth="1"/>
    <col min="9" max="9" width="8.140625" style="116" customWidth="1"/>
    <col min="10" max="10" width="9.140625" style="116" customWidth="1"/>
    <col min="11" max="11" width="9.28515625" style="116" customWidth="1"/>
    <col min="12" max="12" width="9" style="116" customWidth="1"/>
    <col min="13" max="16384" width="11.42578125" style="116"/>
  </cols>
  <sheetData>
    <row r="1" spans="1:14" ht="15.75" customHeight="1">
      <c r="A1" s="221" t="s">
        <v>621</v>
      </c>
    </row>
    <row r="2" spans="1:14">
      <c r="B2" s="92"/>
    </row>
    <row r="3" spans="1:14" s="92" customFormat="1" ht="24" customHeight="1">
      <c r="A3" s="1686"/>
      <c r="B3" s="1687"/>
      <c r="C3" s="1692" t="s">
        <v>263</v>
      </c>
      <c r="D3" s="1693"/>
      <c r="E3" s="1693"/>
      <c r="F3" s="1693"/>
      <c r="G3" s="1693"/>
      <c r="H3" s="1694"/>
      <c r="I3" s="1694"/>
      <c r="J3" s="1694"/>
      <c r="K3" s="1694"/>
      <c r="L3" s="1694"/>
    </row>
    <row r="4" spans="1:14" s="451" customFormat="1" ht="37.5" customHeight="1">
      <c r="A4" s="1686"/>
      <c r="B4" s="1687"/>
      <c r="C4" s="1695" t="s">
        <v>264</v>
      </c>
      <c r="D4" s="1696"/>
      <c r="E4" s="1695" t="s">
        <v>641</v>
      </c>
      <c r="F4" s="1696"/>
      <c r="G4" s="1697" t="s">
        <v>643</v>
      </c>
      <c r="H4" s="1698"/>
      <c r="I4" s="1681" t="s">
        <v>642</v>
      </c>
      <c r="J4" s="1682"/>
      <c r="K4" s="1683" t="s">
        <v>318</v>
      </c>
      <c r="L4" s="1684"/>
      <c r="N4" s="1050"/>
    </row>
    <row r="5" spans="1:14" s="451" customFormat="1" ht="25.5" customHeight="1">
      <c r="A5" s="1686"/>
      <c r="B5" s="1687"/>
      <c r="C5" s="452" t="s">
        <v>65</v>
      </c>
      <c r="D5" s="452" t="s">
        <v>66</v>
      </c>
      <c r="E5" s="452" t="s">
        <v>65</v>
      </c>
      <c r="F5" s="452" t="s">
        <v>66</v>
      </c>
      <c r="G5" s="452" t="s">
        <v>65</v>
      </c>
      <c r="H5" s="452" t="s">
        <v>66</v>
      </c>
      <c r="I5" s="452" t="s">
        <v>65</v>
      </c>
      <c r="J5" s="452" t="s">
        <v>66</v>
      </c>
      <c r="K5" s="452" t="s">
        <v>65</v>
      </c>
      <c r="L5" s="452" t="s">
        <v>66</v>
      </c>
    </row>
    <row r="6" spans="1:14" s="92" customFormat="1" ht="13.5" customHeight="1">
      <c r="A6" s="1688" t="s">
        <v>265</v>
      </c>
      <c r="B6" s="453" t="s">
        <v>266</v>
      </c>
      <c r="C6" s="454">
        <v>14.9</v>
      </c>
      <c r="D6" s="454">
        <v>14.58</v>
      </c>
      <c r="E6" s="454">
        <v>0.43</v>
      </c>
      <c r="F6" s="454">
        <v>0.38</v>
      </c>
      <c r="G6" s="454">
        <v>0.93</v>
      </c>
      <c r="H6" s="454">
        <v>0.83</v>
      </c>
      <c r="I6" s="454">
        <v>16.260000000000002</v>
      </c>
      <c r="J6" s="454">
        <v>15.79</v>
      </c>
      <c r="K6" s="455">
        <v>2.58</v>
      </c>
      <c r="L6" s="455">
        <v>1.88</v>
      </c>
    </row>
    <row r="7" spans="1:14" s="92" customFormat="1" ht="13.5" customHeight="1">
      <c r="A7" s="1689"/>
      <c r="B7" s="453" t="s">
        <v>267</v>
      </c>
      <c r="C7" s="454">
        <v>17.98</v>
      </c>
      <c r="D7" s="454">
        <v>17.59</v>
      </c>
      <c r="E7" s="454">
        <v>0.81</v>
      </c>
      <c r="F7" s="454">
        <v>0.48</v>
      </c>
      <c r="G7" s="454">
        <v>0.61</v>
      </c>
      <c r="H7" s="454">
        <v>0.48</v>
      </c>
      <c r="I7" s="454">
        <v>19.41</v>
      </c>
      <c r="J7" s="454">
        <v>18.55</v>
      </c>
      <c r="K7" s="455">
        <v>1.69</v>
      </c>
      <c r="L7" s="455">
        <v>1.29</v>
      </c>
    </row>
    <row r="8" spans="1:14" s="92" customFormat="1" ht="13.5" customHeight="1">
      <c r="A8" s="1689"/>
      <c r="B8" s="456" t="s">
        <v>431</v>
      </c>
      <c r="C8" s="454">
        <v>17.7</v>
      </c>
      <c r="D8" s="454">
        <v>17.2</v>
      </c>
      <c r="E8" s="454">
        <v>1.93</v>
      </c>
      <c r="F8" s="454">
        <v>1.62</v>
      </c>
      <c r="G8" s="454">
        <v>0.08</v>
      </c>
      <c r="H8" s="454">
        <v>0.09</v>
      </c>
      <c r="I8" s="454">
        <v>19.71</v>
      </c>
      <c r="J8" s="454">
        <v>18.91</v>
      </c>
      <c r="K8" s="455">
        <v>1.05</v>
      </c>
      <c r="L8" s="455">
        <v>0.79</v>
      </c>
    </row>
    <row r="9" spans="1:14" s="92" customFormat="1" ht="13.5" customHeight="1">
      <c r="A9" s="1689"/>
      <c r="B9" s="457" t="s">
        <v>268</v>
      </c>
      <c r="C9" s="454">
        <v>19.23</v>
      </c>
      <c r="D9" s="454">
        <v>18.63</v>
      </c>
      <c r="E9" s="454">
        <v>0.22</v>
      </c>
      <c r="F9" s="454">
        <v>0.22</v>
      </c>
      <c r="G9" s="454">
        <v>0.11</v>
      </c>
      <c r="H9" s="454">
        <v>0.09</v>
      </c>
      <c r="I9" s="454">
        <v>19.55</v>
      </c>
      <c r="J9" s="454">
        <v>18.95</v>
      </c>
      <c r="K9" s="455">
        <v>1.93</v>
      </c>
      <c r="L9" s="455">
        <v>1.58</v>
      </c>
    </row>
    <row r="10" spans="1:14" s="92" customFormat="1" ht="13.5" customHeight="1">
      <c r="A10" s="1689"/>
      <c r="B10" s="457" t="s">
        <v>283</v>
      </c>
      <c r="C10" s="454">
        <v>20.65</v>
      </c>
      <c r="D10" s="454">
        <v>20.49</v>
      </c>
      <c r="E10" s="454">
        <v>0.53</v>
      </c>
      <c r="F10" s="454">
        <v>0.42</v>
      </c>
      <c r="G10" s="454">
        <v>0.25</v>
      </c>
      <c r="H10" s="454">
        <v>0.21</v>
      </c>
      <c r="I10" s="454">
        <v>21.43</v>
      </c>
      <c r="J10" s="454">
        <v>21.13</v>
      </c>
      <c r="K10" s="455">
        <v>0.69</v>
      </c>
      <c r="L10" s="455">
        <v>0.52</v>
      </c>
    </row>
    <row r="11" spans="1:14" s="92" customFormat="1" ht="13.5" customHeight="1">
      <c r="A11" s="1689"/>
      <c r="B11" s="458" t="s">
        <v>107</v>
      </c>
      <c r="C11" s="459">
        <v>17.739999999999998</v>
      </c>
      <c r="D11" s="459">
        <v>17.399999999999999</v>
      </c>
      <c r="E11" s="459">
        <v>0.64</v>
      </c>
      <c r="F11" s="459">
        <v>0.44</v>
      </c>
      <c r="G11" s="459">
        <v>0.56000000000000005</v>
      </c>
      <c r="H11" s="459">
        <v>0.47</v>
      </c>
      <c r="I11" s="459">
        <v>18.940000000000001</v>
      </c>
      <c r="J11" s="459">
        <v>18.3</v>
      </c>
      <c r="K11" s="460">
        <v>1.86</v>
      </c>
      <c r="L11" s="460">
        <v>1.38</v>
      </c>
    </row>
    <row r="12" spans="1:14" s="92" customFormat="1" ht="13.5" customHeight="1">
      <c r="A12" s="1689"/>
      <c r="B12" s="461" t="s">
        <v>284</v>
      </c>
      <c r="C12" s="459">
        <v>17</v>
      </c>
      <c r="D12" s="459">
        <v>15.93</v>
      </c>
      <c r="E12" s="459">
        <v>0.28999999999999998</v>
      </c>
      <c r="F12" s="459">
        <v>0.24</v>
      </c>
      <c r="G12" s="459">
        <v>0.42</v>
      </c>
      <c r="H12" s="459">
        <v>0.37</v>
      </c>
      <c r="I12" s="459">
        <v>17.71</v>
      </c>
      <c r="J12" s="459">
        <v>16.55</v>
      </c>
      <c r="K12" s="460">
        <v>1.32</v>
      </c>
      <c r="L12" s="460">
        <v>0.97</v>
      </c>
    </row>
    <row r="13" spans="1:14" s="92" customFormat="1" ht="13.5" customHeight="1">
      <c r="A13" s="1689"/>
      <c r="B13" s="462" t="s">
        <v>269</v>
      </c>
      <c r="C13" s="463">
        <v>17.68</v>
      </c>
      <c r="D13" s="463">
        <v>17.309999999999999</v>
      </c>
      <c r="E13" s="463">
        <v>0.61</v>
      </c>
      <c r="F13" s="463">
        <v>0.43</v>
      </c>
      <c r="G13" s="463">
        <v>0.55000000000000004</v>
      </c>
      <c r="H13" s="463">
        <v>0.46</v>
      </c>
      <c r="I13" s="463">
        <v>18.84</v>
      </c>
      <c r="J13" s="463">
        <v>18.2</v>
      </c>
      <c r="K13" s="464">
        <v>1.82</v>
      </c>
      <c r="L13" s="464">
        <v>1.36</v>
      </c>
    </row>
    <row r="14" spans="1:14" s="93" customFormat="1" ht="13.5" customHeight="1">
      <c r="A14" s="1688" t="s">
        <v>270</v>
      </c>
      <c r="B14" s="465" t="s">
        <v>271</v>
      </c>
      <c r="C14" s="454">
        <v>14.31</v>
      </c>
      <c r="D14" s="454">
        <v>14.4</v>
      </c>
      <c r="E14" s="454">
        <v>0.36</v>
      </c>
      <c r="F14" s="454">
        <v>0.26</v>
      </c>
      <c r="G14" s="454">
        <v>0.85</v>
      </c>
      <c r="H14" s="454">
        <v>0.9</v>
      </c>
      <c r="I14" s="454">
        <v>15.51</v>
      </c>
      <c r="J14" s="454">
        <v>15.56</v>
      </c>
      <c r="K14" s="455">
        <v>3.19</v>
      </c>
      <c r="L14" s="455">
        <v>2.1800000000000002</v>
      </c>
    </row>
    <row r="15" spans="1:14" s="93" customFormat="1" ht="13.5" customHeight="1">
      <c r="A15" s="1689"/>
      <c r="B15" s="465" t="s">
        <v>267</v>
      </c>
      <c r="C15" s="454">
        <v>17.7</v>
      </c>
      <c r="D15" s="454">
        <v>17.61</v>
      </c>
      <c r="E15" s="454">
        <v>0.71</v>
      </c>
      <c r="F15" s="454">
        <v>0.3</v>
      </c>
      <c r="G15" s="454">
        <v>0.56000000000000005</v>
      </c>
      <c r="H15" s="454">
        <v>0.54</v>
      </c>
      <c r="I15" s="454">
        <v>18.97</v>
      </c>
      <c r="J15" s="454">
        <v>18.45</v>
      </c>
      <c r="K15" s="455">
        <v>1.9</v>
      </c>
      <c r="L15" s="455">
        <v>1.48</v>
      </c>
    </row>
    <row r="16" spans="1:14" s="93" customFormat="1" ht="13.5" customHeight="1">
      <c r="A16" s="1689"/>
      <c r="B16" s="466" t="s">
        <v>34</v>
      </c>
      <c r="C16" s="454">
        <v>15.19</v>
      </c>
      <c r="D16" s="454">
        <v>16.02</v>
      </c>
      <c r="E16" s="454">
        <v>0.41</v>
      </c>
      <c r="F16" s="454">
        <v>0.19</v>
      </c>
      <c r="G16" s="454">
        <v>0.25</v>
      </c>
      <c r="H16" s="454">
        <v>0.19</v>
      </c>
      <c r="I16" s="454">
        <v>15.85</v>
      </c>
      <c r="J16" s="454">
        <v>16.41</v>
      </c>
      <c r="K16" s="455">
        <v>1.0900000000000001</v>
      </c>
      <c r="L16" s="455">
        <v>0.84</v>
      </c>
    </row>
    <row r="17" spans="1:12" s="93" customFormat="1" ht="13.5" customHeight="1">
      <c r="A17" s="1689"/>
      <c r="B17" s="467" t="s">
        <v>258</v>
      </c>
      <c r="C17" s="454">
        <v>18.78</v>
      </c>
      <c r="D17" s="454">
        <v>18.420000000000002</v>
      </c>
      <c r="E17" s="454">
        <v>0.19</v>
      </c>
      <c r="F17" s="454">
        <v>0.13</v>
      </c>
      <c r="G17" s="454">
        <v>0.2</v>
      </c>
      <c r="H17" s="454">
        <v>0.15</v>
      </c>
      <c r="I17" s="454">
        <v>19.170000000000002</v>
      </c>
      <c r="J17" s="454">
        <v>18.690000000000001</v>
      </c>
      <c r="K17" s="455">
        <v>2.25</v>
      </c>
      <c r="L17" s="455">
        <v>1.72</v>
      </c>
    </row>
    <row r="18" spans="1:12" s="93" customFormat="1" ht="13.5" customHeight="1">
      <c r="A18" s="1689"/>
      <c r="B18" s="467" t="s">
        <v>283</v>
      </c>
      <c r="C18" s="454">
        <v>17.71</v>
      </c>
      <c r="D18" s="454">
        <v>19.96</v>
      </c>
      <c r="E18" s="454">
        <v>0.28999999999999998</v>
      </c>
      <c r="F18" s="454">
        <v>0.3</v>
      </c>
      <c r="G18" s="454"/>
      <c r="H18" s="454"/>
      <c r="I18" s="454">
        <v>18</v>
      </c>
      <c r="J18" s="454">
        <v>20.260000000000002</v>
      </c>
      <c r="K18" s="455">
        <v>0.24</v>
      </c>
      <c r="L18" s="455">
        <v>0.28999999999999998</v>
      </c>
    </row>
    <row r="19" spans="1:12" s="93" customFormat="1" ht="13.5" customHeight="1">
      <c r="A19" s="1689"/>
      <c r="B19" s="468" t="s">
        <v>107</v>
      </c>
      <c r="C19" s="459">
        <v>17.579999999999998</v>
      </c>
      <c r="D19" s="459">
        <v>17.59</v>
      </c>
      <c r="E19" s="459">
        <v>0.6</v>
      </c>
      <c r="F19" s="459">
        <v>0.28000000000000003</v>
      </c>
      <c r="G19" s="459">
        <v>0.52</v>
      </c>
      <c r="H19" s="459">
        <v>0.49</v>
      </c>
      <c r="I19" s="459">
        <v>18.7</v>
      </c>
      <c r="J19" s="459">
        <v>18.350000000000001</v>
      </c>
      <c r="K19" s="460">
        <v>2.04</v>
      </c>
      <c r="L19" s="460">
        <v>1.53</v>
      </c>
    </row>
    <row r="20" spans="1:12" s="93" customFormat="1" ht="13.5" customHeight="1">
      <c r="A20" s="1689"/>
      <c r="B20" s="469" t="s">
        <v>284</v>
      </c>
      <c r="C20" s="459">
        <v>15.9</v>
      </c>
      <c r="D20" s="459">
        <v>15.12</v>
      </c>
      <c r="E20" s="459">
        <v>0.26</v>
      </c>
      <c r="F20" s="459">
        <v>0.13</v>
      </c>
      <c r="G20" s="459">
        <v>0.41</v>
      </c>
      <c r="H20" s="459">
        <v>0.37</v>
      </c>
      <c r="I20" s="459">
        <v>16.57</v>
      </c>
      <c r="J20" s="459">
        <v>15.63</v>
      </c>
      <c r="K20" s="460">
        <v>1.58</v>
      </c>
      <c r="L20" s="460">
        <v>1.17</v>
      </c>
    </row>
    <row r="21" spans="1:12" s="93" customFormat="1" ht="13.5" customHeight="1">
      <c r="A21" s="1689"/>
      <c r="B21" s="462" t="s">
        <v>285</v>
      </c>
      <c r="C21" s="463">
        <v>17.239999999999998</v>
      </c>
      <c r="D21" s="463">
        <v>17.170000000000002</v>
      </c>
      <c r="E21" s="463">
        <v>0.53</v>
      </c>
      <c r="F21" s="463">
        <v>0.25</v>
      </c>
      <c r="G21" s="463">
        <v>0.5</v>
      </c>
      <c r="H21" s="463">
        <v>0.47</v>
      </c>
      <c r="I21" s="463">
        <v>18.27</v>
      </c>
      <c r="J21" s="463">
        <v>17.89</v>
      </c>
      <c r="K21" s="464">
        <v>1.95</v>
      </c>
      <c r="L21" s="464">
        <v>1.47</v>
      </c>
    </row>
    <row r="22" spans="1:12" s="92" customFormat="1" ht="12" customHeight="1">
      <c r="B22" s="471"/>
      <c r="L22" s="470" t="s">
        <v>144</v>
      </c>
    </row>
    <row r="23" spans="1:12" s="92" customFormat="1" ht="12" customHeight="1">
      <c r="A23" s="91" t="s">
        <v>674</v>
      </c>
      <c r="B23" s="90"/>
      <c r="C23" s="90"/>
      <c r="D23" s="90"/>
      <c r="E23" s="90"/>
      <c r="F23" s="90"/>
      <c r="G23" s="90"/>
      <c r="H23" s="90"/>
      <c r="I23" s="90"/>
      <c r="J23" s="90"/>
      <c r="K23" s="90"/>
      <c r="L23" s="90"/>
    </row>
    <row r="24" spans="1:12" s="92" customFormat="1" ht="45.75" customHeight="1">
      <c r="A24" s="1690" t="s">
        <v>675</v>
      </c>
      <c r="B24" s="1690"/>
      <c r="C24" s="1690"/>
      <c r="D24" s="1690"/>
      <c r="E24" s="1690"/>
      <c r="F24" s="1690"/>
      <c r="G24" s="1690"/>
      <c r="H24" s="1690"/>
      <c r="I24" s="1690"/>
      <c r="J24" s="1690"/>
      <c r="K24" s="1690"/>
      <c r="L24" s="1690"/>
    </row>
    <row r="25" spans="1:12" s="93" customFormat="1" ht="15.75" customHeight="1">
      <c r="A25" s="91" t="s">
        <v>676</v>
      </c>
      <c r="B25" s="91"/>
      <c r="C25" s="91"/>
      <c r="D25" s="91"/>
      <c r="E25" s="91"/>
      <c r="F25" s="91"/>
      <c r="G25" s="91"/>
      <c r="H25" s="91"/>
      <c r="I25" s="91"/>
      <c r="J25" s="91"/>
      <c r="K25" s="91"/>
      <c r="L25" s="91"/>
    </row>
    <row r="26" spans="1:12" s="93" customFormat="1" ht="18" customHeight="1">
      <c r="A26" s="91" t="s">
        <v>677</v>
      </c>
      <c r="B26" s="91"/>
      <c r="C26" s="91"/>
      <c r="D26" s="91"/>
      <c r="E26" s="91"/>
      <c r="F26" s="91"/>
      <c r="G26" s="91"/>
      <c r="H26" s="91"/>
      <c r="I26" s="91"/>
      <c r="J26" s="91"/>
      <c r="K26" s="91"/>
      <c r="L26" s="91"/>
    </row>
    <row r="27" spans="1:12" s="92" customFormat="1" ht="18.75" customHeight="1">
      <c r="A27" s="1434" t="s">
        <v>678</v>
      </c>
      <c r="B27" s="90"/>
      <c r="C27" s="1434"/>
      <c r="D27" s="1434"/>
      <c r="E27" s="1434"/>
      <c r="F27" s="1434"/>
      <c r="G27" s="1434"/>
      <c r="H27" s="1434"/>
      <c r="I27" s="1435"/>
      <c r="J27" s="90"/>
      <c r="K27" s="90"/>
      <c r="L27" s="90"/>
    </row>
    <row r="28" spans="1:12" s="472" customFormat="1" ht="39.950000000000003" customHeight="1">
      <c r="A28" s="1691" t="s">
        <v>680</v>
      </c>
      <c r="B28" s="1691"/>
      <c r="C28" s="1691"/>
      <c r="D28" s="1691"/>
      <c r="E28" s="1691"/>
      <c r="F28" s="1691"/>
      <c r="G28" s="1691"/>
      <c r="H28" s="1691"/>
      <c r="I28" s="1691"/>
      <c r="J28" s="1691"/>
      <c r="K28" s="1691"/>
      <c r="L28" s="1691"/>
    </row>
    <row r="29" spans="1:12" s="92" customFormat="1" ht="20.25" customHeight="1">
      <c r="A29" s="1685" t="s">
        <v>679</v>
      </c>
      <c r="B29" s="1685"/>
      <c r="C29" s="90"/>
      <c r="D29" s="90"/>
      <c r="E29" s="90"/>
      <c r="F29" s="90"/>
      <c r="G29" s="90"/>
      <c r="H29" s="90"/>
      <c r="I29" s="90"/>
      <c r="J29" s="90"/>
      <c r="K29" s="90"/>
      <c r="L29" s="90"/>
    </row>
    <row r="30" spans="1:12" s="92" customFormat="1" ht="12">
      <c r="A30" s="90" t="s">
        <v>655</v>
      </c>
      <c r="B30" s="90"/>
      <c r="C30" s="90"/>
      <c r="D30" s="90"/>
      <c r="E30" s="90"/>
      <c r="F30" s="90"/>
      <c r="G30" s="90"/>
      <c r="H30" s="90"/>
      <c r="I30" s="90"/>
      <c r="J30" s="90"/>
      <c r="K30" s="90"/>
      <c r="L30" s="90"/>
    </row>
  </sheetData>
  <mergeCells count="12">
    <mergeCell ref="E4:F4"/>
    <mergeCell ref="G4:H4"/>
    <mergeCell ref="I4:J4"/>
    <mergeCell ref="K4:L4"/>
    <mergeCell ref="A29:B29"/>
    <mergeCell ref="A3:B5"/>
    <mergeCell ref="A6:A13"/>
    <mergeCell ref="A14:A21"/>
    <mergeCell ref="A24:L24"/>
    <mergeCell ref="A28:L28"/>
    <mergeCell ref="C3:L3"/>
    <mergeCell ref="C4:D4"/>
  </mergeCells>
  <pageMargins left="0.26" right="0.26" top="0.984251969" bottom="0.984251969" header="0.4921259845" footer="0.4921259845"/>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zoomScaleNormal="100" workbookViewId="0">
      <selection activeCell="A22" sqref="A22:L22"/>
    </sheetView>
  </sheetViews>
  <sheetFormatPr baseColWidth="10" defaultRowHeight="12.75"/>
  <cols>
    <col min="1" max="1" width="11.42578125" style="116"/>
    <col min="2" max="2" width="31.140625" style="116" customWidth="1"/>
    <col min="3" max="3" width="10.5703125" style="116" customWidth="1"/>
    <col min="4" max="4" width="8.7109375" style="116" customWidth="1"/>
    <col min="5" max="5" width="9.140625" style="116" customWidth="1"/>
    <col min="6" max="6" width="8.28515625" style="116" customWidth="1"/>
    <col min="7" max="7" width="8.85546875" style="116" customWidth="1"/>
    <col min="8" max="8" width="8.28515625" style="116" customWidth="1"/>
    <col min="9" max="9" width="8.140625" style="116" customWidth="1"/>
    <col min="10" max="10" width="9.7109375" style="116" customWidth="1"/>
    <col min="11" max="11" width="9.28515625" style="116" customWidth="1"/>
    <col min="12" max="12" width="9" style="116" customWidth="1"/>
    <col min="13" max="16384" width="11.42578125" style="116"/>
  </cols>
  <sheetData>
    <row r="1" spans="1:14" ht="15.75" customHeight="1">
      <c r="A1" s="1436" t="s">
        <v>620</v>
      </c>
    </row>
    <row r="2" spans="1:14">
      <c r="B2" s="92"/>
    </row>
    <row r="3" spans="1:14" s="92" customFormat="1" ht="24" customHeight="1">
      <c r="A3" s="1686"/>
      <c r="B3" s="1687"/>
      <c r="C3" s="1692" t="s">
        <v>263</v>
      </c>
      <c r="D3" s="1693"/>
      <c r="E3" s="1693"/>
      <c r="F3" s="1693"/>
      <c r="G3" s="1693"/>
      <c r="H3" s="1694"/>
      <c r="I3" s="1694"/>
      <c r="J3" s="1694"/>
      <c r="K3" s="1694"/>
      <c r="L3" s="1694"/>
    </row>
    <row r="4" spans="1:14" s="451" customFormat="1" ht="37.5" customHeight="1">
      <c r="A4" s="1686"/>
      <c r="B4" s="1687"/>
      <c r="C4" s="1695" t="s">
        <v>264</v>
      </c>
      <c r="D4" s="1696"/>
      <c r="E4" s="1695" t="s">
        <v>641</v>
      </c>
      <c r="F4" s="1696"/>
      <c r="G4" s="1697" t="s">
        <v>643</v>
      </c>
      <c r="H4" s="1698"/>
      <c r="I4" s="1681" t="s">
        <v>642</v>
      </c>
      <c r="J4" s="1682"/>
      <c r="K4" s="1683" t="s">
        <v>318</v>
      </c>
      <c r="L4" s="1684"/>
      <c r="N4" s="1059"/>
    </row>
    <row r="5" spans="1:14" s="451" customFormat="1" ht="25.5" customHeight="1">
      <c r="A5" s="1032"/>
      <c r="B5" s="1033"/>
      <c r="C5" s="452" t="s">
        <v>65</v>
      </c>
      <c r="D5" s="452" t="s">
        <v>66</v>
      </c>
      <c r="E5" s="452" t="s">
        <v>65</v>
      </c>
      <c r="F5" s="452" t="s">
        <v>66</v>
      </c>
      <c r="G5" s="452" t="s">
        <v>65</v>
      </c>
      <c r="H5" s="452" t="s">
        <v>66</v>
      </c>
      <c r="I5" s="452" t="s">
        <v>65</v>
      </c>
      <c r="J5" s="452" t="s">
        <v>66</v>
      </c>
      <c r="K5" s="452" t="s">
        <v>65</v>
      </c>
      <c r="L5" s="452" t="s">
        <v>66</v>
      </c>
    </row>
    <row r="6" spans="1:14" s="92" customFormat="1" ht="13.5" customHeight="1">
      <c r="A6" s="1688" t="s">
        <v>265</v>
      </c>
      <c r="B6" s="453" t="s">
        <v>278</v>
      </c>
      <c r="C6" s="454">
        <v>15.89</v>
      </c>
      <c r="D6" s="454">
        <v>16.170000000000002</v>
      </c>
      <c r="E6" s="454">
        <v>0.77</v>
      </c>
      <c r="F6" s="454">
        <v>0.41</v>
      </c>
      <c r="G6" s="454">
        <v>0.35</v>
      </c>
      <c r="H6" s="454">
        <v>0.34</v>
      </c>
      <c r="I6" s="454">
        <v>17.02</v>
      </c>
      <c r="J6" s="454">
        <v>16.920000000000002</v>
      </c>
      <c r="K6" s="455">
        <v>1.27</v>
      </c>
      <c r="L6" s="455">
        <v>1.1299999999999999</v>
      </c>
    </row>
    <row r="7" spans="1:14" s="92" customFormat="1" ht="13.5" customHeight="1">
      <c r="A7" s="1689"/>
      <c r="B7" s="453" t="s">
        <v>279</v>
      </c>
      <c r="C7" s="454">
        <v>17.73</v>
      </c>
      <c r="D7" s="454">
        <v>17.22</v>
      </c>
      <c r="E7" s="454">
        <v>0.65</v>
      </c>
      <c r="F7" s="454">
        <v>0.39</v>
      </c>
      <c r="G7" s="454">
        <v>0.44</v>
      </c>
      <c r="H7" s="454">
        <v>0.39</v>
      </c>
      <c r="I7" s="454">
        <v>18.809999999999999</v>
      </c>
      <c r="J7" s="454">
        <v>17.989999999999998</v>
      </c>
      <c r="K7" s="455">
        <v>1.8</v>
      </c>
      <c r="L7" s="455">
        <v>1.29</v>
      </c>
    </row>
    <row r="8" spans="1:14" s="92" customFormat="1" ht="13.5" customHeight="1">
      <c r="A8" s="1689"/>
      <c r="B8" s="456" t="s">
        <v>280</v>
      </c>
      <c r="C8" s="454">
        <v>18.02</v>
      </c>
      <c r="D8" s="454">
        <v>17.59</v>
      </c>
      <c r="E8" s="454">
        <v>0.62</v>
      </c>
      <c r="F8" s="454">
        <v>0.44</v>
      </c>
      <c r="G8" s="454">
        <v>0.53</v>
      </c>
      <c r="H8" s="454">
        <v>0.45</v>
      </c>
      <c r="I8" s="454">
        <v>19.170000000000002</v>
      </c>
      <c r="J8" s="454">
        <v>18.48</v>
      </c>
      <c r="K8" s="455">
        <v>1.97</v>
      </c>
      <c r="L8" s="455">
        <v>1.44</v>
      </c>
    </row>
    <row r="9" spans="1:14" s="92" customFormat="1" ht="13.5" customHeight="1">
      <c r="A9" s="1689"/>
      <c r="B9" s="457" t="s">
        <v>546</v>
      </c>
      <c r="C9" s="454">
        <v>17.73</v>
      </c>
      <c r="D9" s="454">
        <v>17.38</v>
      </c>
      <c r="E9" s="454">
        <v>0.53</v>
      </c>
      <c r="F9" s="454">
        <v>0.44</v>
      </c>
      <c r="G9" s="454">
        <v>0.7</v>
      </c>
      <c r="H9" s="454">
        <v>0.57999999999999996</v>
      </c>
      <c r="I9" s="454">
        <v>18.96</v>
      </c>
      <c r="J9" s="454">
        <v>18.399999999999999</v>
      </c>
      <c r="K9" s="455">
        <v>1.81</v>
      </c>
      <c r="L9" s="455">
        <v>1.38</v>
      </c>
    </row>
    <row r="10" spans="1:14" s="92" customFormat="1" ht="13.5" customHeight="1">
      <c r="A10" s="1689"/>
      <c r="B10" s="462" t="s">
        <v>269</v>
      </c>
      <c r="C10" s="463">
        <v>17.68</v>
      </c>
      <c r="D10" s="463">
        <v>17.309999999999999</v>
      </c>
      <c r="E10" s="463">
        <v>0.61</v>
      </c>
      <c r="F10" s="463">
        <v>0.43</v>
      </c>
      <c r="G10" s="463">
        <v>0.55000000000000004</v>
      </c>
      <c r="H10" s="463">
        <v>0.46</v>
      </c>
      <c r="I10" s="463">
        <v>18.84</v>
      </c>
      <c r="J10" s="463">
        <v>18.2</v>
      </c>
      <c r="K10" s="464">
        <v>1.82</v>
      </c>
      <c r="L10" s="464">
        <v>1.36</v>
      </c>
    </row>
    <row r="11" spans="1:14" s="93" customFormat="1" ht="13.5" customHeight="1">
      <c r="A11" s="1688" t="s">
        <v>270</v>
      </c>
      <c r="B11" s="453" t="s">
        <v>278</v>
      </c>
      <c r="C11" s="454">
        <v>16.16</v>
      </c>
      <c r="D11" s="454">
        <v>16.16</v>
      </c>
      <c r="E11" s="454">
        <v>0.65</v>
      </c>
      <c r="F11" s="454">
        <v>0.28999999999999998</v>
      </c>
      <c r="G11" s="454">
        <v>0.3</v>
      </c>
      <c r="H11" s="454">
        <v>0.28999999999999998</v>
      </c>
      <c r="I11" s="454">
        <v>17.11</v>
      </c>
      <c r="J11" s="454">
        <v>16.739999999999998</v>
      </c>
      <c r="K11" s="455">
        <v>1.37</v>
      </c>
      <c r="L11" s="455">
        <v>1.23</v>
      </c>
    </row>
    <row r="12" spans="1:14" s="93" customFormat="1" ht="13.5" customHeight="1">
      <c r="A12" s="1689"/>
      <c r="B12" s="453" t="s">
        <v>279</v>
      </c>
      <c r="C12" s="454">
        <v>17.8</v>
      </c>
      <c r="D12" s="454">
        <v>17.350000000000001</v>
      </c>
      <c r="E12" s="454">
        <v>0.61</v>
      </c>
      <c r="F12" s="454">
        <v>0.25</v>
      </c>
      <c r="G12" s="454">
        <v>0.39</v>
      </c>
      <c r="H12" s="454">
        <v>0.38</v>
      </c>
      <c r="I12" s="454">
        <v>18.79</v>
      </c>
      <c r="J12" s="454">
        <v>17.98</v>
      </c>
      <c r="K12" s="455">
        <v>2</v>
      </c>
      <c r="L12" s="455">
        <v>1.46</v>
      </c>
    </row>
    <row r="13" spans="1:14" s="93" customFormat="1" ht="13.5" customHeight="1">
      <c r="A13" s="1689"/>
      <c r="B13" s="456" t="s">
        <v>280</v>
      </c>
      <c r="C13" s="454">
        <v>17.62</v>
      </c>
      <c r="D13" s="454">
        <v>17.510000000000002</v>
      </c>
      <c r="E13" s="454">
        <v>0.55000000000000004</v>
      </c>
      <c r="F13" s="454">
        <v>0.24</v>
      </c>
      <c r="G13" s="454">
        <v>0.47</v>
      </c>
      <c r="H13" s="454">
        <v>0.46</v>
      </c>
      <c r="I13" s="454">
        <v>16.64</v>
      </c>
      <c r="J13" s="454">
        <v>18.21</v>
      </c>
      <c r="K13" s="455">
        <v>2.12</v>
      </c>
      <c r="L13" s="455">
        <v>1.6</v>
      </c>
    </row>
    <row r="14" spans="1:14" s="93" customFormat="1" ht="13.5" customHeight="1">
      <c r="A14" s="1689"/>
      <c r="B14" s="457" t="s">
        <v>546</v>
      </c>
      <c r="C14" s="454">
        <v>16.899999999999999</v>
      </c>
      <c r="D14" s="454">
        <v>16.93</v>
      </c>
      <c r="E14" s="454">
        <v>0.44</v>
      </c>
      <c r="F14" s="454">
        <v>0.25</v>
      </c>
      <c r="G14" s="454">
        <v>0.63</v>
      </c>
      <c r="H14" s="454">
        <v>0.56999999999999995</v>
      </c>
      <c r="I14" s="454">
        <v>17.97</v>
      </c>
      <c r="J14" s="454">
        <v>17.760000000000002</v>
      </c>
      <c r="K14" s="455">
        <v>1.83</v>
      </c>
      <c r="L14" s="455">
        <v>1.38</v>
      </c>
    </row>
    <row r="15" spans="1:14" s="93" customFormat="1" ht="13.5" customHeight="1">
      <c r="A15" s="1689"/>
      <c r="B15" s="462" t="s">
        <v>285</v>
      </c>
      <c r="C15" s="463">
        <v>17.29</v>
      </c>
      <c r="D15" s="463">
        <v>17.190000000000001</v>
      </c>
      <c r="E15" s="463">
        <v>0.53</v>
      </c>
      <c r="F15" s="463">
        <v>0.25</v>
      </c>
      <c r="G15" s="463">
        <v>0.5</v>
      </c>
      <c r="H15" s="463">
        <v>0.47</v>
      </c>
      <c r="I15" s="463">
        <v>18.32</v>
      </c>
      <c r="J15" s="463">
        <v>17.91</v>
      </c>
      <c r="K15" s="464">
        <v>1.94</v>
      </c>
      <c r="L15" s="464">
        <v>1.47</v>
      </c>
    </row>
    <row r="16" spans="1:14" s="92" customFormat="1" ht="12" customHeight="1">
      <c r="B16" s="471"/>
      <c r="L16" s="470" t="s">
        <v>144</v>
      </c>
    </row>
    <row r="17" spans="1:12" s="92" customFormat="1" ht="12" customHeight="1">
      <c r="A17" s="1700" t="s">
        <v>674</v>
      </c>
      <c r="B17" s="1700"/>
      <c r="C17" s="1700"/>
      <c r="D17" s="1700"/>
      <c r="E17" s="1700"/>
      <c r="F17" s="1700"/>
      <c r="G17" s="1700"/>
      <c r="H17" s="1700"/>
      <c r="I17" s="1700"/>
      <c r="J17" s="1700"/>
      <c r="K17" s="1700"/>
      <c r="L17" s="1700"/>
    </row>
    <row r="18" spans="1:12" s="92" customFormat="1" ht="25.15" customHeight="1">
      <c r="A18" s="1690" t="s">
        <v>675</v>
      </c>
      <c r="B18" s="1690"/>
      <c r="C18" s="1690"/>
      <c r="D18" s="1690"/>
      <c r="E18" s="1690"/>
      <c r="F18" s="1690"/>
      <c r="G18" s="1690"/>
      <c r="H18" s="1690"/>
      <c r="I18" s="1690"/>
      <c r="J18" s="1690"/>
      <c r="K18" s="1690"/>
      <c r="L18" s="1690"/>
    </row>
    <row r="19" spans="1:12" s="93" customFormat="1" ht="12" customHeight="1">
      <c r="A19" s="1700" t="s">
        <v>676</v>
      </c>
      <c r="B19" s="1700"/>
      <c r="C19" s="1700"/>
      <c r="D19" s="1700"/>
      <c r="E19" s="1700"/>
      <c r="F19" s="1700"/>
      <c r="G19" s="1700"/>
      <c r="H19" s="1700"/>
      <c r="I19" s="1700"/>
      <c r="J19" s="1700"/>
      <c r="K19" s="1700"/>
      <c r="L19" s="1700"/>
    </row>
    <row r="20" spans="1:12" s="93" customFormat="1" ht="12" customHeight="1">
      <c r="A20" s="1700" t="s">
        <v>677</v>
      </c>
      <c r="B20" s="1700"/>
      <c r="C20" s="1700"/>
      <c r="D20" s="1700"/>
      <c r="E20" s="1700"/>
      <c r="F20" s="1700"/>
      <c r="G20" s="1700"/>
      <c r="H20" s="1700"/>
      <c r="I20" s="1700"/>
      <c r="J20" s="1700"/>
      <c r="K20" s="1700"/>
      <c r="L20" s="1700"/>
    </row>
    <row r="21" spans="1:12" s="92" customFormat="1" ht="12" customHeight="1">
      <c r="A21" s="1701" t="s">
        <v>678</v>
      </c>
      <c r="B21" s="1701"/>
      <c r="C21" s="1701"/>
      <c r="D21" s="1701"/>
      <c r="E21" s="1701"/>
      <c r="F21" s="1701"/>
      <c r="G21" s="1701"/>
      <c r="H21" s="1701"/>
      <c r="I21" s="1701"/>
      <c r="J21" s="1701"/>
      <c r="K21" s="1701"/>
      <c r="L21" s="1701"/>
    </row>
    <row r="22" spans="1:12" s="472" customFormat="1" ht="39.950000000000003" customHeight="1">
      <c r="A22" s="1699" t="s">
        <v>681</v>
      </c>
      <c r="B22" s="1699"/>
      <c r="C22" s="1699"/>
      <c r="D22" s="1699"/>
      <c r="E22" s="1699"/>
      <c r="F22" s="1699"/>
      <c r="G22" s="1699"/>
      <c r="H22" s="1699"/>
      <c r="I22" s="1699"/>
      <c r="J22" s="1699"/>
      <c r="K22" s="1699"/>
      <c r="L22" s="1699"/>
    </row>
    <row r="23" spans="1:12" s="92" customFormat="1" ht="12.75" customHeight="1">
      <c r="A23" s="1685" t="s">
        <v>679</v>
      </c>
      <c r="B23" s="1685"/>
      <c r="C23" s="1685"/>
      <c r="D23" s="1685"/>
      <c r="E23" s="1685"/>
      <c r="F23" s="1685"/>
      <c r="G23" s="1685"/>
      <c r="H23" s="1685"/>
      <c r="I23" s="1685"/>
      <c r="J23" s="1685"/>
      <c r="K23" s="1685"/>
      <c r="L23" s="1685"/>
    </row>
    <row r="24" spans="1:12" s="92" customFormat="1" ht="12">
      <c r="A24" s="1685" t="s">
        <v>655</v>
      </c>
      <c r="B24" s="1685"/>
      <c r="C24" s="1685"/>
      <c r="D24" s="1685"/>
      <c r="E24" s="1685"/>
      <c r="F24" s="1685"/>
      <c r="G24" s="1685"/>
      <c r="H24" s="1685"/>
      <c r="I24" s="1685"/>
      <c r="J24" s="1685"/>
      <c r="K24" s="1685"/>
      <c r="L24" s="1685"/>
    </row>
  </sheetData>
  <mergeCells count="17">
    <mergeCell ref="A24:L24"/>
    <mergeCell ref="A23:L23"/>
    <mergeCell ref="A21:L21"/>
    <mergeCell ref="A20:L20"/>
    <mergeCell ref="A19:L19"/>
    <mergeCell ref="A3:B4"/>
    <mergeCell ref="C3:L3"/>
    <mergeCell ref="C4:D4"/>
    <mergeCell ref="E4:F4"/>
    <mergeCell ref="G4:H4"/>
    <mergeCell ref="I4:J4"/>
    <mergeCell ref="K4:L4"/>
    <mergeCell ref="A6:A10"/>
    <mergeCell ref="A11:A15"/>
    <mergeCell ref="A18:L18"/>
    <mergeCell ref="A22:L22"/>
    <mergeCell ref="A17:L17"/>
  </mergeCells>
  <pageMargins left="0.26" right="0.26" top="0.984251969" bottom="0.984251969" header="0.4921259845" footer="0.4921259845"/>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showGridLines="0" zoomScaleNormal="100" workbookViewId="0">
      <selection activeCell="A6" sqref="A6:A7"/>
    </sheetView>
  </sheetViews>
  <sheetFormatPr baseColWidth="10" defaultRowHeight="12.75"/>
  <cols>
    <col min="1" max="1" width="31.85546875" style="116" customWidth="1"/>
    <col min="2" max="2" width="17" style="116" customWidth="1"/>
    <col min="3" max="4" width="11.42578125" style="116"/>
    <col min="5" max="5" width="12.5703125" style="116" bestFit="1" customWidth="1"/>
    <col min="6" max="6" width="12.42578125" style="116" customWidth="1"/>
    <col min="7" max="16384" width="11.42578125" style="116"/>
  </cols>
  <sheetData>
    <row r="1" spans="1:13" ht="31.15" customHeight="1">
      <c r="A1" s="1702" t="s">
        <v>622</v>
      </c>
      <c r="B1" s="1702"/>
      <c r="C1" s="1702"/>
      <c r="D1" s="1702"/>
      <c r="E1" s="1702"/>
      <c r="F1" s="1441"/>
    </row>
    <row r="2" spans="1:13">
      <c r="B2" s="474"/>
      <c r="C2" s="473"/>
    </row>
    <row r="3" spans="1:13" ht="22.5" customHeight="1">
      <c r="A3" s="1686"/>
      <c r="B3" s="1687"/>
      <c r="C3" s="1681" t="s">
        <v>272</v>
      </c>
      <c r="D3" s="1709"/>
      <c r="E3" s="1709"/>
      <c r="F3" s="1682"/>
    </row>
    <row r="4" spans="1:13" ht="36" customHeight="1">
      <c r="A4" s="1686"/>
      <c r="B4" s="1687"/>
      <c r="C4" s="1695" t="s">
        <v>273</v>
      </c>
      <c r="D4" s="1696"/>
      <c r="E4" s="1695" t="s">
        <v>646</v>
      </c>
      <c r="F4" s="1696"/>
      <c r="H4" s="1050"/>
    </row>
    <row r="5" spans="1:13">
      <c r="A5" s="1686"/>
      <c r="B5" s="1687"/>
      <c r="C5" s="475" t="s">
        <v>274</v>
      </c>
      <c r="D5" s="475" t="s">
        <v>275</v>
      </c>
      <c r="E5" s="475" t="s">
        <v>274</v>
      </c>
      <c r="F5" s="475" t="s">
        <v>275</v>
      </c>
    </row>
    <row r="6" spans="1:13">
      <c r="A6" s="1703" t="s">
        <v>276</v>
      </c>
      <c r="B6" s="476" t="s">
        <v>65</v>
      </c>
      <c r="C6" s="477">
        <v>74.2</v>
      </c>
      <c r="D6" s="478">
        <v>69.599999999999994</v>
      </c>
      <c r="E6" s="478">
        <v>78.900000000000006</v>
      </c>
      <c r="F6" s="478">
        <v>73</v>
      </c>
      <c r="G6" s="124"/>
      <c r="H6" s="124"/>
      <c r="I6" s="124"/>
      <c r="J6" s="124"/>
      <c r="L6" s="124"/>
      <c r="M6" s="124"/>
    </row>
    <row r="7" spans="1:13">
      <c r="A7" s="1704"/>
      <c r="B7" s="476" t="s">
        <v>66</v>
      </c>
      <c r="C7" s="477">
        <v>65.5</v>
      </c>
      <c r="D7" s="478">
        <v>63.6</v>
      </c>
      <c r="E7" s="478">
        <v>75.099999999999994</v>
      </c>
      <c r="F7" s="478">
        <v>71.099999999999994</v>
      </c>
      <c r="L7" s="124"/>
      <c r="M7" s="124"/>
    </row>
    <row r="8" spans="1:13">
      <c r="A8" s="1705" t="s">
        <v>277</v>
      </c>
      <c r="B8" s="479" t="s">
        <v>278</v>
      </c>
      <c r="C8" s="480">
        <v>56.6</v>
      </c>
      <c r="D8" s="481">
        <v>56.5</v>
      </c>
      <c r="E8" s="481">
        <v>70.900000000000006</v>
      </c>
      <c r="F8" s="481">
        <v>64.400000000000006</v>
      </c>
    </row>
    <row r="9" spans="1:13">
      <c r="A9" s="1706"/>
      <c r="B9" s="476" t="s">
        <v>279</v>
      </c>
      <c r="C9" s="477">
        <v>67.599999999999994</v>
      </c>
      <c r="D9" s="478">
        <v>67</v>
      </c>
      <c r="E9" s="478">
        <v>76</v>
      </c>
      <c r="F9" s="478">
        <v>72.5</v>
      </c>
    </row>
    <row r="10" spans="1:13">
      <c r="A10" s="1706"/>
      <c r="B10" s="476" t="s">
        <v>280</v>
      </c>
      <c r="C10" s="477">
        <v>72.400000000000006</v>
      </c>
      <c r="D10" s="478">
        <v>68.900000000000006</v>
      </c>
      <c r="E10" s="478">
        <v>79</v>
      </c>
      <c r="F10" s="478">
        <v>73.8</v>
      </c>
    </row>
    <row r="11" spans="1:13">
      <c r="A11" s="1704"/>
      <c r="B11" s="1020" t="s">
        <v>281</v>
      </c>
      <c r="C11" s="1021">
        <v>70.2</v>
      </c>
      <c r="D11" s="1022">
        <v>63.8</v>
      </c>
      <c r="E11" s="1022">
        <v>76.400000000000006</v>
      </c>
      <c r="F11" s="1022">
        <v>71</v>
      </c>
    </row>
    <row r="12" spans="1:13">
      <c r="A12" s="1051" t="s">
        <v>282</v>
      </c>
      <c r="B12" s="627" t="s">
        <v>276</v>
      </c>
      <c r="C12" s="478"/>
      <c r="D12" s="478"/>
      <c r="E12" s="478"/>
      <c r="F12" s="478"/>
    </row>
    <row r="13" spans="1:13">
      <c r="A13" s="482" t="s">
        <v>271</v>
      </c>
      <c r="B13" s="1052" t="s">
        <v>65</v>
      </c>
      <c r="C13" s="477">
        <v>84.8</v>
      </c>
      <c r="D13" s="478">
        <v>83.2</v>
      </c>
      <c r="E13" s="478">
        <v>89.6</v>
      </c>
      <c r="F13" s="478">
        <v>85.8</v>
      </c>
    </row>
    <row r="14" spans="1:13">
      <c r="A14" s="482"/>
      <c r="B14" s="1052" t="s">
        <v>66</v>
      </c>
      <c r="C14" s="477">
        <v>76.400000000000006</v>
      </c>
      <c r="D14" s="478">
        <v>77.3</v>
      </c>
      <c r="E14" s="478">
        <v>85.9</v>
      </c>
      <c r="F14" s="478">
        <v>83.2</v>
      </c>
    </row>
    <row r="15" spans="1:13">
      <c r="A15" s="482"/>
      <c r="B15" s="1052" t="s">
        <v>10</v>
      </c>
      <c r="C15" s="477">
        <v>80.3</v>
      </c>
      <c r="D15" s="478">
        <v>80.3</v>
      </c>
      <c r="E15" s="478">
        <v>87.7</v>
      </c>
      <c r="F15" s="478">
        <v>84.6</v>
      </c>
    </row>
    <row r="16" spans="1:13">
      <c r="A16" s="476" t="s">
        <v>267</v>
      </c>
      <c r="B16" s="1052" t="s">
        <v>65</v>
      </c>
      <c r="C16" s="477">
        <v>75.099999999999994</v>
      </c>
      <c r="D16" s="478">
        <v>72.400000000000006</v>
      </c>
      <c r="E16" s="478">
        <v>81.3</v>
      </c>
      <c r="F16" s="478">
        <v>77.2</v>
      </c>
    </row>
    <row r="17" spans="1:6">
      <c r="A17" s="476"/>
      <c r="B17" s="1052" t="s">
        <v>66</v>
      </c>
      <c r="C17" s="477">
        <v>65.8</v>
      </c>
      <c r="D17" s="478">
        <v>66.3</v>
      </c>
      <c r="E17" s="478">
        <v>77.400000000000006</v>
      </c>
      <c r="F17" s="478">
        <v>76.400000000000006</v>
      </c>
    </row>
    <row r="18" spans="1:6">
      <c r="A18" s="476"/>
      <c r="B18" s="1052" t="s">
        <v>10</v>
      </c>
      <c r="C18" s="477">
        <v>69.400000000000006</v>
      </c>
      <c r="D18" s="478">
        <v>68.2</v>
      </c>
      <c r="E18" s="478">
        <v>79</v>
      </c>
      <c r="F18" s="478">
        <v>76.599999999999994</v>
      </c>
    </row>
    <row r="19" spans="1:6">
      <c r="A19" s="476" t="s">
        <v>431</v>
      </c>
      <c r="B19" s="1052" t="s">
        <v>65</v>
      </c>
      <c r="C19" s="477">
        <v>56.3</v>
      </c>
      <c r="D19" s="478">
        <v>49.2</v>
      </c>
      <c r="E19" s="478">
        <v>62.3</v>
      </c>
      <c r="F19" s="478">
        <v>53.8</v>
      </c>
    </row>
    <row r="20" spans="1:6">
      <c r="A20" s="476"/>
      <c r="B20" s="1052" t="s">
        <v>66</v>
      </c>
      <c r="C20" s="1053">
        <v>47.1</v>
      </c>
      <c r="D20" s="1054">
        <v>44.4</v>
      </c>
      <c r="E20" s="1054">
        <v>58.1</v>
      </c>
      <c r="F20" s="1054">
        <v>56.3</v>
      </c>
    </row>
    <row r="21" spans="1:6">
      <c r="A21" s="476"/>
      <c r="B21" s="1052" t="s">
        <v>10</v>
      </c>
      <c r="C21" s="477">
        <v>51.5</v>
      </c>
      <c r="D21" s="478">
        <v>47</v>
      </c>
      <c r="E21" s="478">
        <v>60.2</v>
      </c>
      <c r="F21" s="478">
        <v>55.2</v>
      </c>
    </row>
    <row r="22" spans="1:6" ht="12.75" customHeight="1">
      <c r="A22" s="483" t="s">
        <v>258</v>
      </c>
      <c r="B22" s="1052" t="s">
        <v>65</v>
      </c>
      <c r="C22" s="1055">
        <v>74.400000000000006</v>
      </c>
      <c r="D22" s="1056">
        <v>74</v>
      </c>
      <c r="E22" s="1056">
        <v>77.7</v>
      </c>
      <c r="F22" s="1056">
        <v>78</v>
      </c>
    </row>
    <row r="23" spans="1:6">
      <c r="A23" s="483"/>
      <c r="B23" s="1052" t="s">
        <v>66</v>
      </c>
      <c r="C23" s="477">
        <v>69.400000000000006</v>
      </c>
      <c r="D23" s="478">
        <v>68.8</v>
      </c>
      <c r="E23" s="478">
        <v>77</v>
      </c>
      <c r="F23" s="478">
        <v>76.8</v>
      </c>
    </row>
    <row r="24" spans="1:6">
      <c r="A24" s="483"/>
      <c r="B24" s="1052" t="s">
        <v>10</v>
      </c>
      <c r="C24" s="477">
        <v>71.8</v>
      </c>
      <c r="D24" s="478">
        <v>70.7</v>
      </c>
      <c r="E24" s="478">
        <v>77.3</v>
      </c>
      <c r="F24" s="478">
        <v>77.3</v>
      </c>
    </row>
    <row r="25" spans="1:6" ht="13.5">
      <c r="A25" s="483" t="s">
        <v>645</v>
      </c>
      <c r="B25" s="1052" t="s">
        <v>65</v>
      </c>
      <c r="C25" s="477">
        <v>41.5</v>
      </c>
      <c r="D25" s="478">
        <v>17.8</v>
      </c>
      <c r="E25" s="478">
        <v>42.4</v>
      </c>
      <c r="F25" s="478">
        <v>19.8</v>
      </c>
    </row>
    <row r="26" spans="1:6">
      <c r="A26" s="483"/>
      <c r="B26" s="1052" t="s">
        <v>66</v>
      </c>
      <c r="C26" s="477">
        <v>32.6</v>
      </c>
      <c r="D26" s="478">
        <v>17</v>
      </c>
      <c r="E26" s="478">
        <v>34.200000000000003</v>
      </c>
      <c r="F26" s="478">
        <v>18</v>
      </c>
    </row>
    <row r="27" spans="1:6">
      <c r="A27" s="483"/>
      <c r="B27" s="1052" t="s">
        <v>10</v>
      </c>
      <c r="C27" s="477">
        <v>35.6</v>
      </c>
      <c r="D27" s="478">
        <v>17.2</v>
      </c>
      <c r="E27" s="478">
        <v>37</v>
      </c>
      <c r="F27" s="478">
        <v>18.399999999999999</v>
      </c>
    </row>
    <row r="28" spans="1:6">
      <c r="A28" s="531" t="s">
        <v>107</v>
      </c>
      <c r="B28" s="1051" t="s">
        <v>65</v>
      </c>
      <c r="C28" s="1057">
        <v>75.900000000000006</v>
      </c>
      <c r="D28" s="1058">
        <v>73</v>
      </c>
      <c r="E28" s="1058">
        <v>81.099999999999994</v>
      </c>
      <c r="F28" s="1058">
        <v>77.599999999999994</v>
      </c>
    </row>
    <row r="29" spans="1:6">
      <c r="A29" s="531"/>
      <c r="B29" s="1051" t="s">
        <v>66</v>
      </c>
      <c r="C29" s="1057">
        <v>66.8</v>
      </c>
      <c r="D29" s="1058">
        <v>66.5</v>
      </c>
      <c r="E29" s="1058">
        <v>77.2</v>
      </c>
      <c r="F29" s="1058">
        <v>76.099999999999994</v>
      </c>
    </row>
    <row r="30" spans="1:6">
      <c r="A30" s="531"/>
      <c r="B30" s="1051" t="s">
        <v>10</v>
      </c>
      <c r="C30" s="532">
        <v>70.5</v>
      </c>
      <c r="D30" s="533">
        <v>68.8</v>
      </c>
      <c r="E30" s="533">
        <v>78.900000000000006</v>
      </c>
      <c r="F30" s="533">
        <v>76.7</v>
      </c>
    </row>
    <row r="31" spans="1:6" s="128" customFormat="1" ht="13.5">
      <c r="A31" s="534" t="s">
        <v>644</v>
      </c>
      <c r="B31" s="1051" t="s">
        <v>65</v>
      </c>
      <c r="C31" s="532">
        <v>55.5</v>
      </c>
      <c r="D31" s="533">
        <v>55.9</v>
      </c>
      <c r="E31" s="533">
        <v>55.8</v>
      </c>
      <c r="F31" s="533">
        <v>56</v>
      </c>
    </row>
    <row r="32" spans="1:6">
      <c r="A32" s="534"/>
      <c r="B32" s="1051" t="s">
        <v>66</v>
      </c>
      <c r="C32" s="535">
        <v>46.6</v>
      </c>
      <c r="D32" s="536">
        <v>49.5</v>
      </c>
      <c r="E32" s="536">
        <v>47.2</v>
      </c>
      <c r="F32" s="536">
        <v>49.8</v>
      </c>
    </row>
    <row r="33" spans="1:9">
      <c r="A33" s="534"/>
      <c r="B33" s="1051" t="s">
        <v>10</v>
      </c>
      <c r="C33" s="535">
        <v>50.9</v>
      </c>
      <c r="D33" s="536">
        <v>51.9</v>
      </c>
      <c r="E33" s="536">
        <v>51.4</v>
      </c>
      <c r="F33" s="536">
        <v>52.2</v>
      </c>
    </row>
    <row r="34" spans="1:9">
      <c r="A34" s="1707" t="s">
        <v>10</v>
      </c>
      <c r="B34" s="1708"/>
      <c r="C34" s="452">
        <v>69.2</v>
      </c>
      <c r="D34" s="452">
        <v>65.7</v>
      </c>
      <c r="E34" s="452">
        <v>76.8</v>
      </c>
      <c r="F34" s="452">
        <v>71.8</v>
      </c>
    </row>
    <row r="35" spans="1:9">
      <c r="B35" s="484"/>
      <c r="C35" s="484"/>
      <c r="D35" s="484"/>
      <c r="F35" s="470" t="s">
        <v>144</v>
      </c>
    </row>
    <row r="36" spans="1:9">
      <c r="A36" s="1701" t="s">
        <v>682</v>
      </c>
      <c r="B36" s="1701"/>
      <c r="C36" s="1701"/>
      <c r="D36" s="1701"/>
      <c r="E36" s="1701"/>
      <c r="F36" s="1701"/>
      <c r="G36" s="1434"/>
      <c r="H36" s="1434"/>
    </row>
    <row r="37" spans="1:9">
      <c r="A37" s="1700" t="s">
        <v>683</v>
      </c>
      <c r="B37" s="1700"/>
      <c r="C37" s="1700"/>
      <c r="D37" s="1700"/>
      <c r="E37" s="1700"/>
      <c r="F37" s="1700"/>
      <c r="G37" s="1437"/>
      <c r="H37" s="1437"/>
      <c r="I37" s="484"/>
    </row>
    <row r="38" spans="1:9">
      <c r="A38" s="1712" t="s">
        <v>684</v>
      </c>
      <c r="B38" s="1712"/>
      <c r="C38" s="1712"/>
      <c r="D38" s="1712"/>
      <c r="E38" s="1712"/>
      <c r="F38" s="1712"/>
      <c r="G38" s="90"/>
      <c r="H38" s="90"/>
    </row>
    <row r="39" spans="1:9">
      <c r="A39" s="1711" t="s">
        <v>685</v>
      </c>
      <c r="B39" s="1711"/>
      <c r="C39" s="1711"/>
      <c r="D39" s="1711"/>
      <c r="E39" s="1711"/>
      <c r="F39" s="1711"/>
      <c r="G39" s="91"/>
      <c r="H39" s="91"/>
    </row>
    <row r="40" spans="1:9">
      <c r="A40" s="1710" t="s">
        <v>331</v>
      </c>
      <c r="B40" s="1710"/>
      <c r="C40" s="1710"/>
      <c r="D40" s="1710"/>
      <c r="E40" s="1710"/>
      <c r="F40" s="1710"/>
      <c r="G40" s="90"/>
      <c r="H40" s="90"/>
    </row>
    <row r="41" spans="1:9">
      <c r="A41" s="1685" t="s">
        <v>656</v>
      </c>
      <c r="B41" s="1685"/>
      <c r="C41" s="1685"/>
      <c r="D41" s="1685"/>
      <c r="E41" s="1685"/>
      <c r="F41" s="1685"/>
      <c r="G41" s="91"/>
      <c r="H41" s="91"/>
    </row>
    <row r="42" spans="1:9">
      <c r="C42" s="128"/>
      <c r="D42" s="128"/>
      <c r="E42" s="128"/>
      <c r="F42" s="128"/>
      <c r="G42" s="128"/>
      <c r="H42" s="128"/>
    </row>
    <row r="43" spans="1:9">
      <c r="C43" s="128"/>
      <c r="D43" s="128"/>
      <c r="E43" s="128"/>
      <c r="F43" s="128"/>
      <c r="G43" s="128"/>
      <c r="H43" s="128"/>
    </row>
    <row r="44" spans="1:9">
      <c r="E44" s="124"/>
    </row>
  </sheetData>
  <mergeCells count="15">
    <mergeCell ref="A41:F41"/>
    <mergeCell ref="A40:F40"/>
    <mergeCell ref="A39:F39"/>
    <mergeCell ref="A38:F38"/>
    <mergeCell ref="A37:F37"/>
    <mergeCell ref="A36:F36"/>
    <mergeCell ref="A1:E1"/>
    <mergeCell ref="A6:A7"/>
    <mergeCell ref="A8:A11"/>
    <mergeCell ref="A34:B34"/>
    <mergeCell ref="A3:B4"/>
    <mergeCell ref="C3:F3"/>
    <mergeCell ref="C4:D4"/>
    <mergeCell ref="E4:F4"/>
    <mergeCell ref="A5:B5"/>
  </mergeCells>
  <pageMargins left="0.7" right="0.7" top="0.75" bottom="0.75" header="0.3" footer="0.3"/>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showGridLines="0" zoomScaleNormal="100" workbookViewId="0">
      <selection activeCell="A35" sqref="A35"/>
    </sheetView>
  </sheetViews>
  <sheetFormatPr baseColWidth="10" defaultRowHeight="12.75"/>
  <cols>
    <col min="1" max="1" width="31.28515625" style="116" customWidth="1"/>
    <col min="2" max="2" width="30.28515625" style="116" customWidth="1"/>
    <col min="3" max="4" width="11.42578125" style="116"/>
    <col min="5" max="5" width="12.5703125" style="116" bestFit="1" customWidth="1"/>
    <col min="6" max="6" width="12.42578125" style="116" customWidth="1"/>
    <col min="7" max="16384" width="11.42578125" style="116"/>
  </cols>
  <sheetData>
    <row r="1" spans="1:8" ht="25.5" customHeight="1">
      <c r="A1" s="1702" t="s">
        <v>623</v>
      </c>
      <c r="B1" s="1702"/>
      <c r="C1" s="1702"/>
      <c r="D1" s="1702"/>
      <c r="E1" s="1702"/>
      <c r="F1" s="1441"/>
    </row>
    <row r="2" spans="1:8">
      <c r="B2" s="474"/>
      <c r="C2" s="473"/>
    </row>
    <row r="3" spans="1:8" ht="22.5" customHeight="1">
      <c r="A3" s="1686"/>
      <c r="B3" s="1687"/>
      <c r="C3" s="1681" t="s">
        <v>547</v>
      </c>
      <c r="D3" s="1709"/>
      <c r="E3" s="1709"/>
      <c r="F3" s="1682"/>
    </row>
    <row r="4" spans="1:8" ht="36" customHeight="1">
      <c r="A4" s="1686"/>
      <c r="B4" s="1687"/>
      <c r="C4" s="1695" t="s">
        <v>273</v>
      </c>
      <c r="D4" s="1696"/>
      <c r="E4" s="1695" t="s">
        <v>646</v>
      </c>
      <c r="F4" s="1696"/>
      <c r="H4" s="1050"/>
    </row>
    <row r="5" spans="1:8">
      <c r="A5" s="1686"/>
      <c r="B5" s="1687"/>
      <c r="C5" s="475" t="s">
        <v>274</v>
      </c>
      <c r="D5" s="475" t="s">
        <v>275</v>
      </c>
      <c r="E5" s="475" t="s">
        <v>274</v>
      </c>
      <c r="F5" s="475" t="s">
        <v>275</v>
      </c>
    </row>
    <row r="6" spans="1:8">
      <c r="A6" s="1703" t="s">
        <v>276</v>
      </c>
      <c r="B6" s="476" t="s">
        <v>65</v>
      </c>
      <c r="C6" s="477">
        <v>43.8</v>
      </c>
      <c r="D6" s="478">
        <v>43.2</v>
      </c>
      <c r="E6" s="478">
        <v>46.5</v>
      </c>
      <c r="F6" s="478">
        <v>45.4</v>
      </c>
    </row>
    <row r="7" spans="1:8">
      <c r="A7" s="1704"/>
      <c r="B7" s="476" t="s">
        <v>66</v>
      </c>
      <c r="C7" s="477">
        <v>33.700000000000003</v>
      </c>
      <c r="D7" s="478">
        <v>33.299999999999997</v>
      </c>
      <c r="E7" s="478">
        <v>38.6</v>
      </c>
      <c r="F7" s="478">
        <v>37.200000000000003</v>
      </c>
    </row>
    <row r="8" spans="1:8">
      <c r="A8" s="1705" t="s">
        <v>277</v>
      </c>
      <c r="B8" s="479" t="s">
        <v>278</v>
      </c>
      <c r="C8" s="480">
        <v>29.8</v>
      </c>
      <c r="D8" s="481">
        <v>29.3</v>
      </c>
      <c r="E8" s="481">
        <v>37.4</v>
      </c>
      <c r="F8" s="481">
        <v>33.4</v>
      </c>
    </row>
    <row r="9" spans="1:8">
      <c r="A9" s="1706"/>
      <c r="B9" s="476" t="s">
        <v>279</v>
      </c>
      <c r="C9" s="477">
        <v>36.700000000000003</v>
      </c>
      <c r="D9" s="478">
        <v>37.1</v>
      </c>
      <c r="E9" s="478">
        <v>41.3</v>
      </c>
      <c r="F9" s="478">
        <v>40.200000000000003</v>
      </c>
    </row>
    <row r="10" spans="1:8">
      <c r="A10" s="1706"/>
      <c r="B10" s="476" t="s">
        <v>280</v>
      </c>
      <c r="C10" s="477">
        <v>40.700000000000003</v>
      </c>
      <c r="D10" s="478">
        <v>40.1</v>
      </c>
      <c r="E10" s="478">
        <v>44.4</v>
      </c>
      <c r="F10" s="478">
        <v>42.8</v>
      </c>
    </row>
    <row r="11" spans="1:8">
      <c r="A11" s="1704"/>
      <c r="B11" s="1020" t="s">
        <v>281</v>
      </c>
      <c r="C11" s="1021">
        <v>37.6</v>
      </c>
      <c r="D11" s="1022">
        <v>34.4</v>
      </c>
      <c r="E11" s="1022">
        <v>41</v>
      </c>
      <c r="F11" s="1022">
        <v>38.5</v>
      </c>
    </row>
    <row r="12" spans="1:8">
      <c r="A12" s="1034" t="s">
        <v>282</v>
      </c>
      <c r="B12" s="1034" t="s">
        <v>276</v>
      </c>
      <c r="C12" s="478"/>
      <c r="D12" s="478"/>
      <c r="E12" s="478"/>
      <c r="F12" s="478"/>
    </row>
    <row r="13" spans="1:8">
      <c r="A13" s="482" t="s">
        <v>271</v>
      </c>
      <c r="B13" s="1052" t="s">
        <v>65</v>
      </c>
      <c r="C13" s="477">
        <v>57.8</v>
      </c>
      <c r="D13" s="478">
        <v>63.5</v>
      </c>
      <c r="E13" s="478">
        <v>61.1</v>
      </c>
      <c r="F13" s="478">
        <v>65.400000000000006</v>
      </c>
    </row>
    <row r="14" spans="1:8">
      <c r="A14" s="482"/>
      <c r="B14" s="1052" t="s">
        <v>66</v>
      </c>
      <c r="C14" s="1060">
        <v>44.9</v>
      </c>
      <c r="D14" s="1061">
        <v>47.2</v>
      </c>
      <c r="E14" s="1061">
        <v>50.5</v>
      </c>
      <c r="F14" s="1061">
        <v>50.8</v>
      </c>
    </row>
    <row r="15" spans="1:8">
      <c r="A15" s="482"/>
      <c r="B15" s="1052" t="s">
        <v>10</v>
      </c>
      <c r="C15" s="477">
        <v>51</v>
      </c>
      <c r="D15" s="478">
        <v>54.8</v>
      </c>
      <c r="E15" s="478">
        <v>55.6</v>
      </c>
      <c r="F15" s="478">
        <v>57.8</v>
      </c>
    </row>
    <row r="16" spans="1:8">
      <c r="A16" s="476" t="s">
        <v>267</v>
      </c>
      <c r="B16" s="1052" t="s">
        <v>65</v>
      </c>
      <c r="C16" s="477">
        <v>41.5</v>
      </c>
      <c r="D16" s="478">
        <v>43.2</v>
      </c>
      <c r="E16" s="478">
        <v>44.9</v>
      </c>
      <c r="F16" s="478">
        <v>46.1</v>
      </c>
    </row>
    <row r="17" spans="1:6">
      <c r="A17" s="476"/>
      <c r="B17" s="1052" t="s">
        <v>66</v>
      </c>
      <c r="C17" s="1062">
        <v>31.8</v>
      </c>
      <c r="D17" s="1063">
        <v>33.5</v>
      </c>
      <c r="E17" s="1063">
        <v>37.5</v>
      </c>
      <c r="F17" s="1063">
        <v>38.6</v>
      </c>
    </row>
    <row r="18" spans="1:6">
      <c r="A18" s="476"/>
      <c r="B18" s="1052" t="s">
        <v>10</v>
      </c>
      <c r="C18" s="477">
        <v>35.6</v>
      </c>
      <c r="D18" s="478">
        <v>36.6</v>
      </c>
      <c r="E18" s="478">
        <v>40.5</v>
      </c>
      <c r="F18" s="478">
        <v>41.2</v>
      </c>
    </row>
    <row r="19" spans="1:6">
      <c r="A19" s="476" t="s">
        <v>431</v>
      </c>
      <c r="B19" s="1052" t="s">
        <v>65</v>
      </c>
      <c r="C19" s="477">
        <v>26.6</v>
      </c>
      <c r="D19" s="478">
        <v>26</v>
      </c>
      <c r="E19" s="478">
        <v>29.4</v>
      </c>
      <c r="F19" s="478">
        <v>28.4</v>
      </c>
    </row>
    <row r="20" spans="1:6">
      <c r="A20" s="476"/>
      <c r="B20" s="1052" t="s">
        <v>66</v>
      </c>
      <c r="C20" s="1064">
        <v>18.600000000000001</v>
      </c>
      <c r="D20" s="1065">
        <v>20.100000000000001</v>
      </c>
      <c r="E20" s="1065">
        <v>22.9</v>
      </c>
      <c r="F20" s="1065">
        <v>25.9</v>
      </c>
    </row>
    <row r="21" spans="1:6">
      <c r="A21" s="476"/>
      <c r="B21" s="1052" t="s">
        <v>10</v>
      </c>
      <c r="C21" s="477">
        <v>22.4</v>
      </c>
      <c r="D21" s="478">
        <v>22.4</v>
      </c>
      <c r="E21" s="478">
        <v>26.2</v>
      </c>
      <c r="F21" s="478">
        <v>26.9</v>
      </c>
    </row>
    <row r="22" spans="1:6" ht="12.75" customHeight="1">
      <c r="A22" s="483" t="s">
        <v>258</v>
      </c>
      <c r="B22" s="1052" t="s">
        <v>65</v>
      </c>
      <c r="C22" s="1055">
        <v>47.9</v>
      </c>
      <c r="D22" s="1056">
        <v>50.9</v>
      </c>
      <c r="E22" s="1056">
        <v>50.1</v>
      </c>
      <c r="F22" s="1056">
        <v>53.7</v>
      </c>
    </row>
    <row r="23" spans="1:6">
      <c r="A23" s="483"/>
      <c r="B23" s="1052" t="s">
        <v>66</v>
      </c>
      <c r="C23" s="1062">
        <v>41.3</v>
      </c>
      <c r="D23" s="1063">
        <v>40.1</v>
      </c>
      <c r="E23" s="1063">
        <v>45.8</v>
      </c>
      <c r="F23" s="1063">
        <v>44.7</v>
      </c>
    </row>
    <row r="24" spans="1:6">
      <c r="A24" s="483"/>
      <c r="B24" s="1052" t="s">
        <v>10</v>
      </c>
      <c r="C24" s="477">
        <v>44.6</v>
      </c>
      <c r="D24" s="478">
        <v>44</v>
      </c>
      <c r="E24" s="478">
        <v>48</v>
      </c>
      <c r="F24" s="478">
        <v>48.1</v>
      </c>
    </row>
    <row r="25" spans="1:6" ht="13.5">
      <c r="A25" s="483" t="s">
        <v>645</v>
      </c>
      <c r="B25" s="1052" t="s">
        <v>65</v>
      </c>
      <c r="C25" s="477">
        <v>18.2</v>
      </c>
      <c r="D25" s="478">
        <v>4</v>
      </c>
      <c r="E25" s="478">
        <v>18.600000000000001</v>
      </c>
      <c r="F25" s="478">
        <v>4.4000000000000004</v>
      </c>
    </row>
    <row r="26" spans="1:6">
      <c r="A26" s="483"/>
      <c r="B26" s="1052" t="s">
        <v>66</v>
      </c>
      <c r="C26" s="1062">
        <v>13</v>
      </c>
      <c r="D26" s="1063">
        <v>8.1</v>
      </c>
      <c r="E26" s="1063">
        <v>13.7</v>
      </c>
      <c r="F26" s="1063">
        <v>8.6</v>
      </c>
    </row>
    <row r="27" spans="1:6">
      <c r="A27" s="483"/>
      <c r="B27" s="1052" t="s">
        <v>10</v>
      </c>
      <c r="C27" s="477">
        <v>14.8</v>
      </c>
      <c r="D27" s="478">
        <v>7.2</v>
      </c>
      <c r="E27" s="478">
        <v>15.4</v>
      </c>
      <c r="F27" s="478">
        <v>7.7</v>
      </c>
    </row>
    <row r="28" spans="1:6">
      <c r="A28" s="531" t="s">
        <v>107</v>
      </c>
      <c r="B28" s="1051" t="s">
        <v>65</v>
      </c>
      <c r="C28" s="1057">
        <v>45</v>
      </c>
      <c r="D28" s="1058">
        <v>45.6</v>
      </c>
      <c r="E28" s="1058">
        <v>48.1</v>
      </c>
      <c r="F28" s="1058">
        <v>48.5</v>
      </c>
    </row>
    <row r="29" spans="1:6">
      <c r="A29" s="531"/>
      <c r="B29" s="1051" t="s">
        <v>66</v>
      </c>
      <c r="C29" s="1057">
        <v>34.299999999999997</v>
      </c>
      <c r="D29" s="1058">
        <v>34.700000000000003</v>
      </c>
      <c r="E29" s="1058">
        <v>39.700000000000003</v>
      </c>
      <c r="F29" s="1058">
        <v>39.700000000000003</v>
      </c>
    </row>
    <row r="30" spans="1:6">
      <c r="A30" s="531"/>
      <c r="B30" s="1051" t="s">
        <v>10</v>
      </c>
      <c r="C30" s="532">
        <v>38.700000000000003</v>
      </c>
      <c r="D30" s="533">
        <v>38.4</v>
      </c>
      <c r="E30" s="533">
        <v>43.3</v>
      </c>
      <c r="F30" s="533">
        <v>42.8</v>
      </c>
    </row>
    <row r="31" spans="1:6" s="128" customFormat="1" ht="15" customHeight="1">
      <c r="A31" s="534" t="s">
        <v>647</v>
      </c>
      <c r="B31" s="1051" t="s">
        <v>65</v>
      </c>
      <c r="C31" s="532">
        <v>30.4</v>
      </c>
      <c r="D31" s="533">
        <v>33.799999999999997</v>
      </c>
      <c r="E31" s="533">
        <v>30.6</v>
      </c>
      <c r="F31" s="533">
        <v>33.9</v>
      </c>
    </row>
    <row r="32" spans="1:6" ht="15" customHeight="1">
      <c r="A32" s="534"/>
      <c r="B32" s="1051" t="s">
        <v>66</v>
      </c>
      <c r="C32" s="535">
        <v>23.2</v>
      </c>
      <c r="D32" s="536">
        <v>26.3</v>
      </c>
      <c r="E32" s="536">
        <v>23.5</v>
      </c>
      <c r="F32" s="536">
        <v>26.5</v>
      </c>
    </row>
    <row r="33" spans="1:8" ht="14.25" customHeight="1">
      <c r="A33" s="534"/>
      <c r="B33" s="1051" t="s">
        <v>10</v>
      </c>
      <c r="C33" s="535">
        <v>26.9</v>
      </c>
      <c r="D33" s="536">
        <v>29.2</v>
      </c>
      <c r="E33" s="536">
        <v>27.1</v>
      </c>
      <c r="F33" s="536">
        <v>29.4</v>
      </c>
    </row>
    <row r="34" spans="1:8">
      <c r="A34" s="1707" t="s">
        <v>10</v>
      </c>
      <c r="B34" s="1708"/>
      <c r="C34" s="1331">
        <v>37.9</v>
      </c>
      <c r="D34" s="1331">
        <v>36.700000000000003</v>
      </c>
      <c r="E34" s="1331">
        <v>42.1</v>
      </c>
      <c r="F34" s="1331">
        <v>40.200000000000003</v>
      </c>
    </row>
    <row r="35" spans="1:8">
      <c r="B35" s="484"/>
      <c r="C35" s="484"/>
      <c r="D35" s="484"/>
      <c r="F35" s="470" t="s">
        <v>144</v>
      </c>
    </row>
    <row r="36" spans="1:8">
      <c r="A36" s="1701" t="s">
        <v>682</v>
      </c>
      <c r="B36" s="1701"/>
      <c r="C36" s="1701"/>
      <c r="D36" s="1701"/>
      <c r="E36" s="1701"/>
      <c r="F36" s="1701"/>
      <c r="G36" s="1701"/>
      <c r="H36" s="1701"/>
    </row>
    <row r="37" spans="1:8">
      <c r="A37" s="91" t="s">
        <v>683</v>
      </c>
      <c r="B37" s="1437"/>
      <c r="C37" s="1437"/>
      <c r="D37" s="90"/>
      <c r="E37" s="90"/>
      <c r="F37" s="90"/>
      <c r="G37" s="90"/>
      <c r="H37" s="90"/>
    </row>
    <row r="38" spans="1:8">
      <c r="A38" s="1438" t="s">
        <v>684</v>
      </c>
      <c r="B38" s="1437"/>
      <c r="C38" s="1437"/>
      <c r="D38" s="1437"/>
      <c r="E38" s="90"/>
      <c r="F38" s="90"/>
      <c r="G38" s="90"/>
      <c r="H38" s="90"/>
    </row>
    <row r="39" spans="1:8">
      <c r="A39" s="1437" t="s">
        <v>686</v>
      </c>
      <c r="B39" s="91"/>
      <c r="C39" s="193"/>
      <c r="D39" s="91"/>
      <c r="E39" s="91"/>
      <c r="F39" s="91"/>
      <c r="G39" s="91"/>
      <c r="H39" s="91"/>
    </row>
    <row r="40" spans="1:8">
      <c r="A40" s="1439" t="s">
        <v>687</v>
      </c>
      <c r="B40" s="90"/>
      <c r="C40" s="1440"/>
      <c r="D40" s="90"/>
      <c r="E40" s="90"/>
      <c r="F40" s="90"/>
      <c r="G40" s="90"/>
      <c r="H40" s="90"/>
    </row>
    <row r="41" spans="1:8">
      <c r="A41" s="90" t="s">
        <v>656</v>
      </c>
      <c r="B41" s="90"/>
      <c r="C41" s="91"/>
      <c r="D41" s="91"/>
      <c r="E41" s="91"/>
      <c r="F41" s="91"/>
      <c r="G41" s="91"/>
      <c r="H41" s="91"/>
    </row>
    <row r="42" spans="1:8">
      <c r="C42" s="128"/>
      <c r="D42" s="128"/>
      <c r="E42" s="128"/>
      <c r="F42" s="128"/>
      <c r="G42" s="128"/>
      <c r="H42" s="128"/>
    </row>
    <row r="43" spans="1:8">
      <c r="C43" s="128"/>
      <c r="D43" s="128"/>
      <c r="E43" s="128"/>
      <c r="F43" s="128"/>
      <c r="G43" s="128"/>
      <c r="H43" s="128"/>
    </row>
    <row r="44" spans="1:8">
      <c r="E44" s="124"/>
    </row>
  </sheetData>
  <mergeCells count="10">
    <mergeCell ref="A1:E1"/>
    <mergeCell ref="A6:A7"/>
    <mergeCell ref="A8:A11"/>
    <mergeCell ref="A34:B34"/>
    <mergeCell ref="A36:H36"/>
    <mergeCell ref="A3:B4"/>
    <mergeCell ref="C3:F3"/>
    <mergeCell ref="C4:D4"/>
    <mergeCell ref="E4:F4"/>
    <mergeCell ref="A5:B5"/>
  </mergeCells>
  <pageMargins left="0.7" right="0.7" top="0.75" bottom="0.75" header="0.3" footer="0.3"/>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Normal="100" workbookViewId="0">
      <selection activeCell="A63" sqref="A63"/>
    </sheetView>
  </sheetViews>
  <sheetFormatPr baseColWidth="10" defaultRowHeight="12.75"/>
  <cols>
    <col min="1" max="8" width="11.42578125" style="172"/>
    <col min="9" max="9" width="5.42578125" style="172" customWidth="1"/>
    <col min="10" max="16384" width="11.42578125" style="172"/>
  </cols>
  <sheetData>
    <row r="1" spans="1:11" ht="28.5" customHeight="1">
      <c r="A1" s="1713" t="s">
        <v>569</v>
      </c>
      <c r="B1" s="1713"/>
      <c r="C1" s="1713"/>
      <c r="D1" s="1713"/>
      <c r="E1" s="1713"/>
      <c r="F1" s="1713"/>
      <c r="G1" s="1713"/>
      <c r="H1" s="1713"/>
      <c r="I1" s="1713"/>
      <c r="J1" s="1713"/>
      <c r="K1" s="519"/>
    </row>
    <row r="52" spans="1:9">
      <c r="A52" s="1"/>
    </row>
    <row r="53" spans="1:9">
      <c r="A53" s="44"/>
    </row>
    <row r="61" spans="1:9">
      <c r="H61" s="1245" t="s">
        <v>144</v>
      </c>
    </row>
    <row r="62" spans="1:9" ht="27" customHeight="1">
      <c r="A62" s="1522" t="s">
        <v>433</v>
      </c>
      <c r="B62" s="1522"/>
      <c r="C62" s="1522"/>
      <c r="D62" s="1522"/>
      <c r="E62" s="1522"/>
      <c r="F62" s="1522"/>
      <c r="G62" s="1522"/>
      <c r="H62" s="1522"/>
      <c r="I62" s="1522"/>
    </row>
    <row r="63" spans="1:9">
      <c r="A63" s="44" t="s">
        <v>653</v>
      </c>
    </row>
  </sheetData>
  <mergeCells count="2">
    <mergeCell ref="A62:I62"/>
    <mergeCell ref="A1:J1"/>
  </mergeCells>
  <pageMargins left="0.78740157499999996" right="0.78740157499999996" top="0.984251969" bottom="0.984251969" header="0.4921259845" footer="0.4921259845"/>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K59"/>
  <sheetViews>
    <sheetView topLeftCell="A10" workbookViewId="0">
      <selection activeCell="P4" sqref="P4"/>
    </sheetView>
  </sheetViews>
  <sheetFormatPr baseColWidth="10" defaultRowHeight="12.75"/>
  <cols>
    <col min="1" max="1" width="5.42578125" style="92" bestFit="1" customWidth="1"/>
    <col min="2" max="2" width="11.42578125" style="92"/>
    <col min="3" max="3" width="10.85546875" style="92" bestFit="1" customWidth="1"/>
    <col min="4" max="4" width="7" style="92" bestFit="1" customWidth="1"/>
    <col min="5" max="5" width="9.85546875" style="93" customWidth="1"/>
    <col min="6" max="6" width="4.28515625" style="92" customWidth="1"/>
    <col min="7" max="7" width="10.5703125" style="92" bestFit="1" customWidth="1"/>
    <col min="8" max="8" width="10.42578125" style="92" bestFit="1" customWidth="1"/>
    <col min="9" max="9" width="7" style="92" bestFit="1" customWidth="1"/>
    <col min="10" max="10" width="11.42578125" style="128"/>
    <col min="11" max="11" width="5.42578125" style="128" customWidth="1"/>
    <col min="12" max="16384" width="11.42578125" style="116"/>
  </cols>
  <sheetData>
    <row r="1" spans="1:11">
      <c r="A1" s="625" t="s">
        <v>27</v>
      </c>
      <c r="B1" s="476"/>
      <c r="G1" s="476"/>
    </row>
    <row r="2" spans="1:11">
      <c r="A2" s="626"/>
      <c r="B2" s="476"/>
      <c r="G2" s="476"/>
    </row>
    <row r="3" spans="1:11">
      <c r="A3" s="627" t="s">
        <v>19</v>
      </c>
      <c r="F3" s="627" t="s">
        <v>73</v>
      </c>
    </row>
    <row r="4" spans="1:11">
      <c r="A4" s="628"/>
      <c r="B4" s="628" t="s">
        <v>206</v>
      </c>
      <c r="C4" s="628" t="s">
        <v>207</v>
      </c>
      <c r="D4" s="628" t="s">
        <v>70</v>
      </c>
      <c r="F4" s="628"/>
      <c r="G4" s="628" t="s">
        <v>208</v>
      </c>
      <c r="H4" s="628" t="s">
        <v>209</v>
      </c>
      <c r="I4" s="628" t="s">
        <v>70</v>
      </c>
    </row>
    <row r="5" spans="1:11">
      <c r="A5" s="647">
        <v>18</v>
      </c>
      <c r="B5" s="629"/>
      <c r="C5" s="630"/>
      <c r="D5" s="631"/>
      <c r="F5" s="650"/>
      <c r="G5" s="633"/>
      <c r="H5" s="634"/>
      <c r="I5" s="635"/>
      <c r="J5" s="492"/>
      <c r="K5" s="492"/>
    </row>
    <row r="6" spans="1:11">
      <c r="A6" s="648">
        <v>19</v>
      </c>
      <c r="B6" s="636"/>
      <c r="C6" s="637"/>
      <c r="D6" s="638"/>
      <c r="F6" s="651"/>
      <c r="G6" s="639"/>
      <c r="H6" s="640"/>
      <c r="I6" s="638"/>
      <c r="J6" s="492"/>
      <c r="K6" s="492"/>
    </row>
    <row r="7" spans="1:11">
      <c r="A7" s="648">
        <v>20</v>
      </c>
      <c r="B7" s="636">
        <v>-3</v>
      </c>
      <c r="C7" s="637">
        <v>14</v>
      </c>
      <c r="D7" s="638">
        <v>17</v>
      </c>
      <c r="E7" s="641"/>
      <c r="F7" s="651">
        <v>20</v>
      </c>
      <c r="G7" s="639">
        <v>-6</v>
      </c>
      <c r="H7" s="637">
        <v>5</v>
      </c>
      <c r="I7" s="638">
        <v>11</v>
      </c>
      <c r="J7" s="492"/>
      <c r="K7" s="492"/>
    </row>
    <row r="8" spans="1:11">
      <c r="A8" s="648">
        <v>21</v>
      </c>
      <c r="B8" s="636">
        <v>-73</v>
      </c>
      <c r="C8" s="637">
        <v>170</v>
      </c>
      <c r="D8" s="638">
        <v>243</v>
      </c>
      <c r="E8" s="641"/>
      <c r="F8" s="651">
        <v>21</v>
      </c>
      <c r="G8" s="639">
        <v>-17</v>
      </c>
      <c r="H8" s="637">
        <v>42</v>
      </c>
      <c r="I8" s="638">
        <v>59</v>
      </c>
      <c r="J8" s="492"/>
      <c r="K8" s="492"/>
    </row>
    <row r="9" spans="1:11">
      <c r="A9" s="648">
        <v>22</v>
      </c>
      <c r="B9" s="636">
        <v>-558</v>
      </c>
      <c r="C9" s="637">
        <v>2327</v>
      </c>
      <c r="D9" s="638">
        <v>2885</v>
      </c>
      <c r="E9" s="641"/>
      <c r="F9" s="651">
        <v>22</v>
      </c>
      <c r="G9" s="639">
        <v>-86</v>
      </c>
      <c r="H9" s="637">
        <v>334</v>
      </c>
      <c r="I9" s="638">
        <v>420</v>
      </c>
      <c r="J9" s="492"/>
      <c r="K9" s="492"/>
    </row>
    <row r="10" spans="1:11">
      <c r="A10" s="648">
        <v>23</v>
      </c>
      <c r="B10" s="636">
        <v>-1268</v>
      </c>
      <c r="C10" s="637">
        <v>4672</v>
      </c>
      <c r="D10" s="638">
        <v>5940</v>
      </c>
      <c r="E10" s="641"/>
      <c r="F10" s="651">
        <v>23</v>
      </c>
      <c r="G10" s="639">
        <v>-169</v>
      </c>
      <c r="H10" s="637">
        <v>640</v>
      </c>
      <c r="I10" s="638">
        <v>809</v>
      </c>
      <c r="J10" s="492"/>
      <c r="K10" s="492"/>
    </row>
    <row r="11" spans="1:11">
      <c r="A11" s="648">
        <v>24</v>
      </c>
      <c r="B11" s="636">
        <v>-1945</v>
      </c>
      <c r="C11" s="637">
        <v>6446</v>
      </c>
      <c r="D11" s="638">
        <v>8391</v>
      </c>
      <c r="E11" s="641"/>
      <c r="F11" s="651">
        <v>24</v>
      </c>
      <c r="G11" s="639">
        <v>-271</v>
      </c>
      <c r="H11" s="637">
        <v>865</v>
      </c>
      <c r="I11" s="638">
        <v>1136</v>
      </c>
      <c r="J11" s="492"/>
      <c r="K11" s="492"/>
    </row>
    <row r="12" spans="1:11">
      <c r="A12" s="648">
        <v>25</v>
      </c>
      <c r="B12" s="636">
        <v>-2471</v>
      </c>
      <c r="C12" s="637">
        <v>7396</v>
      </c>
      <c r="D12" s="638">
        <v>9867</v>
      </c>
      <c r="E12" s="641"/>
      <c r="F12" s="651">
        <v>25</v>
      </c>
      <c r="G12" s="639">
        <v>-353</v>
      </c>
      <c r="H12" s="637">
        <v>968</v>
      </c>
      <c r="I12" s="638">
        <v>1321</v>
      </c>
      <c r="J12" s="492"/>
      <c r="K12" s="492"/>
    </row>
    <row r="13" spans="1:11">
      <c r="A13" s="648">
        <v>26</v>
      </c>
      <c r="B13" s="636">
        <v>-2860</v>
      </c>
      <c r="C13" s="637">
        <v>8183</v>
      </c>
      <c r="D13" s="638">
        <v>11043</v>
      </c>
      <c r="E13" s="641"/>
      <c r="F13" s="651">
        <v>26</v>
      </c>
      <c r="G13" s="639">
        <v>-409</v>
      </c>
      <c r="H13" s="637">
        <v>1066</v>
      </c>
      <c r="I13" s="638">
        <v>1475</v>
      </c>
      <c r="J13" s="492"/>
      <c r="K13" s="492"/>
    </row>
    <row r="14" spans="1:11">
      <c r="A14" s="648">
        <v>27</v>
      </c>
      <c r="B14" s="636">
        <v>-3370</v>
      </c>
      <c r="C14" s="637">
        <v>8886</v>
      </c>
      <c r="D14" s="638">
        <v>12256</v>
      </c>
      <c r="E14" s="641"/>
      <c r="F14" s="651">
        <v>27</v>
      </c>
      <c r="G14" s="639">
        <v>-486</v>
      </c>
      <c r="H14" s="637">
        <v>1221</v>
      </c>
      <c r="I14" s="638">
        <v>1707</v>
      </c>
      <c r="J14" s="492"/>
      <c r="K14" s="492"/>
    </row>
    <row r="15" spans="1:11">
      <c r="A15" s="648">
        <v>28</v>
      </c>
      <c r="B15" s="636">
        <v>-3559</v>
      </c>
      <c r="C15" s="637">
        <v>9404</v>
      </c>
      <c r="D15" s="638">
        <v>12963</v>
      </c>
      <c r="E15" s="641"/>
      <c r="F15" s="651">
        <v>28</v>
      </c>
      <c r="G15" s="639">
        <v>-491</v>
      </c>
      <c r="H15" s="637">
        <v>1331</v>
      </c>
      <c r="I15" s="638">
        <v>1822</v>
      </c>
      <c r="J15" s="492"/>
      <c r="K15" s="492"/>
    </row>
    <row r="16" spans="1:11">
      <c r="A16" s="648">
        <v>29</v>
      </c>
      <c r="B16" s="636">
        <v>-3682</v>
      </c>
      <c r="C16" s="637">
        <v>9696</v>
      </c>
      <c r="D16" s="638">
        <v>13378</v>
      </c>
      <c r="E16" s="641"/>
      <c r="F16" s="651">
        <v>29</v>
      </c>
      <c r="G16" s="639">
        <v>-537</v>
      </c>
      <c r="H16" s="637">
        <v>1543</v>
      </c>
      <c r="I16" s="638">
        <v>2080</v>
      </c>
      <c r="J16" s="492"/>
      <c r="K16" s="492"/>
    </row>
    <row r="17" spans="1:11">
      <c r="A17" s="648">
        <v>30</v>
      </c>
      <c r="B17" s="636">
        <v>-3747</v>
      </c>
      <c r="C17" s="637">
        <v>10318</v>
      </c>
      <c r="D17" s="638">
        <v>14065</v>
      </c>
      <c r="E17" s="641"/>
      <c r="F17" s="651">
        <v>30</v>
      </c>
      <c r="G17" s="639">
        <v>-586</v>
      </c>
      <c r="H17" s="637">
        <v>1753</v>
      </c>
      <c r="I17" s="638">
        <v>2339</v>
      </c>
      <c r="J17" s="492"/>
      <c r="K17" s="492"/>
    </row>
    <row r="18" spans="1:11">
      <c r="A18" s="648">
        <v>31</v>
      </c>
      <c r="B18" s="636">
        <v>-3897</v>
      </c>
      <c r="C18" s="637">
        <v>10844</v>
      </c>
      <c r="D18" s="638">
        <v>14741</v>
      </c>
      <c r="E18" s="641"/>
      <c r="F18" s="651">
        <v>31</v>
      </c>
      <c r="G18" s="639">
        <v>-641</v>
      </c>
      <c r="H18" s="637">
        <v>1927</v>
      </c>
      <c r="I18" s="638">
        <v>2568</v>
      </c>
      <c r="J18" s="492"/>
      <c r="K18" s="492"/>
    </row>
    <row r="19" spans="1:11">
      <c r="A19" s="648">
        <v>32</v>
      </c>
      <c r="B19" s="636">
        <v>-4056</v>
      </c>
      <c r="C19" s="637">
        <v>11114</v>
      </c>
      <c r="D19" s="638">
        <v>15170</v>
      </c>
      <c r="E19" s="641"/>
      <c r="F19" s="651">
        <v>32</v>
      </c>
      <c r="G19" s="639">
        <v>-623</v>
      </c>
      <c r="H19" s="637">
        <v>2094</v>
      </c>
      <c r="I19" s="638">
        <v>2717</v>
      </c>
      <c r="J19" s="492"/>
      <c r="K19" s="492"/>
    </row>
    <row r="20" spans="1:11">
      <c r="A20" s="648">
        <v>33</v>
      </c>
      <c r="B20" s="636">
        <v>-4101</v>
      </c>
      <c r="C20" s="637">
        <v>12004</v>
      </c>
      <c r="D20" s="638">
        <v>16105</v>
      </c>
      <c r="E20" s="641"/>
      <c r="F20" s="651">
        <v>33</v>
      </c>
      <c r="G20" s="639">
        <v>-681</v>
      </c>
      <c r="H20" s="637">
        <v>2220</v>
      </c>
      <c r="I20" s="638">
        <v>2901</v>
      </c>
      <c r="J20" s="492"/>
      <c r="K20" s="492"/>
    </row>
    <row r="21" spans="1:11">
      <c r="A21" s="648">
        <v>34</v>
      </c>
      <c r="B21" s="636">
        <v>-4454</v>
      </c>
      <c r="C21" s="637">
        <v>12918</v>
      </c>
      <c r="D21" s="638">
        <v>17372</v>
      </c>
      <c r="E21" s="641"/>
      <c r="F21" s="651">
        <v>34</v>
      </c>
      <c r="G21" s="639">
        <v>-708</v>
      </c>
      <c r="H21" s="637">
        <v>2426</v>
      </c>
      <c r="I21" s="638">
        <v>3134</v>
      </c>
      <c r="J21" s="492"/>
      <c r="K21" s="492"/>
    </row>
    <row r="22" spans="1:11">
      <c r="A22" s="648">
        <v>35</v>
      </c>
      <c r="B22" s="636">
        <v>-4346</v>
      </c>
      <c r="C22" s="637">
        <v>13738</v>
      </c>
      <c r="D22" s="638">
        <v>18084</v>
      </c>
      <c r="E22" s="641"/>
      <c r="F22" s="651">
        <v>35</v>
      </c>
      <c r="G22" s="639">
        <v>-852</v>
      </c>
      <c r="H22" s="637">
        <v>2491</v>
      </c>
      <c r="I22" s="638">
        <v>3343</v>
      </c>
      <c r="J22" s="492"/>
      <c r="K22" s="492"/>
    </row>
    <row r="23" spans="1:11">
      <c r="A23" s="648">
        <v>36</v>
      </c>
      <c r="B23" s="636">
        <v>-4701</v>
      </c>
      <c r="C23" s="637">
        <v>14147</v>
      </c>
      <c r="D23" s="638">
        <v>18848</v>
      </c>
      <c r="E23" s="641"/>
      <c r="F23" s="651">
        <v>36</v>
      </c>
      <c r="G23" s="639">
        <v>-839</v>
      </c>
      <c r="H23" s="637">
        <v>2586</v>
      </c>
      <c r="I23" s="638">
        <v>3425</v>
      </c>
      <c r="J23" s="492"/>
      <c r="K23" s="492"/>
    </row>
    <row r="24" spans="1:11">
      <c r="A24" s="648">
        <v>37</v>
      </c>
      <c r="B24" s="636">
        <v>-5111</v>
      </c>
      <c r="C24" s="637">
        <v>15285</v>
      </c>
      <c r="D24" s="638">
        <v>20396</v>
      </c>
      <c r="E24" s="641"/>
      <c r="F24" s="651">
        <v>37</v>
      </c>
      <c r="G24" s="639">
        <v>-855</v>
      </c>
      <c r="H24" s="637">
        <v>2690</v>
      </c>
      <c r="I24" s="638">
        <v>3545</v>
      </c>
      <c r="J24" s="492"/>
      <c r="K24" s="492"/>
    </row>
    <row r="25" spans="1:11">
      <c r="A25" s="648">
        <v>38</v>
      </c>
      <c r="B25" s="636">
        <v>-5697</v>
      </c>
      <c r="C25" s="637">
        <v>16538</v>
      </c>
      <c r="D25" s="638">
        <v>22235</v>
      </c>
      <c r="E25" s="641"/>
      <c r="F25" s="651">
        <v>38</v>
      </c>
      <c r="G25" s="639">
        <v>-906</v>
      </c>
      <c r="H25" s="637">
        <v>2926</v>
      </c>
      <c r="I25" s="638">
        <v>3832</v>
      </c>
      <c r="J25" s="492"/>
      <c r="K25" s="492"/>
    </row>
    <row r="26" spans="1:11">
      <c r="A26" s="648">
        <v>39</v>
      </c>
      <c r="B26" s="636">
        <v>-6281</v>
      </c>
      <c r="C26" s="637">
        <v>18087</v>
      </c>
      <c r="D26" s="638">
        <v>24368</v>
      </c>
      <c r="E26" s="641"/>
      <c r="F26" s="651">
        <v>39</v>
      </c>
      <c r="G26" s="639">
        <v>-947</v>
      </c>
      <c r="H26" s="637">
        <v>3141</v>
      </c>
      <c r="I26" s="638">
        <v>4088</v>
      </c>
      <c r="J26" s="492"/>
      <c r="K26" s="492"/>
    </row>
    <row r="27" spans="1:11">
      <c r="A27" s="648">
        <v>40</v>
      </c>
      <c r="B27" s="636">
        <v>-6484</v>
      </c>
      <c r="C27" s="637">
        <v>18494</v>
      </c>
      <c r="D27" s="638">
        <v>24978</v>
      </c>
      <c r="E27" s="641"/>
      <c r="F27" s="651">
        <v>40</v>
      </c>
      <c r="G27" s="639">
        <v>-998</v>
      </c>
      <c r="H27" s="637">
        <v>3074</v>
      </c>
      <c r="I27" s="638">
        <v>4072</v>
      </c>
      <c r="J27" s="492"/>
      <c r="K27" s="492"/>
    </row>
    <row r="28" spans="1:11">
      <c r="A28" s="648">
        <v>41</v>
      </c>
      <c r="B28" s="636">
        <v>-7088</v>
      </c>
      <c r="C28" s="637">
        <v>19179</v>
      </c>
      <c r="D28" s="638">
        <v>26267</v>
      </c>
      <c r="E28" s="641"/>
      <c r="F28" s="651">
        <v>41</v>
      </c>
      <c r="G28" s="639">
        <v>-1070</v>
      </c>
      <c r="H28" s="637">
        <v>3348</v>
      </c>
      <c r="I28" s="638">
        <v>4418</v>
      </c>
      <c r="J28" s="492"/>
      <c r="K28" s="492"/>
    </row>
    <row r="29" spans="1:11">
      <c r="A29" s="648">
        <v>42</v>
      </c>
      <c r="B29" s="636">
        <v>-7399</v>
      </c>
      <c r="C29" s="637">
        <v>19701</v>
      </c>
      <c r="D29" s="638">
        <v>27100</v>
      </c>
      <c r="E29" s="641"/>
      <c r="F29" s="651">
        <v>42</v>
      </c>
      <c r="G29" s="639">
        <v>-1165</v>
      </c>
      <c r="H29" s="637">
        <v>3392</v>
      </c>
      <c r="I29" s="638">
        <v>4557</v>
      </c>
      <c r="J29" s="492"/>
      <c r="K29" s="492"/>
    </row>
    <row r="30" spans="1:11">
      <c r="A30" s="648">
        <v>43</v>
      </c>
      <c r="B30" s="636">
        <v>-7259</v>
      </c>
      <c r="C30" s="637">
        <v>19166</v>
      </c>
      <c r="D30" s="638">
        <v>26425</v>
      </c>
      <c r="E30" s="641"/>
      <c r="F30" s="651">
        <v>43</v>
      </c>
      <c r="G30" s="639">
        <v>-1122</v>
      </c>
      <c r="H30" s="637">
        <v>3333</v>
      </c>
      <c r="I30" s="638">
        <v>4455</v>
      </c>
      <c r="J30" s="492"/>
      <c r="K30" s="492"/>
    </row>
    <row r="31" spans="1:11">
      <c r="A31" s="648">
        <v>44</v>
      </c>
      <c r="B31" s="636">
        <v>-7465</v>
      </c>
      <c r="C31" s="637">
        <v>18831</v>
      </c>
      <c r="D31" s="638">
        <v>26296</v>
      </c>
      <c r="E31" s="641"/>
      <c r="F31" s="651">
        <v>44</v>
      </c>
      <c r="G31" s="639">
        <v>-1093</v>
      </c>
      <c r="H31" s="637">
        <v>3570</v>
      </c>
      <c r="I31" s="638">
        <v>4663</v>
      </c>
      <c r="J31" s="492"/>
      <c r="K31" s="492"/>
    </row>
    <row r="32" spans="1:11">
      <c r="A32" s="648">
        <v>45</v>
      </c>
      <c r="B32" s="636">
        <v>-7827</v>
      </c>
      <c r="C32" s="637">
        <v>18991</v>
      </c>
      <c r="D32" s="638">
        <v>26818</v>
      </c>
      <c r="E32" s="641"/>
      <c r="F32" s="651">
        <v>45</v>
      </c>
      <c r="G32" s="639">
        <v>-1167</v>
      </c>
      <c r="H32" s="637">
        <v>3728</v>
      </c>
      <c r="I32" s="638">
        <v>4895</v>
      </c>
      <c r="J32" s="492"/>
      <c r="K32" s="492"/>
    </row>
    <row r="33" spans="1:11">
      <c r="A33" s="648">
        <v>46</v>
      </c>
      <c r="B33" s="636">
        <v>-8092</v>
      </c>
      <c r="C33" s="637">
        <v>19234</v>
      </c>
      <c r="D33" s="638">
        <v>27326</v>
      </c>
      <c r="E33" s="641"/>
      <c r="F33" s="651">
        <v>46</v>
      </c>
      <c r="G33" s="639">
        <v>-1224</v>
      </c>
      <c r="H33" s="637">
        <v>3745</v>
      </c>
      <c r="I33" s="638">
        <v>4969</v>
      </c>
      <c r="J33" s="492"/>
      <c r="K33" s="492"/>
    </row>
    <row r="34" spans="1:11">
      <c r="A34" s="648">
        <v>47</v>
      </c>
      <c r="B34" s="636">
        <v>-8107</v>
      </c>
      <c r="C34" s="637">
        <v>19199</v>
      </c>
      <c r="D34" s="638">
        <v>27306</v>
      </c>
      <c r="E34" s="641"/>
      <c r="F34" s="651">
        <v>47</v>
      </c>
      <c r="G34" s="639">
        <v>-1308</v>
      </c>
      <c r="H34" s="637">
        <v>4031</v>
      </c>
      <c r="I34" s="638">
        <v>5339</v>
      </c>
      <c r="J34" s="492"/>
      <c r="K34" s="492"/>
    </row>
    <row r="35" spans="1:11">
      <c r="A35" s="648">
        <v>48</v>
      </c>
      <c r="B35" s="636">
        <v>-7807</v>
      </c>
      <c r="C35" s="637">
        <v>18277</v>
      </c>
      <c r="D35" s="638">
        <v>26084</v>
      </c>
      <c r="E35" s="641"/>
      <c r="F35" s="651">
        <v>48</v>
      </c>
      <c r="G35" s="639">
        <v>-1273</v>
      </c>
      <c r="H35" s="637">
        <v>4045</v>
      </c>
      <c r="I35" s="638">
        <v>5318</v>
      </c>
      <c r="J35" s="492"/>
      <c r="K35" s="492"/>
    </row>
    <row r="36" spans="1:11">
      <c r="A36" s="648">
        <v>49</v>
      </c>
      <c r="B36" s="636">
        <v>-7643</v>
      </c>
      <c r="C36" s="637">
        <v>17448</v>
      </c>
      <c r="D36" s="638">
        <v>25091</v>
      </c>
      <c r="E36" s="641"/>
      <c r="F36" s="651">
        <v>49</v>
      </c>
      <c r="G36" s="639">
        <v>-1271</v>
      </c>
      <c r="H36" s="637">
        <v>3867</v>
      </c>
      <c r="I36" s="638">
        <v>5138</v>
      </c>
      <c r="J36" s="492"/>
      <c r="K36" s="492"/>
    </row>
    <row r="37" spans="1:11">
      <c r="A37" s="648">
        <v>50</v>
      </c>
      <c r="B37" s="636">
        <v>-7458</v>
      </c>
      <c r="C37" s="637">
        <v>16863</v>
      </c>
      <c r="D37" s="638">
        <v>24321</v>
      </c>
      <c r="E37" s="641"/>
      <c r="F37" s="651">
        <v>50</v>
      </c>
      <c r="G37" s="639">
        <v>-1303</v>
      </c>
      <c r="H37" s="637">
        <v>3529</v>
      </c>
      <c r="I37" s="638">
        <v>4832</v>
      </c>
      <c r="J37" s="492"/>
      <c r="K37" s="492"/>
    </row>
    <row r="38" spans="1:11">
      <c r="A38" s="648">
        <v>51</v>
      </c>
      <c r="B38" s="636">
        <v>-7109</v>
      </c>
      <c r="C38" s="637">
        <v>15718</v>
      </c>
      <c r="D38" s="638">
        <v>22827</v>
      </c>
      <c r="E38" s="641"/>
      <c r="F38" s="651">
        <v>51</v>
      </c>
      <c r="G38" s="639">
        <v>-1288</v>
      </c>
      <c r="H38" s="637">
        <v>3278</v>
      </c>
      <c r="I38" s="638">
        <v>4566</v>
      </c>
      <c r="J38" s="492"/>
      <c r="K38" s="492"/>
    </row>
    <row r="39" spans="1:11">
      <c r="A39" s="648">
        <v>52</v>
      </c>
      <c r="B39" s="636">
        <v>-7010</v>
      </c>
      <c r="C39" s="637">
        <v>15104</v>
      </c>
      <c r="D39" s="638">
        <v>22114</v>
      </c>
      <c r="E39" s="641"/>
      <c r="F39" s="651">
        <v>52</v>
      </c>
      <c r="G39" s="639">
        <v>-1216</v>
      </c>
      <c r="H39" s="637">
        <v>3106</v>
      </c>
      <c r="I39" s="638">
        <v>4322</v>
      </c>
      <c r="J39" s="492"/>
      <c r="K39" s="492"/>
    </row>
    <row r="40" spans="1:11">
      <c r="A40" s="648">
        <v>53</v>
      </c>
      <c r="B40" s="636">
        <v>-6724</v>
      </c>
      <c r="C40" s="637">
        <v>14000</v>
      </c>
      <c r="D40" s="638">
        <v>20724</v>
      </c>
      <c r="E40" s="641"/>
      <c r="F40" s="651">
        <v>53</v>
      </c>
      <c r="G40" s="639">
        <v>-1181</v>
      </c>
      <c r="H40" s="637">
        <v>3395</v>
      </c>
      <c r="I40" s="638">
        <v>4576</v>
      </c>
      <c r="J40" s="492"/>
      <c r="K40" s="492"/>
    </row>
    <row r="41" spans="1:11">
      <c r="A41" s="648">
        <v>54</v>
      </c>
      <c r="B41" s="636">
        <v>-6531</v>
      </c>
      <c r="C41" s="637">
        <v>13145</v>
      </c>
      <c r="D41" s="638">
        <v>19676</v>
      </c>
      <c r="E41" s="641"/>
      <c r="F41" s="651">
        <v>54</v>
      </c>
      <c r="G41" s="639">
        <v>-1178</v>
      </c>
      <c r="H41" s="637">
        <v>3174</v>
      </c>
      <c r="I41" s="638">
        <v>4352</v>
      </c>
      <c r="J41" s="492"/>
      <c r="K41" s="492"/>
    </row>
    <row r="42" spans="1:11">
      <c r="A42" s="648">
        <v>55</v>
      </c>
      <c r="B42" s="636">
        <v>-6411</v>
      </c>
      <c r="C42" s="637">
        <v>12543</v>
      </c>
      <c r="D42" s="638">
        <v>18954</v>
      </c>
      <c r="E42" s="641"/>
      <c r="F42" s="651">
        <v>55</v>
      </c>
      <c r="G42" s="639">
        <v>-1056</v>
      </c>
      <c r="H42" s="637">
        <v>3203</v>
      </c>
      <c r="I42" s="638">
        <v>4259</v>
      </c>
      <c r="J42" s="492"/>
      <c r="K42" s="492"/>
    </row>
    <row r="43" spans="1:11">
      <c r="A43" s="648">
        <v>56</v>
      </c>
      <c r="B43" s="636">
        <v>-6384</v>
      </c>
      <c r="C43" s="637">
        <v>11910</v>
      </c>
      <c r="D43" s="638">
        <v>18294</v>
      </c>
      <c r="E43" s="641"/>
      <c r="F43" s="651">
        <v>56</v>
      </c>
      <c r="G43" s="639">
        <v>-1002</v>
      </c>
      <c r="H43" s="637">
        <v>3083</v>
      </c>
      <c r="I43" s="638">
        <v>4085</v>
      </c>
      <c r="J43" s="492"/>
      <c r="K43" s="492"/>
    </row>
    <row r="44" spans="1:11">
      <c r="A44" s="648">
        <v>57</v>
      </c>
      <c r="B44" s="636">
        <v>-6019</v>
      </c>
      <c r="C44" s="637">
        <v>10926</v>
      </c>
      <c r="D44" s="638">
        <v>16945</v>
      </c>
      <c r="E44" s="641"/>
      <c r="F44" s="651">
        <v>57</v>
      </c>
      <c r="G44" s="639">
        <v>-948</v>
      </c>
      <c r="H44" s="637">
        <v>2802</v>
      </c>
      <c r="I44" s="638">
        <v>3750</v>
      </c>
      <c r="J44" s="492"/>
      <c r="K44" s="492"/>
    </row>
    <row r="45" spans="1:11">
      <c r="A45" s="648">
        <v>58</v>
      </c>
      <c r="B45" s="636">
        <v>-6032</v>
      </c>
      <c r="C45" s="637">
        <v>9863</v>
      </c>
      <c r="D45" s="638">
        <v>15895</v>
      </c>
      <c r="E45" s="641"/>
      <c r="F45" s="651">
        <v>58</v>
      </c>
      <c r="G45" s="639">
        <v>-978</v>
      </c>
      <c r="H45" s="637">
        <v>2531</v>
      </c>
      <c r="I45" s="638">
        <v>3509</v>
      </c>
      <c r="J45" s="492"/>
      <c r="K45" s="492"/>
    </row>
    <row r="46" spans="1:11">
      <c r="A46" s="648">
        <v>59</v>
      </c>
      <c r="B46" s="636">
        <v>-5687</v>
      </c>
      <c r="C46" s="637">
        <v>8530</v>
      </c>
      <c r="D46" s="638">
        <v>14217</v>
      </c>
      <c r="E46" s="641"/>
      <c r="F46" s="651">
        <v>59</v>
      </c>
      <c r="G46" s="639">
        <v>-956</v>
      </c>
      <c r="H46" s="637">
        <v>2400</v>
      </c>
      <c r="I46" s="638">
        <v>3356</v>
      </c>
      <c r="J46" s="492"/>
      <c r="K46" s="492"/>
    </row>
    <row r="47" spans="1:11">
      <c r="A47" s="648">
        <v>60</v>
      </c>
      <c r="B47" s="636">
        <v>-5246</v>
      </c>
      <c r="C47" s="637">
        <v>7297</v>
      </c>
      <c r="D47" s="638">
        <v>12543</v>
      </c>
      <c r="E47" s="641"/>
      <c r="F47" s="651">
        <v>60</v>
      </c>
      <c r="G47" s="639">
        <v>-918</v>
      </c>
      <c r="H47" s="637">
        <v>2168</v>
      </c>
      <c r="I47" s="638">
        <v>3086</v>
      </c>
      <c r="J47" s="492"/>
      <c r="K47" s="492"/>
    </row>
    <row r="48" spans="1:11">
      <c r="A48" s="648">
        <v>61</v>
      </c>
      <c r="B48" s="636">
        <v>-4259</v>
      </c>
      <c r="C48" s="637">
        <v>5958</v>
      </c>
      <c r="D48" s="638">
        <v>10217</v>
      </c>
      <c r="E48" s="641"/>
      <c r="F48" s="651">
        <v>61</v>
      </c>
      <c r="G48" s="639">
        <v>-825</v>
      </c>
      <c r="H48" s="637">
        <v>1905</v>
      </c>
      <c r="I48" s="638">
        <v>2730</v>
      </c>
      <c r="J48" s="492"/>
      <c r="K48" s="492"/>
    </row>
    <row r="49" spans="1:11">
      <c r="A49" s="648">
        <v>62</v>
      </c>
      <c r="B49" s="636">
        <v>-2789</v>
      </c>
      <c r="C49" s="637">
        <v>3588</v>
      </c>
      <c r="D49" s="638">
        <v>6377</v>
      </c>
      <c r="E49" s="641"/>
      <c r="F49" s="651">
        <v>62</v>
      </c>
      <c r="G49" s="639">
        <v>-630</v>
      </c>
      <c r="H49" s="637">
        <v>1254</v>
      </c>
      <c r="I49" s="638">
        <v>1884</v>
      </c>
      <c r="J49" s="492"/>
      <c r="K49" s="492"/>
    </row>
    <row r="50" spans="1:11">
      <c r="A50" s="648">
        <v>63</v>
      </c>
      <c r="B50" s="636">
        <v>-1764</v>
      </c>
      <c r="C50" s="637">
        <v>1995</v>
      </c>
      <c r="D50" s="638">
        <v>3759</v>
      </c>
      <c r="E50" s="641"/>
      <c r="F50" s="651">
        <v>63</v>
      </c>
      <c r="G50" s="639">
        <v>-403</v>
      </c>
      <c r="H50" s="637">
        <v>678</v>
      </c>
      <c r="I50" s="638">
        <v>1081</v>
      </c>
      <c r="J50" s="492"/>
      <c r="K50" s="492"/>
    </row>
    <row r="51" spans="1:11">
      <c r="A51" s="648">
        <v>64</v>
      </c>
      <c r="B51" s="636">
        <v>-1162</v>
      </c>
      <c r="C51" s="637">
        <v>1226</v>
      </c>
      <c r="D51" s="638">
        <v>2388</v>
      </c>
      <c r="E51" s="641"/>
      <c r="F51" s="651">
        <v>64</v>
      </c>
      <c r="G51" s="639">
        <v>-298</v>
      </c>
      <c r="H51" s="637">
        <v>436</v>
      </c>
      <c r="I51" s="638">
        <v>734</v>
      </c>
      <c r="J51" s="492"/>
      <c r="K51" s="492"/>
    </row>
    <row r="52" spans="1:11">
      <c r="A52" s="648">
        <v>65</v>
      </c>
      <c r="B52" s="636">
        <v>-671</v>
      </c>
      <c r="C52" s="637">
        <v>707</v>
      </c>
      <c r="D52" s="638">
        <v>1378</v>
      </c>
      <c r="E52" s="641"/>
      <c r="F52" s="651">
        <v>65</v>
      </c>
      <c r="G52" s="639">
        <v>-124</v>
      </c>
      <c r="H52" s="637">
        <v>296</v>
      </c>
      <c r="I52" s="638">
        <v>420</v>
      </c>
      <c r="J52" s="492"/>
      <c r="K52" s="492"/>
    </row>
    <row r="53" spans="1:11">
      <c r="A53" s="648">
        <v>66</v>
      </c>
      <c r="B53" s="636">
        <v>-262</v>
      </c>
      <c r="C53" s="637">
        <v>252</v>
      </c>
      <c r="D53" s="638">
        <v>514</v>
      </c>
      <c r="E53" s="641"/>
      <c r="F53" s="651">
        <v>66</v>
      </c>
      <c r="G53" s="639">
        <v>-58</v>
      </c>
      <c r="H53" s="637">
        <v>85</v>
      </c>
      <c r="I53" s="638">
        <v>143</v>
      </c>
      <c r="J53" s="492"/>
      <c r="K53" s="492"/>
    </row>
    <row r="54" spans="1:11">
      <c r="A54" s="648">
        <v>67</v>
      </c>
      <c r="B54" s="636">
        <v>-91</v>
      </c>
      <c r="C54" s="637">
        <v>74</v>
      </c>
      <c r="D54" s="638">
        <v>165</v>
      </c>
      <c r="E54" s="641"/>
      <c r="F54" s="651">
        <v>67</v>
      </c>
      <c r="G54" s="639">
        <v>-13</v>
      </c>
      <c r="H54" s="637">
        <v>16</v>
      </c>
      <c r="I54" s="638">
        <v>29</v>
      </c>
      <c r="J54" s="492"/>
      <c r="K54" s="492"/>
    </row>
    <row r="55" spans="1:11">
      <c r="A55" s="648">
        <v>68</v>
      </c>
      <c r="B55" s="636">
        <v>-10</v>
      </c>
      <c r="C55" s="637">
        <v>9</v>
      </c>
      <c r="D55" s="638">
        <v>19</v>
      </c>
      <c r="E55" s="641"/>
      <c r="F55" s="651">
        <v>68</v>
      </c>
      <c r="G55" s="639">
        <v>0</v>
      </c>
      <c r="H55" s="637">
        <v>0</v>
      </c>
      <c r="I55" s="638">
        <v>0</v>
      </c>
      <c r="J55" s="492"/>
      <c r="K55" s="492"/>
    </row>
    <row r="56" spans="1:11">
      <c r="A56" s="648">
        <v>69</v>
      </c>
      <c r="B56" s="636">
        <v>-4</v>
      </c>
      <c r="C56" s="637">
        <v>1</v>
      </c>
      <c r="D56" s="638">
        <v>5</v>
      </c>
      <c r="E56" s="641"/>
      <c r="F56" s="651">
        <v>69</v>
      </c>
      <c r="G56" s="639">
        <v>-2</v>
      </c>
      <c r="H56" s="637">
        <v>0</v>
      </c>
      <c r="I56" s="638">
        <v>2</v>
      </c>
      <c r="J56" s="492"/>
      <c r="K56" s="492"/>
    </row>
    <row r="57" spans="1:11">
      <c r="A57" s="649">
        <v>70</v>
      </c>
      <c r="B57" s="636">
        <v>0</v>
      </c>
      <c r="C57" s="637">
        <v>0</v>
      </c>
      <c r="D57" s="638">
        <v>0</v>
      </c>
      <c r="E57" s="641"/>
      <c r="F57" s="651">
        <v>70</v>
      </c>
      <c r="G57" s="639">
        <v>0</v>
      </c>
      <c r="H57" s="637">
        <v>0</v>
      </c>
      <c r="I57" s="638">
        <v>0</v>
      </c>
      <c r="J57" s="492"/>
      <c r="K57" s="492"/>
    </row>
    <row r="58" spans="1:11">
      <c r="A58" s="628" t="s">
        <v>70</v>
      </c>
      <c r="B58" s="642">
        <v>-222974</v>
      </c>
      <c r="C58" s="643">
        <v>530416</v>
      </c>
      <c r="D58" s="644">
        <v>753390</v>
      </c>
      <c r="E58" s="641"/>
      <c r="F58" s="628" t="s">
        <v>70</v>
      </c>
      <c r="G58" s="645">
        <v>-36531</v>
      </c>
      <c r="H58" s="643">
        <v>105741</v>
      </c>
      <c r="I58" s="644">
        <v>142272</v>
      </c>
      <c r="J58" s="347"/>
    </row>
    <row r="59" spans="1:11">
      <c r="E59" s="646"/>
      <c r="J59" s="348"/>
    </row>
  </sheetData>
  <pageMargins left="0.78740157499999996" right="0.78740157499999996" top="0.984251969" bottom="0.984251969" header="0.4921259845" footer="0.4921259845"/>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J57"/>
  <sheetViews>
    <sheetView topLeftCell="A2" workbookViewId="0">
      <selection activeCell="F5" sqref="F5:I5"/>
    </sheetView>
  </sheetViews>
  <sheetFormatPr baseColWidth="10" defaultColWidth="7" defaultRowHeight="12"/>
  <cols>
    <col min="1" max="1" width="7" style="93"/>
    <col min="2" max="2" width="11.28515625" style="93" bestFit="1" customWidth="1"/>
    <col min="3" max="3" width="11.140625" style="93" bestFit="1" customWidth="1"/>
    <col min="4" max="4" width="6.140625" style="93" bestFit="1" customWidth="1"/>
    <col min="5" max="5" width="6.140625" style="93" customWidth="1"/>
    <col min="6" max="6" width="5.42578125" style="93" customWidth="1"/>
    <col min="7" max="7" width="10.7109375" style="93" bestFit="1" customWidth="1"/>
    <col min="8" max="8" width="10.5703125" style="93" bestFit="1" customWidth="1"/>
    <col min="9" max="9" width="7" style="93"/>
    <col min="10" max="10" width="7" style="91"/>
    <col min="11" max="16384" width="7" style="90"/>
  </cols>
  <sheetData>
    <row r="1" spans="1:10">
      <c r="A1" s="652" t="s">
        <v>28</v>
      </c>
      <c r="B1" s="653"/>
      <c r="F1" s="653"/>
      <c r="G1" s="653"/>
    </row>
    <row r="2" spans="1:10">
      <c r="A2" s="653"/>
      <c r="B2" s="653"/>
      <c r="F2" s="653"/>
      <c r="G2" s="653"/>
    </row>
    <row r="3" spans="1:10">
      <c r="A3" s="652" t="s">
        <v>19</v>
      </c>
      <c r="F3" s="652" t="s">
        <v>73</v>
      </c>
      <c r="G3" s="653"/>
    </row>
    <row r="5" spans="1:10" ht="12.75">
      <c r="A5" s="1234"/>
      <c r="B5" s="1234" t="s">
        <v>206</v>
      </c>
      <c r="C5" s="1234" t="s">
        <v>207</v>
      </c>
      <c r="D5" s="1234" t="s">
        <v>70</v>
      </c>
      <c r="E5" s="653"/>
      <c r="F5" s="1234"/>
      <c r="G5" s="1234" t="s">
        <v>208</v>
      </c>
      <c r="H5" s="1234" t="s">
        <v>209</v>
      </c>
      <c r="I5" s="1234" t="s">
        <v>70</v>
      </c>
      <c r="J5" s="492"/>
    </row>
    <row r="6" spans="1:10" ht="12.75">
      <c r="A6" s="655">
        <v>20</v>
      </c>
      <c r="B6" s="656">
        <v>0</v>
      </c>
      <c r="C6" s="657">
        <v>2</v>
      </c>
      <c r="D6" s="658">
        <v>2</v>
      </c>
      <c r="E6" s="920"/>
      <c r="F6" s="655">
        <v>20</v>
      </c>
      <c r="G6" s="656"/>
      <c r="H6" s="657">
        <v>1</v>
      </c>
      <c r="I6" s="657">
        <v>1</v>
      </c>
      <c r="J6" s="492"/>
    </row>
    <row r="7" spans="1:10" ht="12.75">
      <c r="A7" s="655">
        <v>21</v>
      </c>
      <c r="B7" s="656">
        <v>-8</v>
      </c>
      <c r="C7" s="657">
        <v>75</v>
      </c>
      <c r="D7" s="658">
        <v>83</v>
      </c>
      <c r="E7" s="920"/>
      <c r="F7" s="655">
        <v>21</v>
      </c>
      <c r="G7" s="656">
        <v>0</v>
      </c>
      <c r="H7" s="657">
        <v>11</v>
      </c>
      <c r="I7" s="657">
        <v>14</v>
      </c>
      <c r="J7" s="492"/>
    </row>
    <row r="8" spans="1:10" ht="12.75">
      <c r="A8" s="655">
        <v>22</v>
      </c>
      <c r="B8" s="656">
        <v>-141</v>
      </c>
      <c r="C8" s="657">
        <v>1570</v>
      </c>
      <c r="D8" s="658">
        <v>1711</v>
      </c>
      <c r="E8" s="920"/>
      <c r="F8" s="655">
        <v>22</v>
      </c>
      <c r="G8" s="656">
        <v>-3</v>
      </c>
      <c r="H8" s="657">
        <v>148</v>
      </c>
      <c r="I8" s="657">
        <v>159</v>
      </c>
      <c r="J8" s="492"/>
    </row>
    <row r="9" spans="1:10" ht="12.75">
      <c r="A9" s="655">
        <v>23</v>
      </c>
      <c r="B9" s="656">
        <v>-286</v>
      </c>
      <c r="C9" s="657">
        <v>3064</v>
      </c>
      <c r="D9" s="658">
        <v>3350</v>
      </c>
      <c r="E9" s="920"/>
      <c r="F9" s="655">
        <v>23</v>
      </c>
      <c r="G9" s="656">
        <v>-11</v>
      </c>
      <c r="H9" s="657">
        <v>218</v>
      </c>
      <c r="I9" s="657">
        <v>228</v>
      </c>
      <c r="J9" s="492"/>
    </row>
    <row r="10" spans="1:10" ht="12.75">
      <c r="A10" s="655">
        <v>24</v>
      </c>
      <c r="B10" s="656">
        <v>-483</v>
      </c>
      <c r="C10" s="657">
        <v>4056</v>
      </c>
      <c r="D10" s="658">
        <v>4539</v>
      </c>
      <c r="E10" s="920"/>
      <c r="F10" s="655">
        <v>24</v>
      </c>
      <c r="G10" s="656">
        <v>-10</v>
      </c>
      <c r="H10" s="657">
        <v>241</v>
      </c>
      <c r="I10" s="657">
        <v>255</v>
      </c>
      <c r="J10" s="492"/>
    </row>
    <row r="11" spans="1:10" ht="12.75">
      <c r="A11" s="655">
        <v>25</v>
      </c>
      <c r="B11" s="656">
        <v>-565</v>
      </c>
      <c r="C11" s="657">
        <v>4539</v>
      </c>
      <c r="D11" s="658">
        <v>5104</v>
      </c>
      <c r="E11" s="920"/>
      <c r="F11" s="655">
        <v>25</v>
      </c>
      <c r="G11" s="656">
        <v>-14</v>
      </c>
      <c r="H11" s="657">
        <v>256</v>
      </c>
      <c r="I11" s="657">
        <v>266</v>
      </c>
      <c r="J11" s="492"/>
    </row>
    <row r="12" spans="1:10" ht="12.75">
      <c r="A12" s="655">
        <v>26</v>
      </c>
      <c r="B12" s="656">
        <v>-659</v>
      </c>
      <c r="C12" s="657">
        <v>4904</v>
      </c>
      <c r="D12" s="658">
        <v>5563</v>
      </c>
      <c r="E12" s="920"/>
      <c r="F12" s="655">
        <v>26</v>
      </c>
      <c r="G12" s="656">
        <v>-10</v>
      </c>
      <c r="H12" s="657">
        <v>293</v>
      </c>
      <c r="I12" s="657">
        <v>303</v>
      </c>
      <c r="J12" s="492"/>
    </row>
    <row r="13" spans="1:10" ht="12.75">
      <c r="A13" s="655">
        <v>27</v>
      </c>
      <c r="B13" s="656">
        <v>-694</v>
      </c>
      <c r="C13" s="657">
        <v>5251</v>
      </c>
      <c r="D13" s="658">
        <v>5945</v>
      </c>
      <c r="E13" s="920"/>
      <c r="F13" s="655">
        <v>27</v>
      </c>
      <c r="G13" s="656">
        <v>-10</v>
      </c>
      <c r="H13" s="657">
        <v>310</v>
      </c>
      <c r="I13" s="657">
        <v>337</v>
      </c>
      <c r="J13" s="492"/>
    </row>
    <row r="14" spans="1:10" ht="12.75">
      <c r="A14" s="655">
        <v>28</v>
      </c>
      <c r="B14" s="656">
        <v>-820</v>
      </c>
      <c r="C14" s="657">
        <v>5435</v>
      </c>
      <c r="D14" s="658">
        <v>6255</v>
      </c>
      <c r="E14" s="920"/>
      <c r="F14" s="655">
        <v>28</v>
      </c>
      <c r="G14" s="656">
        <v>-27</v>
      </c>
      <c r="H14" s="657">
        <v>362</v>
      </c>
      <c r="I14" s="657">
        <v>378</v>
      </c>
      <c r="J14" s="492"/>
    </row>
    <row r="15" spans="1:10" ht="12.75">
      <c r="A15" s="655">
        <v>29</v>
      </c>
      <c r="B15" s="656">
        <v>-831</v>
      </c>
      <c r="C15" s="657">
        <v>5539</v>
      </c>
      <c r="D15" s="658">
        <v>6370</v>
      </c>
      <c r="E15" s="920"/>
      <c r="F15" s="655">
        <v>29</v>
      </c>
      <c r="G15" s="656">
        <v>-16</v>
      </c>
      <c r="H15" s="657">
        <v>433</v>
      </c>
      <c r="I15" s="657">
        <v>449</v>
      </c>
      <c r="J15" s="492"/>
    </row>
    <row r="16" spans="1:10" ht="12.75">
      <c r="A16" s="655">
        <v>30</v>
      </c>
      <c r="B16" s="656">
        <v>-823</v>
      </c>
      <c r="C16" s="657">
        <v>5886</v>
      </c>
      <c r="D16" s="658">
        <v>6709</v>
      </c>
      <c r="E16" s="920"/>
      <c r="F16" s="655">
        <v>30</v>
      </c>
      <c r="G16" s="656">
        <v>-16</v>
      </c>
      <c r="H16" s="657">
        <v>500</v>
      </c>
      <c r="I16" s="657">
        <v>536</v>
      </c>
      <c r="J16" s="492"/>
    </row>
    <row r="17" spans="1:10" ht="12.75">
      <c r="A17" s="655">
        <v>31</v>
      </c>
      <c r="B17" s="656">
        <v>-856</v>
      </c>
      <c r="C17" s="657">
        <v>6117</v>
      </c>
      <c r="D17" s="658">
        <v>6973</v>
      </c>
      <c r="E17" s="920"/>
      <c r="F17" s="655">
        <v>31</v>
      </c>
      <c r="G17" s="656">
        <v>-36</v>
      </c>
      <c r="H17" s="657">
        <v>623</v>
      </c>
      <c r="I17" s="657">
        <v>664</v>
      </c>
      <c r="J17" s="492"/>
    </row>
    <row r="18" spans="1:10" ht="12.75">
      <c r="A18" s="655">
        <v>32</v>
      </c>
      <c r="B18" s="656">
        <v>-946</v>
      </c>
      <c r="C18" s="657">
        <v>6298</v>
      </c>
      <c r="D18" s="658">
        <v>7244</v>
      </c>
      <c r="E18" s="920"/>
      <c r="F18" s="655">
        <v>32</v>
      </c>
      <c r="G18" s="656">
        <v>-41</v>
      </c>
      <c r="H18" s="657">
        <v>671</v>
      </c>
      <c r="I18" s="657">
        <v>707</v>
      </c>
      <c r="J18" s="492"/>
    </row>
    <row r="19" spans="1:10" ht="12.75">
      <c r="A19" s="655">
        <v>33</v>
      </c>
      <c r="B19" s="656">
        <v>-1011</v>
      </c>
      <c r="C19" s="657">
        <v>6923</v>
      </c>
      <c r="D19" s="658">
        <v>7934</v>
      </c>
      <c r="E19" s="920"/>
      <c r="F19" s="655">
        <v>33</v>
      </c>
      <c r="G19" s="656">
        <v>-36</v>
      </c>
      <c r="H19" s="657">
        <v>775</v>
      </c>
      <c r="I19" s="657">
        <v>823</v>
      </c>
      <c r="J19" s="492"/>
    </row>
    <row r="20" spans="1:10" ht="12.75">
      <c r="A20" s="655">
        <v>34</v>
      </c>
      <c r="B20" s="656">
        <v>-1219</v>
      </c>
      <c r="C20" s="657">
        <v>7643</v>
      </c>
      <c r="D20" s="658">
        <v>8862</v>
      </c>
      <c r="E20" s="920"/>
      <c r="F20" s="655">
        <v>34</v>
      </c>
      <c r="G20" s="656">
        <v>-48</v>
      </c>
      <c r="H20" s="657">
        <v>859</v>
      </c>
      <c r="I20" s="657">
        <v>907</v>
      </c>
      <c r="J20" s="492"/>
    </row>
    <row r="21" spans="1:10" ht="12.75">
      <c r="A21" s="655">
        <v>35</v>
      </c>
      <c r="B21" s="656">
        <v>-1287</v>
      </c>
      <c r="C21" s="657">
        <v>8360</v>
      </c>
      <c r="D21" s="658">
        <v>9647</v>
      </c>
      <c r="E21" s="920"/>
      <c r="F21" s="655">
        <v>35</v>
      </c>
      <c r="G21" s="656">
        <v>-48</v>
      </c>
      <c r="H21" s="657">
        <v>953</v>
      </c>
      <c r="I21" s="657">
        <v>1036</v>
      </c>
      <c r="J21" s="492"/>
    </row>
    <row r="22" spans="1:10" ht="12.75">
      <c r="A22" s="655">
        <v>36</v>
      </c>
      <c r="B22" s="656">
        <v>-1407</v>
      </c>
      <c r="C22" s="657">
        <v>8554</v>
      </c>
      <c r="D22" s="658">
        <v>9961</v>
      </c>
      <c r="E22" s="920"/>
      <c r="F22" s="655">
        <v>36</v>
      </c>
      <c r="G22" s="656">
        <v>-83</v>
      </c>
      <c r="H22" s="657">
        <v>987</v>
      </c>
      <c r="I22" s="657">
        <v>1081</v>
      </c>
      <c r="J22" s="492"/>
    </row>
    <row r="23" spans="1:10" ht="12.75">
      <c r="A23" s="655">
        <v>37</v>
      </c>
      <c r="B23" s="656">
        <v>-1493</v>
      </c>
      <c r="C23" s="657">
        <v>9320</v>
      </c>
      <c r="D23" s="658">
        <v>10813</v>
      </c>
      <c r="E23" s="920"/>
      <c r="F23" s="655">
        <v>37</v>
      </c>
      <c r="G23" s="656">
        <v>-94</v>
      </c>
      <c r="H23" s="657">
        <v>1048</v>
      </c>
      <c r="I23" s="657">
        <v>1161</v>
      </c>
      <c r="J23" s="492"/>
    </row>
    <row r="24" spans="1:10" ht="12.75">
      <c r="A24" s="655">
        <v>38</v>
      </c>
      <c r="B24" s="656">
        <v>-1761</v>
      </c>
      <c r="C24" s="657">
        <v>10065</v>
      </c>
      <c r="D24" s="658">
        <v>11826</v>
      </c>
      <c r="E24" s="920"/>
      <c r="F24" s="655">
        <v>38</v>
      </c>
      <c r="G24" s="656">
        <v>-113</v>
      </c>
      <c r="H24" s="657">
        <v>1130</v>
      </c>
      <c r="I24" s="657">
        <v>1243</v>
      </c>
      <c r="J24" s="492"/>
    </row>
    <row r="25" spans="1:10" ht="12.75">
      <c r="A25" s="655">
        <v>39</v>
      </c>
      <c r="B25" s="656">
        <v>-1740</v>
      </c>
      <c r="C25" s="657">
        <v>10843</v>
      </c>
      <c r="D25" s="658">
        <v>12583</v>
      </c>
      <c r="E25" s="920"/>
      <c r="F25" s="655">
        <v>39</v>
      </c>
      <c r="G25" s="656">
        <v>-113</v>
      </c>
      <c r="H25" s="657">
        <v>1226</v>
      </c>
      <c r="I25" s="657">
        <v>1347</v>
      </c>
      <c r="J25" s="492"/>
    </row>
    <row r="26" spans="1:10" ht="12.75">
      <c r="A26" s="655">
        <v>40</v>
      </c>
      <c r="B26" s="656">
        <v>-1890</v>
      </c>
      <c r="C26" s="657">
        <v>10930</v>
      </c>
      <c r="D26" s="658">
        <v>12820</v>
      </c>
      <c r="E26" s="920"/>
      <c r="F26" s="655">
        <v>40</v>
      </c>
      <c r="G26" s="656">
        <v>-121</v>
      </c>
      <c r="H26" s="657">
        <v>1143</v>
      </c>
      <c r="I26" s="657">
        <v>1251</v>
      </c>
      <c r="J26" s="492"/>
    </row>
    <row r="27" spans="1:10" ht="12.75">
      <c r="A27" s="655">
        <v>41</v>
      </c>
      <c r="B27" s="656">
        <v>-2006</v>
      </c>
      <c r="C27" s="657">
        <v>11243</v>
      </c>
      <c r="D27" s="658">
        <v>13249</v>
      </c>
      <c r="E27" s="920"/>
      <c r="F27" s="655">
        <v>41</v>
      </c>
      <c r="G27" s="656">
        <v>-108</v>
      </c>
      <c r="H27" s="657">
        <v>1221</v>
      </c>
      <c r="I27" s="657">
        <v>1341</v>
      </c>
      <c r="J27" s="492"/>
    </row>
    <row r="28" spans="1:10" ht="12.75">
      <c r="A28" s="655">
        <v>42</v>
      </c>
      <c r="B28" s="656">
        <v>-2141</v>
      </c>
      <c r="C28" s="657">
        <v>11499</v>
      </c>
      <c r="D28" s="658">
        <v>13640</v>
      </c>
      <c r="E28" s="920"/>
      <c r="F28" s="655">
        <v>42</v>
      </c>
      <c r="G28" s="656">
        <v>-120</v>
      </c>
      <c r="H28" s="657">
        <v>1204</v>
      </c>
      <c r="I28" s="657">
        <v>1340</v>
      </c>
      <c r="J28" s="492"/>
    </row>
    <row r="29" spans="1:10" ht="12.75">
      <c r="A29" s="655">
        <v>43</v>
      </c>
      <c r="B29" s="656">
        <v>-2075</v>
      </c>
      <c r="C29" s="657">
        <v>11414</v>
      </c>
      <c r="D29" s="658">
        <v>13489</v>
      </c>
      <c r="E29" s="920"/>
      <c r="F29" s="655">
        <v>43</v>
      </c>
      <c r="G29" s="656">
        <v>-136</v>
      </c>
      <c r="H29" s="657">
        <v>1224</v>
      </c>
      <c r="I29" s="657">
        <v>1353</v>
      </c>
      <c r="J29" s="492"/>
    </row>
    <row r="30" spans="1:10" ht="12.75">
      <c r="A30" s="655">
        <v>44</v>
      </c>
      <c r="B30" s="656">
        <v>-2144</v>
      </c>
      <c r="C30" s="657">
        <v>11306</v>
      </c>
      <c r="D30" s="658">
        <v>13450</v>
      </c>
      <c r="E30" s="920"/>
      <c r="F30" s="655">
        <v>44</v>
      </c>
      <c r="G30" s="656">
        <v>-129</v>
      </c>
      <c r="H30" s="657">
        <v>1300</v>
      </c>
      <c r="I30" s="657">
        <v>1420</v>
      </c>
      <c r="J30" s="492"/>
    </row>
    <row r="31" spans="1:10" ht="12.75">
      <c r="A31" s="655">
        <v>45</v>
      </c>
      <c r="B31" s="656">
        <v>-2189</v>
      </c>
      <c r="C31" s="657">
        <v>11092</v>
      </c>
      <c r="D31" s="658">
        <v>13281</v>
      </c>
      <c r="E31" s="920"/>
      <c r="F31" s="655">
        <v>45</v>
      </c>
      <c r="G31" s="656">
        <v>-120</v>
      </c>
      <c r="H31" s="657">
        <v>1333</v>
      </c>
      <c r="I31" s="657">
        <v>1490</v>
      </c>
      <c r="J31" s="492"/>
    </row>
    <row r="32" spans="1:10" ht="12.75">
      <c r="A32" s="655">
        <v>46</v>
      </c>
      <c r="B32" s="656">
        <v>-2094</v>
      </c>
      <c r="C32" s="657">
        <v>10965</v>
      </c>
      <c r="D32" s="658">
        <v>13059</v>
      </c>
      <c r="E32" s="920"/>
      <c r="F32" s="655">
        <v>46</v>
      </c>
      <c r="G32" s="656">
        <v>-157</v>
      </c>
      <c r="H32" s="657">
        <v>1316</v>
      </c>
      <c r="I32" s="657">
        <v>1451</v>
      </c>
      <c r="J32" s="492"/>
    </row>
    <row r="33" spans="1:10" ht="12.75">
      <c r="A33" s="655">
        <v>47</v>
      </c>
      <c r="B33" s="656">
        <v>-1989</v>
      </c>
      <c r="C33" s="657">
        <v>10569</v>
      </c>
      <c r="D33" s="658">
        <v>12558</v>
      </c>
      <c r="E33" s="920"/>
      <c r="F33" s="655">
        <v>47</v>
      </c>
      <c r="G33" s="656">
        <v>-135</v>
      </c>
      <c r="H33" s="657">
        <v>1433</v>
      </c>
      <c r="I33" s="657">
        <v>1574</v>
      </c>
      <c r="J33" s="492"/>
    </row>
    <row r="34" spans="1:10" ht="12.75">
      <c r="A34" s="655">
        <v>48</v>
      </c>
      <c r="B34" s="656">
        <v>-1773</v>
      </c>
      <c r="C34" s="657">
        <v>9767</v>
      </c>
      <c r="D34" s="658">
        <v>11540</v>
      </c>
      <c r="E34" s="920"/>
      <c r="F34" s="655">
        <v>48</v>
      </c>
      <c r="G34" s="656">
        <v>-141</v>
      </c>
      <c r="H34" s="657">
        <v>1395</v>
      </c>
      <c r="I34" s="657">
        <v>1546</v>
      </c>
      <c r="J34" s="492"/>
    </row>
    <row r="35" spans="1:10" ht="12.75">
      <c r="A35" s="655">
        <v>49</v>
      </c>
      <c r="B35" s="656">
        <v>-1635</v>
      </c>
      <c r="C35" s="657">
        <v>9108</v>
      </c>
      <c r="D35" s="658">
        <v>10743</v>
      </c>
      <c r="E35" s="920"/>
      <c r="F35" s="655">
        <v>49</v>
      </c>
      <c r="G35" s="656">
        <v>-151</v>
      </c>
      <c r="H35" s="657">
        <v>1311</v>
      </c>
      <c r="I35" s="657">
        <v>1442</v>
      </c>
      <c r="J35" s="492"/>
    </row>
    <row r="36" spans="1:10" ht="12.75">
      <c r="A36" s="655">
        <v>50</v>
      </c>
      <c r="B36" s="656">
        <v>-1674</v>
      </c>
      <c r="C36" s="657">
        <v>8867</v>
      </c>
      <c r="D36" s="658">
        <v>10541</v>
      </c>
      <c r="E36" s="920"/>
      <c r="F36" s="655">
        <v>50</v>
      </c>
      <c r="G36" s="656">
        <v>-131</v>
      </c>
      <c r="H36" s="657">
        <v>1208</v>
      </c>
      <c r="I36" s="657">
        <v>1322</v>
      </c>
      <c r="J36" s="492"/>
    </row>
    <row r="37" spans="1:10" ht="12.75">
      <c r="A37" s="655">
        <v>51</v>
      </c>
      <c r="B37" s="656">
        <v>-1580</v>
      </c>
      <c r="C37" s="657">
        <v>8026</v>
      </c>
      <c r="D37" s="658">
        <v>9606</v>
      </c>
      <c r="E37" s="920"/>
      <c r="F37" s="655">
        <v>51</v>
      </c>
      <c r="G37" s="656">
        <v>-114</v>
      </c>
      <c r="H37" s="657">
        <v>1043</v>
      </c>
      <c r="I37" s="657">
        <v>1156</v>
      </c>
      <c r="J37" s="492"/>
    </row>
    <row r="38" spans="1:10" ht="12.75">
      <c r="A38" s="655">
        <v>52</v>
      </c>
      <c r="B38" s="656">
        <v>-1562</v>
      </c>
      <c r="C38" s="657">
        <v>7661</v>
      </c>
      <c r="D38" s="658">
        <v>9223</v>
      </c>
      <c r="E38" s="920"/>
      <c r="F38" s="655">
        <v>52</v>
      </c>
      <c r="G38" s="656">
        <v>-113</v>
      </c>
      <c r="H38" s="657">
        <v>1034</v>
      </c>
      <c r="I38" s="657">
        <v>1133</v>
      </c>
      <c r="J38" s="492"/>
    </row>
    <row r="39" spans="1:10" ht="12.75">
      <c r="A39" s="655">
        <v>53</v>
      </c>
      <c r="B39" s="656">
        <v>-1599</v>
      </c>
      <c r="C39" s="657">
        <v>6952</v>
      </c>
      <c r="D39" s="658">
        <v>8551</v>
      </c>
      <c r="E39" s="920"/>
      <c r="F39" s="655">
        <v>53</v>
      </c>
      <c r="G39" s="656">
        <v>-99</v>
      </c>
      <c r="H39" s="657">
        <v>1144</v>
      </c>
      <c r="I39" s="657">
        <v>1221</v>
      </c>
      <c r="J39" s="492"/>
    </row>
    <row r="40" spans="1:10" ht="12.75">
      <c r="A40" s="655">
        <v>54</v>
      </c>
      <c r="B40" s="656">
        <v>-1612</v>
      </c>
      <c r="C40" s="657">
        <v>6492</v>
      </c>
      <c r="D40" s="658">
        <v>8104</v>
      </c>
      <c r="E40" s="920"/>
      <c r="F40" s="655">
        <v>54</v>
      </c>
      <c r="G40" s="656">
        <v>-77</v>
      </c>
      <c r="H40" s="657">
        <v>1201</v>
      </c>
      <c r="I40" s="657">
        <v>1308</v>
      </c>
      <c r="J40" s="492"/>
    </row>
    <row r="41" spans="1:10" ht="12.75">
      <c r="A41" s="655">
        <v>55</v>
      </c>
      <c r="B41" s="656">
        <v>-1752</v>
      </c>
      <c r="C41" s="657">
        <v>6497</v>
      </c>
      <c r="D41" s="658">
        <v>8249</v>
      </c>
      <c r="E41" s="920"/>
      <c r="F41" s="655">
        <v>55</v>
      </c>
      <c r="G41" s="656">
        <v>-107</v>
      </c>
      <c r="H41" s="657">
        <v>1315</v>
      </c>
      <c r="I41" s="657">
        <v>1427</v>
      </c>
      <c r="J41" s="492"/>
    </row>
    <row r="42" spans="1:10" ht="12.75">
      <c r="A42" s="655">
        <v>56</v>
      </c>
      <c r="B42" s="656">
        <v>-1991</v>
      </c>
      <c r="C42" s="657">
        <v>6591</v>
      </c>
      <c r="D42" s="658">
        <v>8582</v>
      </c>
      <c r="E42" s="920"/>
      <c r="F42" s="655">
        <v>56</v>
      </c>
      <c r="G42" s="656">
        <v>-112</v>
      </c>
      <c r="H42" s="657">
        <v>1289</v>
      </c>
      <c r="I42" s="657">
        <v>1402</v>
      </c>
      <c r="J42" s="492"/>
    </row>
    <row r="43" spans="1:10" ht="12.75">
      <c r="A43" s="655">
        <v>57</v>
      </c>
      <c r="B43" s="656">
        <v>-1928</v>
      </c>
      <c r="C43" s="657">
        <v>6085</v>
      </c>
      <c r="D43" s="658">
        <v>8013</v>
      </c>
      <c r="E43" s="920"/>
      <c r="F43" s="655">
        <v>57</v>
      </c>
      <c r="G43" s="656">
        <v>-113</v>
      </c>
      <c r="H43" s="657">
        <v>1121</v>
      </c>
      <c r="I43" s="657">
        <v>1253</v>
      </c>
      <c r="J43" s="492"/>
    </row>
    <row r="44" spans="1:10" ht="12.75">
      <c r="A44" s="655">
        <v>58</v>
      </c>
      <c r="B44" s="656">
        <v>-1896</v>
      </c>
      <c r="C44" s="657">
        <v>4990</v>
      </c>
      <c r="D44" s="658">
        <v>6886</v>
      </c>
      <c r="E44" s="920"/>
      <c r="F44" s="655">
        <v>58</v>
      </c>
      <c r="G44" s="656">
        <v>-132</v>
      </c>
      <c r="H44" s="657">
        <v>960</v>
      </c>
      <c r="I44" s="657">
        <v>1053</v>
      </c>
      <c r="J44" s="492"/>
    </row>
    <row r="45" spans="1:10" ht="12.75">
      <c r="A45" s="655">
        <v>59</v>
      </c>
      <c r="B45" s="656">
        <v>-1634</v>
      </c>
      <c r="C45" s="657">
        <v>3750</v>
      </c>
      <c r="D45" s="658">
        <v>5384</v>
      </c>
      <c r="E45" s="920"/>
      <c r="F45" s="655">
        <v>59</v>
      </c>
      <c r="G45" s="656">
        <v>-93</v>
      </c>
      <c r="H45" s="657">
        <v>752</v>
      </c>
      <c r="I45" s="657">
        <v>831</v>
      </c>
      <c r="J45" s="492"/>
    </row>
    <row r="46" spans="1:10" ht="12.75">
      <c r="A46" s="655">
        <v>60</v>
      </c>
      <c r="B46" s="656">
        <v>-1224</v>
      </c>
      <c r="C46" s="657">
        <v>2790</v>
      </c>
      <c r="D46" s="658">
        <v>4014</v>
      </c>
      <c r="E46" s="920"/>
      <c r="F46" s="655">
        <v>60</v>
      </c>
      <c r="G46" s="656">
        <v>-79</v>
      </c>
      <c r="H46" s="657">
        <v>582</v>
      </c>
      <c r="I46" s="657">
        <v>649</v>
      </c>
      <c r="J46" s="492"/>
    </row>
    <row r="47" spans="1:10" ht="12.75">
      <c r="A47" s="655">
        <v>61</v>
      </c>
      <c r="B47" s="656">
        <v>-741</v>
      </c>
      <c r="C47" s="657">
        <v>1863</v>
      </c>
      <c r="D47" s="658">
        <v>2604</v>
      </c>
      <c r="E47" s="920"/>
      <c r="F47" s="655">
        <v>61</v>
      </c>
      <c r="G47" s="656">
        <v>-67</v>
      </c>
      <c r="H47" s="657">
        <v>431</v>
      </c>
      <c r="I47" s="657">
        <v>474</v>
      </c>
      <c r="J47" s="492"/>
    </row>
    <row r="48" spans="1:10" ht="12.75">
      <c r="A48" s="655">
        <v>62</v>
      </c>
      <c r="B48" s="656">
        <v>-442</v>
      </c>
      <c r="C48" s="657">
        <v>1062</v>
      </c>
      <c r="D48" s="658">
        <v>1504</v>
      </c>
      <c r="E48" s="920"/>
      <c r="F48" s="655">
        <v>62</v>
      </c>
      <c r="G48" s="656">
        <v>-43</v>
      </c>
      <c r="H48" s="657">
        <v>267</v>
      </c>
      <c r="I48" s="657">
        <v>296</v>
      </c>
      <c r="J48" s="492"/>
    </row>
    <row r="49" spans="1:10" ht="12.75">
      <c r="A49" s="655">
        <v>63</v>
      </c>
      <c r="B49" s="656">
        <v>-225</v>
      </c>
      <c r="C49" s="657">
        <v>573</v>
      </c>
      <c r="D49" s="658">
        <v>798</v>
      </c>
      <c r="E49" s="920"/>
      <c r="F49" s="655">
        <v>63</v>
      </c>
      <c r="G49" s="656">
        <v>-29</v>
      </c>
      <c r="H49" s="657">
        <v>142</v>
      </c>
      <c r="I49" s="657">
        <v>156</v>
      </c>
      <c r="J49" s="492"/>
    </row>
    <row r="50" spans="1:10" ht="12.75">
      <c r="A50" s="655">
        <v>64</v>
      </c>
      <c r="B50" s="656">
        <v>-132</v>
      </c>
      <c r="C50" s="657">
        <v>326</v>
      </c>
      <c r="D50" s="658">
        <v>458</v>
      </c>
      <c r="E50" s="920"/>
      <c r="F50" s="655">
        <v>64</v>
      </c>
      <c r="G50" s="656">
        <v>-14</v>
      </c>
      <c r="H50" s="657">
        <v>92</v>
      </c>
      <c r="I50" s="657">
        <v>103</v>
      </c>
      <c r="J50" s="492"/>
    </row>
    <row r="51" spans="1:10" ht="12.75">
      <c r="A51" s="655">
        <v>65</v>
      </c>
      <c r="B51" s="656">
        <v>-78</v>
      </c>
      <c r="C51" s="657">
        <v>185</v>
      </c>
      <c r="D51" s="658">
        <v>263</v>
      </c>
      <c r="E51" s="920"/>
      <c r="F51" s="655">
        <v>65</v>
      </c>
      <c r="G51" s="656">
        <v>-11</v>
      </c>
      <c r="H51" s="657">
        <v>49</v>
      </c>
      <c r="I51" s="657">
        <v>54</v>
      </c>
      <c r="J51" s="492"/>
    </row>
    <row r="52" spans="1:10" ht="12.75">
      <c r="A52" s="655">
        <v>66</v>
      </c>
      <c r="B52" s="656">
        <v>-23</v>
      </c>
      <c r="C52" s="657">
        <v>59</v>
      </c>
      <c r="D52" s="658">
        <v>82</v>
      </c>
      <c r="E52" s="920"/>
      <c r="F52" s="655">
        <v>66</v>
      </c>
      <c r="G52" s="656">
        <v>-5</v>
      </c>
      <c r="H52" s="657">
        <v>12</v>
      </c>
      <c r="I52" s="657">
        <v>12</v>
      </c>
      <c r="J52" s="492"/>
    </row>
    <row r="53" spans="1:10" ht="12.75">
      <c r="A53" s="655">
        <v>67</v>
      </c>
      <c r="B53" s="656">
        <v>-8</v>
      </c>
      <c r="C53" s="657">
        <v>18</v>
      </c>
      <c r="D53" s="658">
        <v>26</v>
      </c>
      <c r="E53" s="920"/>
      <c r="F53" s="655">
        <v>67</v>
      </c>
      <c r="G53" s="656">
        <v>0</v>
      </c>
      <c r="H53" s="657">
        <v>3</v>
      </c>
      <c r="I53" s="657">
        <v>3</v>
      </c>
      <c r="J53" s="492"/>
    </row>
    <row r="54" spans="1:10" ht="12.75">
      <c r="A54" s="655">
        <v>68</v>
      </c>
      <c r="B54" s="656">
        <v>0</v>
      </c>
      <c r="C54" s="657">
        <v>1</v>
      </c>
      <c r="D54" s="658">
        <v>1</v>
      </c>
      <c r="E54" s="920"/>
      <c r="F54" s="655">
        <v>68</v>
      </c>
      <c r="G54" s="656">
        <v>0</v>
      </c>
      <c r="H54" s="657">
        <v>0</v>
      </c>
      <c r="I54" s="657">
        <v>0</v>
      </c>
      <c r="J54" s="492"/>
    </row>
    <row r="55" spans="1:10" ht="12.75">
      <c r="A55" s="655">
        <v>69</v>
      </c>
      <c r="B55" s="656">
        <v>0</v>
      </c>
      <c r="C55" s="657">
        <v>0</v>
      </c>
      <c r="D55" s="658">
        <v>0</v>
      </c>
      <c r="E55" s="920"/>
      <c r="F55" s="655">
        <v>69</v>
      </c>
      <c r="G55" s="656">
        <v>0</v>
      </c>
      <c r="H55" s="657">
        <v>0</v>
      </c>
      <c r="I55" s="657">
        <v>0</v>
      </c>
      <c r="J55" s="492"/>
    </row>
    <row r="56" spans="1:10" ht="12.75">
      <c r="A56" s="655">
        <v>70</v>
      </c>
      <c r="B56" s="656">
        <v>-2</v>
      </c>
      <c r="C56" s="657">
        <v>0</v>
      </c>
      <c r="D56" s="658">
        <v>0</v>
      </c>
      <c r="E56" s="920"/>
      <c r="F56" s="655">
        <v>70</v>
      </c>
      <c r="G56" s="656">
        <v>0</v>
      </c>
      <c r="H56" s="657">
        <v>0</v>
      </c>
      <c r="I56" s="657">
        <v>0</v>
      </c>
      <c r="J56" s="492"/>
    </row>
    <row r="57" spans="1:10" ht="13.5" thickBot="1">
      <c r="A57" s="654"/>
      <c r="B57" s="656">
        <v>-58545</v>
      </c>
      <c r="C57" s="657">
        <v>290173</v>
      </c>
      <c r="D57" s="659">
        <v>348718</v>
      </c>
      <c r="E57" s="920"/>
      <c r="F57" s="654" t="s">
        <v>210</v>
      </c>
      <c r="G57" s="654">
        <v>-3386</v>
      </c>
      <c r="H57" s="657">
        <v>36570</v>
      </c>
      <c r="I57" s="657">
        <v>39956</v>
      </c>
      <c r="J57" s="492"/>
    </row>
  </sheetData>
  <pageMargins left="0.78740157499999996" right="0.78740157499999996" top="0.984251969" bottom="0.984251969" header="0.4921259845" footer="0.4921259845"/>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K59"/>
  <sheetViews>
    <sheetView workbookViewId="0">
      <selection activeCell="F6" sqref="F6:I6"/>
    </sheetView>
  </sheetViews>
  <sheetFormatPr baseColWidth="10" defaultRowHeight="12.75"/>
  <cols>
    <col min="1" max="1" width="7.7109375" style="93" customWidth="1"/>
    <col min="2" max="2" width="11.28515625" style="93" bestFit="1" customWidth="1"/>
    <col min="3" max="3" width="11.140625" style="93" bestFit="1" customWidth="1"/>
    <col min="4" max="4" width="6.140625" style="93" bestFit="1" customWidth="1"/>
    <col min="5" max="5" width="6.5703125" style="93" customWidth="1"/>
    <col min="6" max="6" width="11.5703125" style="93" bestFit="1" customWidth="1"/>
    <col min="7" max="7" width="10.7109375" style="93" bestFit="1" customWidth="1"/>
    <col min="8" max="8" width="10.5703125" style="93" bestFit="1" customWidth="1"/>
    <col min="9" max="9" width="6" style="93" bestFit="1" customWidth="1"/>
    <col min="10" max="16384" width="11.42578125" style="116"/>
  </cols>
  <sheetData>
    <row r="1" spans="1:10">
      <c r="A1" s="652" t="s">
        <v>124</v>
      </c>
      <c r="B1" s="653"/>
      <c r="C1" s="653"/>
      <c r="D1" s="653"/>
      <c r="E1" s="653"/>
      <c r="F1" s="653"/>
      <c r="G1" s="653"/>
      <c r="H1" s="653"/>
      <c r="I1" s="653"/>
      <c r="J1" s="224"/>
    </row>
    <row r="2" spans="1:10">
      <c r="A2" s="653"/>
      <c r="B2" s="653"/>
      <c r="C2" s="653"/>
      <c r="D2" s="653"/>
      <c r="E2" s="653"/>
      <c r="F2" s="653"/>
      <c r="G2" s="653"/>
      <c r="H2" s="653"/>
      <c r="I2" s="653"/>
      <c r="J2" s="224"/>
    </row>
    <row r="3" spans="1:10">
      <c r="A3" s="653"/>
      <c r="B3" s="653"/>
      <c r="C3" s="653"/>
      <c r="D3" s="653"/>
      <c r="E3" s="653"/>
      <c r="F3" s="653"/>
      <c r="G3" s="653"/>
      <c r="H3" s="653"/>
      <c r="I3" s="653"/>
      <c r="J3" s="224"/>
    </row>
    <row r="4" spans="1:10">
      <c r="A4" s="652" t="s">
        <v>19</v>
      </c>
      <c r="F4" s="652" t="s">
        <v>73</v>
      </c>
      <c r="G4" s="653"/>
      <c r="I4" s="653"/>
      <c r="J4" s="224"/>
    </row>
    <row r="6" spans="1:10">
      <c r="A6" s="1234"/>
      <c r="B6" s="1234" t="s">
        <v>206</v>
      </c>
      <c r="C6" s="1234" t="s">
        <v>207</v>
      </c>
      <c r="D6" s="1234" t="s">
        <v>70</v>
      </c>
      <c r="F6" s="1234" t="s">
        <v>211</v>
      </c>
      <c r="G6" s="1234" t="s">
        <v>208</v>
      </c>
      <c r="H6" s="1234" t="s">
        <v>209</v>
      </c>
      <c r="I6" s="1234" t="s">
        <v>70</v>
      </c>
    </row>
    <row r="7" spans="1:10">
      <c r="A7" s="655">
        <v>20</v>
      </c>
      <c r="B7" s="656">
        <v>0</v>
      </c>
      <c r="C7" s="657">
        <v>1</v>
      </c>
      <c r="D7" s="657">
        <v>1</v>
      </c>
      <c r="E7" s="641"/>
      <c r="F7" s="655">
        <v>20</v>
      </c>
      <c r="G7" s="656">
        <v>0</v>
      </c>
      <c r="H7" s="657">
        <v>1</v>
      </c>
      <c r="I7" s="657">
        <v>1</v>
      </c>
      <c r="J7" s="349"/>
    </row>
    <row r="8" spans="1:10">
      <c r="A8" s="655">
        <v>21</v>
      </c>
      <c r="B8" s="656">
        <v>-27</v>
      </c>
      <c r="C8" s="657">
        <v>54</v>
      </c>
      <c r="D8" s="657">
        <v>81</v>
      </c>
      <c r="E8" s="641"/>
      <c r="F8" s="655">
        <v>21</v>
      </c>
      <c r="G8" s="656">
        <v>-3</v>
      </c>
      <c r="H8" s="657">
        <v>7</v>
      </c>
      <c r="I8" s="657">
        <v>10</v>
      </c>
      <c r="J8" s="349"/>
    </row>
    <row r="9" spans="1:10">
      <c r="A9" s="655">
        <v>22</v>
      </c>
      <c r="B9" s="656">
        <v>-212</v>
      </c>
      <c r="C9" s="657">
        <v>529</v>
      </c>
      <c r="D9" s="657">
        <v>741</v>
      </c>
      <c r="E9" s="641"/>
      <c r="F9" s="655">
        <v>22</v>
      </c>
      <c r="G9" s="656">
        <v>-26</v>
      </c>
      <c r="H9" s="657">
        <v>89</v>
      </c>
      <c r="I9" s="657">
        <v>115</v>
      </c>
      <c r="J9" s="349"/>
    </row>
    <row r="10" spans="1:10">
      <c r="A10" s="655">
        <v>23</v>
      </c>
      <c r="B10" s="656">
        <v>-492</v>
      </c>
      <c r="C10" s="657">
        <v>1113</v>
      </c>
      <c r="D10" s="657">
        <v>1605</v>
      </c>
      <c r="E10" s="641"/>
      <c r="F10" s="655">
        <v>23</v>
      </c>
      <c r="G10" s="656">
        <v>-48</v>
      </c>
      <c r="H10" s="657">
        <v>138</v>
      </c>
      <c r="I10" s="657">
        <v>186</v>
      </c>
      <c r="J10" s="349"/>
    </row>
    <row r="11" spans="1:10">
      <c r="A11" s="655">
        <v>24</v>
      </c>
      <c r="B11" s="656">
        <v>-678</v>
      </c>
      <c r="C11" s="657">
        <v>1494</v>
      </c>
      <c r="D11" s="657">
        <v>2172</v>
      </c>
      <c r="E11" s="641"/>
      <c r="F11" s="655">
        <v>24</v>
      </c>
      <c r="G11" s="656">
        <v>-57</v>
      </c>
      <c r="H11" s="657">
        <v>199</v>
      </c>
      <c r="I11" s="657">
        <v>256</v>
      </c>
      <c r="J11" s="349"/>
    </row>
    <row r="12" spans="1:10">
      <c r="A12" s="655">
        <v>25</v>
      </c>
      <c r="B12" s="656">
        <v>-845</v>
      </c>
      <c r="C12" s="657">
        <v>1746</v>
      </c>
      <c r="D12" s="657">
        <v>2591</v>
      </c>
      <c r="E12" s="641"/>
      <c r="F12" s="655">
        <v>25</v>
      </c>
      <c r="G12" s="656">
        <v>-57</v>
      </c>
      <c r="H12" s="657">
        <v>199</v>
      </c>
      <c r="I12" s="657">
        <v>256</v>
      </c>
      <c r="J12" s="349"/>
    </row>
    <row r="13" spans="1:10">
      <c r="A13" s="655">
        <v>26</v>
      </c>
      <c r="B13" s="656">
        <v>-974</v>
      </c>
      <c r="C13" s="657">
        <v>1999</v>
      </c>
      <c r="D13" s="657">
        <v>2973</v>
      </c>
      <c r="E13" s="641"/>
      <c r="F13" s="655">
        <v>26</v>
      </c>
      <c r="G13" s="656">
        <v>-86</v>
      </c>
      <c r="H13" s="657">
        <v>221</v>
      </c>
      <c r="I13" s="657">
        <v>307</v>
      </c>
      <c r="J13" s="349"/>
    </row>
    <row r="14" spans="1:10">
      <c r="A14" s="655">
        <v>27</v>
      </c>
      <c r="B14" s="656">
        <v>-1209</v>
      </c>
      <c r="C14" s="657">
        <v>2098</v>
      </c>
      <c r="D14" s="657">
        <v>3307</v>
      </c>
      <c r="E14" s="641"/>
      <c r="F14" s="655">
        <v>27</v>
      </c>
      <c r="G14" s="656">
        <v>-108</v>
      </c>
      <c r="H14" s="657">
        <v>286</v>
      </c>
      <c r="I14" s="657">
        <v>394</v>
      </c>
      <c r="J14" s="349"/>
    </row>
    <row r="15" spans="1:10">
      <c r="A15" s="655">
        <v>28</v>
      </c>
      <c r="B15" s="656">
        <v>-1264</v>
      </c>
      <c r="C15" s="657">
        <v>2357</v>
      </c>
      <c r="D15" s="657">
        <v>3621</v>
      </c>
      <c r="E15" s="641"/>
      <c r="F15" s="655">
        <v>28</v>
      </c>
      <c r="G15" s="656">
        <v>-143</v>
      </c>
      <c r="H15" s="657">
        <v>364</v>
      </c>
      <c r="I15" s="657">
        <v>507</v>
      </c>
      <c r="J15" s="349"/>
    </row>
    <row r="16" spans="1:10">
      <c r="A16" s="655">
        <v>29</v>
      </c>
      <c r="B16" s="656">
        <v>-1278</v>
      </c>
      <c r="C16" s="657">
        <v>2517</v>
      </c>
      <c r="D16" s="657">
        <v>3795</v>
      </c>
      <c r="E16" s="641"/>
      <c r="F16" s="655">
        <v>29</v>
      </c>
      <c r="G16" s="656">
        <v>-140</v>
      </c>
      <c r="H16" s="657">
        <v>429</v>
      </c>
      <c r="I16" s="657">
        <v>569</v>
      </c>
      <c r="J16" s="349"/>
    </row>
    <row r="17" spans="1:11">
      <c r="A17" s="655">
        <v>30</v>
      </c>
      <c r="B17" s="656">
        <v>-1317</v>
      </c>
      <c r="C17" s="657">
        <v>2661</v>
      </c>
      <c r="D17" s="657">
        <v>3978</v>
      </c>
      <c r="E17" s="641"/>
      <c r="F17" s="655">
        <v>30</v>
      </c>
      <c r="G17" s="656">
        <v>-174</v>
      </c>
      <c r="H17" s="657">
        <v>494</v>
      </c>
      <c r="I17" s="657">
        <v>668</v>
      </c>
      <c r="J17" s="349"/>
    </row>
    <row r="18" spans="1:11">
      <c r="A18" s="655">
        <v>31</v>
      </c>
      <c r="B18" s="656">
        <v>-1404</v>
      </c>
      <c r="C18" s="657">
        <v>2864</v>
      </c>
      <c r="D18" s="657">
        <v>4268</v>
      </c>
      <c r="E18" s="641"/>
      <c r="F18" s="655">
        <v>31</v>
      </c>
      <c r="G18" s="656">
        <v>-186</v>
      </c>
      <c r="H18" s="657">
        <v>564</v>
      </c>
      <c r="I18" s="657">
        <v>750</v>
      </c>
      <c r="J18" s="349"/>
    </row>
    <row r="19" spans="1:11">
      <c r="A19" s="655">
        <v>32</v>
      </c>
      <c r="B19" s="656">
        <v>-1393</v>
      </c>
      <c r="C19" s="657">
        <v>2891</v>
      </c>
      <c r="D19" s="657">
        <v>4284</v>
      </c>
      <c r="E19" s="641"/>
      <c r="F19" s="655">
        <v>32</v>
      </c>
      <c r="G19" s="656">
        <v>-207</v>
      </c>
      <c r="H19" s="657">
        <v>664</v>
      </c>
      <c r="I19" s="657">
        <v>871</v>
      </c>
      <c r="J19" s="349"/>
    </row>
    <row r="20" spans="1:11">
      <c r="A20" s="655">
        <v>33</v>
      </c>
      <c r="B20" s="656">
        <v>-1423</v>
      </c>
      <c r="C20" s="657">
        <v>3119</v>
      </c>
      <c r="D20" s="657">
        <v>4542</v>
      </c>
      <c r="E20" s="641"/>
      <c r="F20" s="655">
        <v>33</v>
      </c>
      <c r="G20" s="656">
        <v>-234</v>
      </c>
      <c r="H20" s="657">
        <v>694</v>
      </c>
      <c r="I20" s="657">
        <v>928</v>
      </c>
      <c r="J20" s="349"/>
    </row>
    <row r="21" spans="1:11">
      <c r="A21" s="655">
        <v>34</v>
      </c>
      <c r="B21" s="656">
        <v>-1445</v>
      </c>
      <c r="C21" s="657">
        <v>3245</v>
      </c>
      <c r="D21" s="657">
        <v>4690</v>
      </c>
      <c r="E21" s="641"/>
      <c r="F21" s="655">
        <v>34</v>
      </c>
      <c r="G21" s="656">
        <v>-240</v>
      </c>
      <c r="H21" s="657">
        <v>717</v>
      </c>
      <c r="I21" s="657">
        <v>957</v>
      </c>
      <c r="J21" s="349"/>
    </row>
    <row r="22" spans="1:11" ht="15">
      <c r="A22" s="655">
        <v>35</v>
      </c>
      <c r="B22" s="656">
        <v>-1394</v>
      </c>
      <c r="C22" s="657">
        <v>3391</v>
      </c>
      <c r="D22" s="657">
        <v>4785</v>
      </c>
      <c r="E22" s="641"/>
      <c r="F22" s="655">
        <v>35</v>
      </c>
      <c r="G22" s="656">
        <v>-291</v>
      </c>
      <c r="H22" s="657">
        <v>775</v>
      </c>
      <c r="I22" s="657">
        <v>1066</v>
      </c>
      <c r="J22" s="349"/>
      <c r="K22" s="868"/>
    </row>
    <row r="23" spans="1:11">
      <c r="A23" s="655">
        <v>36</v>
      </c>
      <c r="B23" s="656">
        <v>-1574</v>
      </c>
      <c r="C23" s="657">
        <v>3527</v>
      </c>
      <c r="D23" s="657">
        <v>5101</v>
      </c>
      <c r="E23" s="641"/>
      <c r="F23" s="655">
        <v>36</v>
      </c>
      <c r="G23" s="656">
        <v>-297</v>
      </c>
      <c r="H23" s="657">
        <v>814</v>
      </c>
      <c r="I23" s="657">
        <v>1111</v>
      </c>
      <c r="J23" s="349"/>
    </row>
    <row r="24" spans="1:11">
      <c r="A24" s="655">
        <v>37</v>
      </c>
      <c r="B24" s="656">
        <v>-1661</v>
      </c>
      <c r="C24" s="657">
        <v>3709</v>
      </c>
      <c r="D24" s="657">
        <v>5370</v>
      </c>
      <c r="E24" s="641"/>
      <c r="F24" s="655">
        <v>37</v>
      </c>
      <c r="G24" s="656">
        <v>-283</v>
      </c>
      <c r="H24" s="657">
        <v>866</v>
      </c>
      <c r="I24" s="657">
        <v>1149</v>
      </c>
      <c r="J24" s="349"/>
    </row>
    <row r="25" spans="1:11">
      <c r="A25" s="655">
        <v>38</v>
      </c>
      <c r="B25" s="656">
        <v>-1785</v>
      </c>
      <c r="C25" s="657">
        <v>4024</v>
      </c>
      <c r="D25" s="657">
        <v>5809</v>
      </c>
      <c r="E25" s="641"/>
      <c r="F25" s="655">
        <v>38</v>
      </c>
      <c r="G25" s="656">
        <v>-333</v>
      </c>
      <c r="H25" s="657">
        <v>937</v>
      </c>
      <c r="I25" s="657">
        <v>1270</v>
      </c>
      <c r="J25" s="349"/>
    </row>
    <row r="26" spans="1:11">
      <c r="A26" s="655">
        <v>39</v>
      </c>
      <c r="B26" s="656">
        <v>-2032</v>
      </c>
      <c r="C26" s="657">
        <v>4506</v>
      </c>
      <c r="D26" s="657">
        <v>6538</v>
      </c>
      <c r="E26" s="641"/>
      <c r="F26" s="655">
        <v>39</v>
      </c>
      <c r="G26" s="656">
        <v>-339</v>
      </c>
      <c r="H26" s="657">
        <v>1079</v>
      </c>
      <c r="I26" s="657">
        <v>1418</v>
      </c>
      <c r="J26" s="349"/>
    </row>
    <row r="27" spans="1:11">
      <c r="A27" s="655">
        <v>40</v>
      </c>
      <c r="B27" s="656">
        <v>-2104</v>
      </c>
      <c r="C27" s="657">
        <v>4699</v>
      </c>
      <c r="D27" s="657">
        <v>6803</v>
      </c>
      <c r="E27" s="641"/>
      <c r="F27" s="655">
        <v>40</v>
      </c>
      <c r="G27" s="656">
        <v>-391</v>
      </c>
      <c r="H27" s="657">
        <v>1082</v>
      </c>
      <c r="I27" s="657">
        <v>1473</v>
      </c>
      <c r="J27" s="349"/>
    </row>
    <row r="28" spans="1:11">
      <c r="A28" s="655">
        <v>41</v>
      </c>
      <c r="B28" s="656">
        <v>-2235</v>
      </c>
      <c r="C28" s="657">
        <v>4952</v>
      </c>
      <c r="D28" s="657">
        <v>7187</v>
      </c>
      <c r="E28" s="641"/>
      <c r="F28" s="655">
        <v>41</v>
      </c>
      <c r="G28" s="656">
        <v>-444</v>
      </c>
      <c r="H28" s="657">
        <v>1202</v>
      </c>
      <c r="I28" s="657">
        <v>1646</v>
      </c>
      <c r="J28" s="349"/>
    </row>
    <row r="29" spans="1:11">
      <c r="A29" s="655">
        <v>42</v>
      </c>
      <c r="B29" s="656">
        <v>-2388</v>
      </c>
      <c r="C29" s="657">
        <v>5116</v>
      </c>
      <c r="D29" s="657">
        <v>7504</v>
      </c>
      <c r="E29" s="641"/>
      <c r="F29" s="655">
        <v>42</v>
      </c>
      <c r="G29" s="656">
        <v>-471</v>
      </c>
      <c r="H29" s="657">
        <v>1273</v>
      </c>
      <c r="I29" s="657">
        <v>1744</v>
      </c>
      <c r="J29" s="349"/>
    </row>
    <row r="30" spans="1:11">
      <c r="A30" s="655">
        <v>43</v>
      </c>
      <c r="B30" s="656">
        <v>-2345</v>
      </c>
      <c r="C30" s="657">
        <v>4800</v>
      </c>
      <c r="D30" s="657">
        <v>7145</v>
      </c>
      <c r="E30" s="641"/>
      <c r="F30" s="655">
        <v>43</v>
      </c>
      <c r="G30" s="656">
        <v>-467</v>
      </c>
      <c r="H30" s="657">
        <v>1228</v>
      </c>
      <c r="I30" s="657">
        <v>1695</v>
      </c>
      <c r="J30" s="349"/>
    </row>
    <row r="31" spans="1:11">
      <c r="A31" s="655">
        <v>44</v>
      </c>
      <c r="B31" s="656">
        <v>-2512</v>
      </c>
      <c r="C31" s="657">
        <v>4588</v>
      </c>
      <c r="D31" s="657">
        <v>7100</v>
      </c>
      <c r="E31" s="641"/>
      <c r="F31" s="655">
        <v>44</v>
      </c>
      <c r="G31" s="656">
        <v>-459</v>
      </c>
      <c r="H31" s="657">
        <v>1341</v>
      </c>
      <c r="I31" s="657">
        <v>1800</v>
      </c>
      <c r="J31" s="349"/>
    </row>
    <row r="32" spans="1:11">
      <c r="A32" s="655">
        <v>45</v>
      </c>
      <c r="B32" s="656">
        <v>-2602</v>
      </c>
      <c r="C32" s="657">
        <v>4941</v>
      </c>
      <c r="D32" s="657">
        <v>7543</v>
      </c>
      <c r="E32" s="641"/>
      <c r="F32" s="655">
        <v>45</v>
      </c>
      <c r="G32" s="656">
        <v>-496</v>
      </c>
      <c r="H32" s="657">
        <v>1376</v>
      </c>
      <c r="I32" s="657">
        <v>1872</v>
      </c>
      <c r="J32" s="349"/>
    </row>
    <row r="33" spans="1:10">
      <c r="A33" s="655">
        <v>46</v>
      </c>
      <c r="B33" s="656">
        <v>-2860</v>
      </c>
      <c r="C33" s="657">
        <v>5025</v>
      </c>
      <c r="D33" s="657">
        <v>7885</v>
      </c>
      <c r="E33" s="641"/>
      <c r="F33" s="655">
        <v>46</v>
      </c>
      <c r="G33" s="656">
        <v>-499</v>
      </c>
      <c r="H33" s="657">
        <v>1384</v>
      </c>
      <c r="I33" s="657">
        <v>1883</v>
      </c>
      <c r="J33" s="349"/>
    </row>
    <row r="34" spans="1:10">
      <c r="A34" s="655">
        <v>47</v>
      </c>
      <c r="B34" s="656">
        <v>-2908</v>
      </c>
      <c r="C34" s="657">
        <v>5343</v>
      </c>
      <c r="D34" s="657">
        <v>8251</v>
      </c>
      <c r="E34" s="641"/>
      <c r="F34" s="655">
        <v>47</v>
      </c>
      <c r="G34" s="656">
        <v>-581</v>
      </c>
      <c r="H34" s="657">
        <v>1630</v>
      </c>
      <c r="I34" s="657">
        <v>2211</v>
      </c>
      <c r="J34" s="349"/>
    </row>
    <row r="35" spans="1:10">
      <c r="A35" s="655">
        <v>48</v>
      </c>
      <c r="B35" s="656">
        <v>-2958</v>
      </c>
      <c r="C35" s="657">
        <v>5274</v>
      </c>
      <c r="D35" s="657">
        <v>8232</v>
      </c>
      <c r="E35" s="641"/>
      <c r="F35" s="655">
        <v>48</v>
      </c>
      <c r="G35" s="656">
        <v>-556</v>
      </c>
      <c r="H35" s="657">
        <v>1631</v>
      </c>
      <c r="I35" s="657">
        <v>2187</v>
      </c>
      <c r="J35" s="349"/>
    </row>
    <row r="36" spans="1:10">
      <c r="A36" s="655">
        <v>49</v>
      </c>
      <c r="B36" s="656">
        <v>-2957</v>
      </c>
      <c r="C36" s="657">
        <v>5240</v>
      </c>
      <c r="D36" s="657">
        <v>8197</v>
      </c>
      <c r="E36" s="641"/>
      <c r="F36" s="655">
        <v>49</v>
      </c>
      <c r="G36" s="656">
        <v>-604</v>
      </c>
      <c r="H36" s="657">
        <v>1588</v>
      </c>
      <c r="I36" s="657">
        <v>2192</v>
      </c>
      <c r="J36" s="349"/>
    </row>
    <row r="37" spans="1:10">
      <c r="A37" s="655">
        <v>50</v>
      </c>
      <c r="B37" s="656">
        <v>-2916</v>
      </c>
      <c r="C37" s="657">
        <v>5027</v>
      </c>
      <c r="D37" s="657">
        <v>7943</v>
      </c>
      <c r="E37" s="641"/>
      <c r="F37" s="655">
        <v>50</v>
      </c>
      <c r="G37" s="656">
        <v>-637</v>
      </c>
      <c r="H37" s="657">
        <v>1494</v>
      </c>
      <c r="I37" s="657">
        <v>2131</v>
      </c>
      <c r="J37" s="349"/>
    </row>
    <row r="38" spans="1:10">
      <c r="A38" s="655">
        <v>51</v>
      </c>
      <c r="B38" s="656">
        <v>-2812</v>
      </c>
      <c r="C38" s="657">
        <v>4812</v>
      </c>
      <c r="D38" s="657">
        <v>7624</v>
      </c>
      <c r="E38" s="641"/>
      <c r="F38" s="655">
        <v>51</v>
      </c>
      <c r="G38" s="656">
        <v>-626</v>
      </c>
      <c r="H38" s="657">
        <v>1413</v>
      </c>
      <c r="I38" s="657">
        <v>2039</v>
      </c>
      <c r="J38" s="349"/>
    </row>
    <row r="39" spans="1:10">
      <c r="A39" s="655">
        <v>52</v>
      </c>
      <c r="B39" s="656">
        <v>-2761</v>
      </c>
      <c r="C39" s="657">
        <v>4673</v>
      </c>
      <c r="D39" s="657">
        <v>7434</v>
      </c>
      <c r="E39" s="641"/>
      <c r="F39" s="655">
        <v>52</v>
      </c>
      <c r="G39" s="656">
        <v>-632</v>
      </c>
      <c r="H39" s="657">
        <v>1280</v>
      </c>
      <c r="I39" s="657">
        <v>1912</v>
      </c>
      <c r="J39" s="349"/>
    </row>
    <row r="40" spans="1:10">
      <c r="A40" s="655">
        <v>53</v>
      </c>
      <c r="B40" s="656">
        <v>-2621</v>
      </c>
      <c r="C40" s="657">
        <v>4348</v>
      </c>
      <c r="D40" s="657">
        <v>6969</v>
      </c>
      <c r="E40" s="641"/>
      <c r="F40" s="655">
        <v>53</v>
      </c>
      <c r="G40" s="656">
        <v>-612</v>
      </c>
      <c r="H40" s="657">
        <v>1429</v>
      </c>
      <c r="I40" s="657">
        <v>2041</v>
      </c>
      <c r="J40" s="349"/>
    </row>
    <row r="41" spans="1:10">
      <c r="A41" s="655">
        <v>54</v>
      </c>
      <c r="B41" s="656">
        <v>-2522</v>
      </c>
      <c r="C41" s="657">
        <v>4024</v>
      </c>
      <c r="D41" s="657">
        <v>6546</v>
      </c>
      <c r="E41" s="641"/>
      <c r="F41" s="655">
        <v>54</v>
      </c>
      <c r="G41" s="656">
        <v>-567</v>
      </c>
      <c r="H41" s="657">
        <v>1280</v>
      </c>
      <c r="I41" s="657">
        <v>1847</v>
      </c>
      <c r="J41" s="349"/>
    </row>
    <row r="42" spans="1:10">
      <c r="A42" s="655">
        <v>55</v>
      </c>
      <c r="B42" s="656">
        <v>-2259</v>
      </c>
      <c r="C42" s="657">
        <v>3591</v>
      </c>
      <c r="D42" s="657">
        <v>5850</v>
      </c>
      <c r="E42" s="641"/>
      <c r="F42" s="655">
        <v>55</v>
      </c>
      <c r="G42" s="656">
        <v>-482</v>
      </c>
      <c r="H42" s="657">
        <v>1209</v>
      </c>
      <c r="I42" s="657">
        <v>1691</v>
      </c>
      <c r="J42" s="349"/>
    </row>
    <row r="43" spans="1:10">
      <c r="A43" s="655">
        <v>56</v>
      </c>
      <c r="B43" s="656">
        <v>-2122</v>
      </c>
      <c r="C43" s="657">
        <v>3067</v>
      </c>
      <c r="D43" s="657">
        <v>5189</v>
      </c>
      <c r="E43" s="641"/>
      <c r="F43" s="655">
        <v>56</v>
      </c>
      <c r="G43" s="656">
        <v>-484</v>
      </c>
      <c r="H43" s="657">
        <v>1162</v>
      </c>
      <c r="I43" s="657">
        <v>1646</v>
      </c>
      <c r="J43" s="349"/>
    </row>
    <row r="44" spans="1:10">
      <c r="A44" s="655">
        <v>57</v>
      </c>
      <c r="B44" s="656">
        <v>-1916</v>
      </c>
      <c r="C44" s="657">
        <v>2635</v>
      </c>
      <c r="D44" s="657">
        <v>4551</v>
      </c>
      <c r="E44" s="641"/>
      <c r="F44" s="655">
        <v>57</v>
      </c>
      <c r="G44" s="656">
        <v>-443</v>
      </c>
      <c r="H44" s="657">
        <v>1109</v>
      </c>
      <c r="I44" s="657">
        <v>1552</v>
      </c>
      <c r="J44" s="349"/>
    </row>
    <row r="45" spans="1:10">
      <c r="A45" s="655">
        <v>58</v>
      </c>
      <c r="B45" s="656">
        <v>-1863</v>
      </c>
      <c r="C45" s="657">
        <v>2734</v>
      </c>
      <c r="D45" s="657">
        <v>4597</v>
      </c>
      <c r="E45" s="641"/>
      <c r="F45" s="655">
        <v>58</v>
      </c>
      <c r="G45" s="656">
        <v>-494</v>
      </c>
      <c r="H45" s="657">
        <v>1012</v>
      </c>
      <c r="I45" s="657">
        <v>1506</v>
      </c>
      <c r="J45" s="349"/>
    </row>
    <row r="46" spans="1:10">
      <c r="A46" s="655">
        <v>59</v>
      </c>
      <c r="B46" s="656">
        <v>-1810</v>
      </c>
      <c r="C46" s="657">
        <v>2571</v>
      </c>
      <c r="D46" s="657">
        <v>4381</v>
      </c>
      <c r="E46" s="641"/>
      <c r="F46" s="655">
        <v>59</v>
      </c>
      <c r="G46" s="656">
        <v>-468</v>
      </c>
      <c r="H46" s="657">
        <v>1080</v>
      </c>
      <c r="I46" s="657">
        <v>1548</v>
      </c>
      <c r="J46" s="349"/>
    </row>
    <row r="47" spans="1:10">
      <c r="A47" s="655">
        <v>60</v>
      </c>
      <c r="B47" s="656">
        <v>-1771</v>
      </c>
      <c r="C47" s="657">
        <v>2383</v>
      </c>
      <c r="D47" s="657">
        <v>4154</v>
      </c>
      <c r="E47" s="641"/>
      <c r="F47" s="655">
        <v>60</v>
      </c>
      <c r="G47" s="656">
        <v>-474</v>
      </c>
      <c r="H47" s="657">
        <v>1039</v>
      </c>
      <c r="I47" s="657">
        <v>1513</v>
      </c>
      <c r="J47" s="349"/>
    </row>
    <row r="48" spans="1:10">
      <c r="A48" s="655">
        <v>61</v>
      </c>
      <c r="B48" s="656">
        <v>-1539</v>
      </c>
      <c r="C48" s="657">
        <v>2161</v>
      </c>
      <c r="D48" s="657">
        <v>3700</v>
      </c>
      <c r="E48" s="641"/>
      <c r="F48" s="655">
        <v>61</v>
      </c>
      <c r="G48" s="656">
        <v>-441</v>
      </c>
      <c r="H48" s="657">
        <v>1045</v>
      </c>
      <c r="I48" s="657">
        <v>1486</v>
      </c>
      <c r="J48" s="349"/>
    </row>
    <row r="49" spans="1:10">
      <c r="A49" s="655">
        <v>62</v>
      </c>
      <c r="B49" s="656">
        <v>-986</v>
      </c>
      <c r="C49" s="657">
        <v>1377</v>
      </c>
      <c r="D49" s="657">
        <v>2363</v>
      </c>
      <c r="E49" s="641"/>
      <c r="F49" s="655">
        <v>62</v>
      </c>
      <c r="G49" s="656">
        <v>-312</v>
      </c>
      <c r="H49" s="657">
        <v>669</v>
      </c>
      <c r="I49" s="657">
        <v>981</v>
      </c>
      <c r="J49" s="349"/>
    </row>
    <row r="50" spans="1:10">
      <c r="A50" s="655">
        <v>63</v>
      </c>
      <c r="B50" s="656">
        <v>-662</v>
      </c>
      <c r="C50" s="657">
        <v>800</v>
      </c>
      <c r="D50" s="657">
        <v>1462</v>
      </c>
      <c r="E50" s="641"/>
      <c r="F50" s="655">
        <v>63</v>
      </c>
      <c r="G50" s="656">
        <v>-223</v>
      </c>
      <c r="H50" s="657">
        <v>368</v>
      </c>
      <c r="I50" s="657">
        <v>591</v>
      </c>
      <c r="J50" s="349"/>
    </row>
    <row r="51" spans="1:10">
      <c r="A51" s="655">
        <v>64</v>
      </c>
      <c r="B51" s="656">
        <v>-434</v>
      </c>
      <c r="C51" s="657">
        <v>524</v>
      </c>
      <c r="D51" s="657">
        <v>958</v>
      </c>
      <c r="E51" s="641"/>
      <c r="F51" s="655">
        <v>64</v>
      </c>
      <c r="G51" s="656">
        <v>-192</v>
      </c>
      <c r="H51" s="657">
        <v>236</v>
      </c>
      <c r="I51" s="657">
        <v>428</v>
      </c>
      <c r="J51" s="349"/>
    </row>
    <row r="52" spans="1:10">
      <c r="A52" s="655">
        <v>65</v>
      </c>
      <c r="B52" s="656">
        <v>-260</v>
      </c>
      <c r="C52" s="657">
        <v>306</v>
      </c>
      <c r="D52" s="657">
        <v>566</v>
      </c>
      <c r="E52" s="641"/>
      <c r="F52" s="655">
        <v>65</v>
      </c>
      <c r="G52" s="656">
        <v>-75</v>
      </c>
      <c r="H52" s="657">
        <v>193</v>
      </c>
      <c r="I52" s="657">
        <v>268</v>
      </c>
      <c r="J52" s="349"/>
    </row>
    <row r="53" spans="1:10">
      <c r="A53" s="655">
        <v>66</v>
      </c>
      <c r="B53" s="656">
        <v>-119</v>
      </c>
      <c r="C53" s="657">
        <v>118</v>
      </c>
      <c r="D53" s="657">
        <v>237</v>
      </c>
      <c r="E53" s="641"/>
      <c r="F53" s="655">
        <v>66</v>
      </c>
      <c r="G53" s="656">
        <v>-34</v>
      </c>
      <c r="H53" s="657">
        <v>47</v>
      </c>
      <c r="I53" s="657">
        <v>81</v>
      </c>
      <c r="J53" s="349"/>
    </row>
    <row r="54" spans="1:10">
      <c r="A54" s="655">
        <v>67</v>
      </c>
      <c r="B54" s="656">
        <v>-46</v>
      </c>
      <c r="C54" s="657">
        <v>30</v>
      </c>
      <c r="D54" s="657">
        <v>76</v>
      </c>
      <c r="E54" s="641"/>
      <c r="F54" s="655">
        <v>67</v>
      </c>
      <c r="G54" s="656">
        <v>-6</v>
      </c>
      <c r="H54" s="657">
        <v>8</v>
      </c>
      <c r="I54" s="657">
        <v>14</v>
      </c>
      <c r="J54" s="349"/>
    </row>
    <row r="55" spans="1:10">
      <c r="A55" s="655">
        <v>68</v>
      </c>
      <c r="B55" s="656">
        <v>-6</v>
      </c>
      <c r="C55" s="657">
        <v>6</v>
      </c>
      <c r="D55" s="657">
        <v>12</v>
      </c>
      <c r="E55" s="641"/>
      <c r="F55" s="655">
        <v>68</v>
      </c>
      <c r="G55" s="656">
        <v>0</v>
      </c>
      <c r="H55" s="657">
        <v>0</v>
      </c>
      <c r="I55" s="657">
        <v>0</v>
      </c>
      <c r="J55" s="349"/>
    </row>
    <row r="56" spans="1:10">
      <c r="A56" s="655">
        <v>69</v>
      </c>
      <c r="B56" s="656">
        <v>-2</v>
      </c>
      <c r="C56" s="657">
        <v>0</v>
      </c>
      <c r="D56" s="657">
        <v>2</v>
      </c>
      <c r="E56" s="641"/>
      <c r="F56" s="655">
        <v>69</v>
      </c>
      <c r="G56" s="656">
        <v>0</v>
      </c>
      <c r="H56" s="657">
        <v>0</v>
      </c>
      <c r="I56" s="657">
        <v>0</v>
      </c>
      <c r="J56" s="349"/>
    </row>
    <row r="57" spans="1:10">
      <c r="A57" s="655">
        <v>70</v>
      </c>
      <c r="B57" s="656">
        <v>0</v>
      </c>
      <c r="C57" s="657">
        <v>0</v>
      </c>
      <c r="D57" s="657">
        <v>0</v>
      </c>
      <c r="E57" s="641"/>
      <c r="F57" s="655">
        <v>70</v>
      </c>
      <c r="G57" s="656">
        <v>0</v>
      </c>
      <c r="H57" s="657">
        <v>0</v>
      </c>
      <c r="I57" s="657">
        <v>0</v>
      </c>
      <c r="J57" s="349"/>
    </row>
    <row r="58" spans="1:10">
      <c r="A58" s="654" t="s">
        <v>70</v>
      </c>
      <c r="B58" s="656">
        <v>-77703</v>
      </c>
      <c r="C58" s="657">
        <v>143010</v>
      </c>
      <c r="D58" s="657">
        <v>220713</v>
      </c>
      <c r="E58" s="641"/>
      <c r="F58" s="654" t="s">
        <v>210</v>
      </c>
      <c r="G58" s="656">
        <v>-15422</v>
      </c>
      <c r="H58" s="657">
        <v>39345</v>
      </c>
      <c r="I58" s="657">
        <v>54767</v>
      </c>
      <c r="J58" s="349"/>
    </row>
    <row r="59" spans="1:10">
      <c r="E59" s="641"/>
      <c r="F59" s="653"/>
      <c r="G59" s="660"/>
      <c r="H59" s="661"/>
      <c r="I59" s="661"/>
    </row>
  </sheetData>
  <pageMargins left="0.78740157499999996" right="0.78740157499999996" top="0.984251969" bottom="0.984251969" header="0.4921259845" footer="0.4921259845"/>
  <pageSetup paperSize="9"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M55"/>
  <sheetViews>
    <sheetView topLeftCell="A13" workbookViewId="0">
      <selection activeCell="K19" sqref="K19"/>
    </sheetView>
  </sheetViews>
  <sheetFormatPr baseColWidth="10" defaultRowHeight="12.75"/>
  <cols>
    <col min="1" max="1" width="3.7109375" style="92" customWidth="1"/>
    <col min="2" max="2" width="11.28515625" style="93" bestFit="1" customWidth="1"/>
    <col min="3" max="3" width="11.140625" style="93" bestFit="1" customWidth="1"/>
    <col min="4" max="4" width="5.28515625" style="93" bestFit="1" customWidth="1"/>
    <col min="5" max="5" width="6.140625" style="93" customWidth="1"/>
    <col min="6" max="6" width="4.42578125" style="93" customWidth="1"/>
    <col min="7" max="7" width="10.7109375" style="93" bestFit="1" customWidth="1"/>
    <col min="8" max="8" width="10.5703125" style="93" bestFit="1" customWidth="1"/>
    <col min="9" max="9" width="5" style="93" bestFit="1" customWidth="1"/>
    <col min="10" max="16384" width="11.42578125" style="116"/>
  </cols>
  <sheetData>
    <row r="1" spans="1:9">
      <c r="A1" s="627" t="s">
        <v>19</v>
      </c>
      <c r="F1" s="652" t="s">
        <v>73</v>
      </c>
    </row>
    <row r="3" spans="1:9">
      <c r="A3" s="1234"/>
      <c r="B3" s="1234" t="s">
        <v>206</v>
      </c>
      <c r="C3" s="1234" t="s">
        <v>207</v>
      </c>
      <c r="D3" s="1234" t="s">
        <v>70</v>
      </c>
      <c r="F3" s="1234"/>
      <c r="G3" s="1235" t="s">
        <v>208</v>
      </c>
      <c r="H3" s="1234" t="s">
        <v>209</v>
      </c>
      <c r="I3" s="1234" t="s">
        <v>70</v>
      </c>
    </row>
    <row r="4" spans="1:9">
      <c r="A4" s="673">
        <v>20</v>
      </c>
      <c r="B4" s="660">
        <v>0</v>
      </c>
      <c r="C4" s="662">
        <v>0</v>
      </c>
      <c r="D4" s="663">
        <v>0</v>
      </c>
      <c r="E4" s="641"/>
      <c r="F4" s="650">
        <v>20</v>
      </c>
      <c r="G4" s="660">
        <v>0</v>
      </c>
      <c r="H4" s="664">
        <v>0</v>
      </c>
      <c r="I4" s="632">
        <v>0</v>
      </c>
    </row>
    <row r="5" spans="1:9">
      <c r="A5" s="674">
        <v>21</v>
      </c>
      <c r="B5" s="665">
        <v>-10</v>
      </c>
      <c r="C5" s="661">
        <v>5</v>
      </c>
      <c r="D5" s="666">
        <v>15</v>
      </c>
      <c r="E5" s="641"/>
      <c r="F5" s="921">
        <v>21</v>
      </c>
      <c r="G5" s="660">
        <v>0</v>
      </c>
      <c r="H5" s="661">
        <v>1</v>
      </c>
      <c r="I5" s="666">
        <v>1</v>
      </c>
    </row>
    <row r="6" spans="1:9">
      <c r="A6" s="674">
        <v>22</v>
      </c>
      <c r="B6" s="665">
        <v>-96</v>
      </c>
      <c r="C6" s="667">
        <v>100</v>
      </c>
      <c r="D6" s="666">
        <v>196</v>
      </c>
      <c r="E6" s="641"/>
      <c r="F6" s="921">
        <v>22</v>
      </c>
      <c r="G6" s="660">
        <v>-14</v>
      </c>
      <c r="H6" s="667">
        <v>14</v>
      </c>
      <c r="I6" s="666">
        <v>28</v>
      </c>
    </row>
    <row r="7" spans="1:9">
      <c r="A7" s="674">
        <v>23</v>
      </c>
      <c r="B7" s="665">
        <v>-257</v>
      </c>
      <c r="C7" s="667">
        <v>167</v>
      </c>
      <c r="D7" s="666">
        <v>424</v>
      </c>
      <c r="E7" s="641"/>
      <c r="F7" s="921">
        <v>23</v>
      </c>
      <c r="G7" s="660">
        <v>-22</v>
      </c>
      <c r="H7" s="667">
        <v>19</v>
      </c>
      <c r="I7" s="666">
        <v>41</v>
      </c>
    </row>
    <row r="8" spans="1:9">
      <c r="A8" s="674">
        <v>24</v>
      </c>
      <c r="B8" s="665">
        <v>-355</v>
      </c>
      <c r="C8" s="667">
        <v>224</v>
      </c>
      <c r="D8" s="666">
        <v>579</v>
      </c>
      <c r="E8" s="641"/>
      <c r="F8" s="921">
        <v>24</v>
      </c>
      <c r="G8" s="660">
        <v>-46</v>
      </c>
      <c r="H8" s="667">
        <v>28</v>
      </c>
      <c r="I8" s="666">
        <v>74</v>
      </c>
    </row>
    <row r="9" spans="1:9">
      <c r="A9" s="674">
        <v>25</v>
      </c>
      <c r="B9" s="665">
        <v>-436</v>
      </c>
      <c r="C9" s="667">
        <v>248</v>
      </c>
      <c r="D9" s="666">
        <v>684</v>
      </c>
      <c r="E9" s="641"/>
      <c r="F9" s="921">
        <v>25</v>
      </c>
      <c r="G9" s="660">
        <v>-58</v>
      </c>
      <c r="H9" s="667">
        <v>16</v>
      </c>
      <c r="I9" s="666">
        <v>74</v>
      </c>
    </row>
    <row r="10" spans="1:9">
      <c r="A10" s="674">
        <v>26</v>
      </c>
      <c r="B10" s="665">
        <v>-455</v>
      </c>
      <c r="C10" s="667">
        <v>227</v>
      </c>
      <c r="D10" s="666">
        <v>682</v>
      </c>
      <c r="E10" s="641"/>
      <c r="F10" s="921">
        <v>26</v>
      </c>
      <c r="G10" s="660">
        <v>-62</v>
      </c>
      <c r="H10" s="667">
        <v>48</v>
      </c>
      <c r="I10" s="666">
        <v>110</v>
      </c>
    </row>
    <row r="11" spans="1:9">
      <c r="A11" s="674">
        <v>27</v>
      </c>
      <c r="B11" s="665">
        <v>-550</v>
      </c>
      <c r="C11" s="667">
        <v>271</v>
      </c>
      <c r="D11" s="666">
        <v>821</v>
      </c>
      <c r="E11" s="641"/>
      <c r="F11" s="921">
        <v>27</v>
      </c>
      <c r="G11" s="660">
        <v>-65</v>
      </c>
      <c r="H11" s="667">
        <v>28</v>
      </c>
      <c r="I11" s="666">
        <v>93</v>
      </c>
    </row>
    <row r="12" spans="1:9">
      <c r="A12" s="674">
        <v>28</v>
      </c>
      <c r="B12" s="665">
        <v>-432</v>
      </c>
      <c r="C12" s="667">
        <v>232</v>
      </c>
      <c r="D12" s="666">
        <v>664</v>
      </c>
      <c r="E12" s="641"/>
      <c r="F12" s="921">
        <v>28</v>
      </c>
      <c r="G12" s="660">
        <v>-48</v>
      </c>
      <c r="H12" s="667">
        <v>34</v>
      </c>
      <c r="I12" s="666">
        <v>82</v>
      </c>
    </row>
    <row r="13" spans="1:9">
      <c r="A13" s="674">
        <v>29</v>
      </c>
      <c r="B13" s="665">
        <v>-414</v>
      </c>
      <c r="C13" s="667">
        <v>216</v>
      </c>
      <c r="D13" s="666">
        <v>630</v>
      </c>
      <c r="E13" s="641"/>
      <c r="F13" s="921">
        <v>29</v>
      </c>
      <c r="G13" s="660">
        <v>-66</v>
      </c>
      <c r="H13" s="667">
        <v>36</v>
      </c>
      <c r="I13" s="666">
        <v>102</v>
      </c>
    </row>
    <row r="14" spans="1:9">
      <c r="A14" s="674">
        <v>30</v>
      </c>
      <c r="B14" s="665">
        <v>-332</v>
      </c>
      <c r="C14" s="667">
        <v>182</v>
      </c>
      <c r="D14" s="666">
        <v>514</v>
      </c>
      <c r="E14" s="641"/>
      <c r="F14" s="921">
        <v>30</v>
      </c>
      <c r="G14" s="660">
        <v>-56</v>
      </c>
      <c r="H14" s="667">
        <v>36</v>
      </c>
      <c r="I14" s="666">
        <v>92</v>
      </c>
    </row>
    <row r="15" spans="1:9">
      <c r="A15" s="674">
        <v>31</v>
      </c>
      <c r="B15" s="665">
        <v>-347</v>
      </c>
      <c r="C15" s="667">
        <v>206</v>
      </c>
      <c r="D15" s="666">
        <v>553</v>
      </c>
      <c r="E15" s="641"/>
      <c r="F15" s="921">
        <v>31</v>
      </c>
      <c r="G15" s="660">
        <v>-65</v>
      </c>
      <c r="H15" s="667">
        <v>44</v>
      </c>
      <c r="I15" s="666">
        <v>109</v>
      </c>
    </row>
    <row r="16" spans="1:9">
      <c r="A16" s="674">
        <v>32</v>
      </c>
      <c r="B16" s="665">
        <v>-339</v>
      </c>
      <c r="C16" s="667">
        <v>189</v>
      </c>
      <c r="D16" s="666">
        <v>528</v>
      </c>
      <c r="E16" s="641"/>
      <c r="F16" s="921">
        <v>32</v>
      </c>
      <c r="G16" s="660">
        <v>-67</v>
      </c>
      <c r="H16" s="667">
        <v>40</v>
      </c>
      <c r="I16" s="666">
        <v>107</v>
      </c>
    </row>
    <row r="17" spans="1:13">
      <c r="A17" s="674">
        <v>33</v>
      </c>
      <c r="B17" s="665">
        <v>-342</v>
      </c>
      <c r="C17" s="667">
        <v>191</v>
      </c>
      <c r="D17" s="666">
        <v>533</v>
      </c>
      <c r="E17" s="641"/>
      <c r="F17" s="921">
        <v>33</v>
      </c>
      <c r="G17" s="660">
        <v>-86</v>
      </c>
      <c r="H17" s="667">
        <v>54</v>
      </c>
      <c r="I17" s="666">
        <v>140</v>
      </c>
    </row>
    <row r="18" spans="1:13">
      <c r="A18" s="674">
        <v>34</v>
      </c>
      <c r="B18" s="665">
        <v>-311</v>
      </c>
      <c r="C18" s="667">
        <v>186</v>
      </c>
      <c r="D18" s="666">
        <v>497</v>
      </c>
      <c r="E18" s="641"/>
      <c r="F18" s="921">
        <v>34</v>
      </c>
      <c r="G18" s="660">
        <v>-77</v>
      </c>
      <c r="H18" s="667">
        <v>67</v>
      </c>
      <c r="I18" s="666">
        <v>144</v>
      </c>
    </row>
    <row r="19" spans="1:13">
      <c r="A19" s="675">
        <v>35</v>
      </c>
      <c r="B19" s="665">
        <v>-262</v>
      </c>
      <c r="C19" s="667">
        <v>187</v>
      </c>
      <c r="D19" s="666">
        <v>449</v>
      </c>
      <c r="E19" s="641"/>
      <c r="F19" s="922">
        <v>35</v>
      </c>
      <c r="G19" s="660">
        <v>-129</v>
      </c>
      <c r="H19" s="667">
        <v>58</v>
      </c>
      <c r="I19" s="666">
        <v>187</v>
      </c>
    </row>
    <row r="20" spans="1:13">
      <c r="A20" s="675">
        <v>36</v>
      </c>
      <c r="B20" s="665">
        <v>-285</v>
      </c>
      <c r="C20" s="667">
        <v>180</v>
      </c>
      <c r="D20" s="666">
        <v>465</v>
      </c>
      <c r="E20" s="641"/>
      <c r="F20" s="922">
        <v>36</v>
      </c>
      <c r="G20" s="660">
        <v>-109</v>
      </c>
      <c r="H20" s="667">
        <v>44</v>
      </c>
      <c r="I20" s="666">
        <v>153</v>
      </c>
    </row>
    <row r="21" spans="1:13">
      <c r="A21" s="675">
        <v>37</v>
      </c>
      <c r="B21" s="665">
        <v>-342</v>
      </c>
      <c r="C21" s="667">
        <v>245</v>
      </c>
      <c r="D21" s="666">
        <v>587</v>
      </c>
      <c r="E21" s="641"/>
      <c r="F21" s="922">
        <v>37</v>
      </c>
      <c r="G21" s="660">
        <v>-111</v>
      </c>
      <c r="H21" s="667">
        <v>57</v>
      </c>
      <c r="I21" s="666">
        <v>168</v>
      </c>
    </row>
    <row r="22" spans="1:13">
      <c r="A22" s="675">
        <v>38</v>
      </c>
      <c r="B22" s="665">
        <v>-413</v>
      </c>
      <c r="C22" s="667">
        <v>320</v>
      </c>
      <c r="D22" s="666">
        <v>733</v>
      </c>
      <c r="E22" s="641"/>
      <c r="F22" s="922">
        <v>38</v>
      </c>
      <c r="G22" s="660">
        <v>-107</v>
      </c>
      <c r="H22" s="667">
        <v>75</v>
      </c>
      <c r="I22" s="666">
        <v>182</v>
      </c>
    </row>
    <row r="23" spans="1:13">
      <c r="A23" s="675">
        <v>39</v>
      </c>
      <c r="B23" s="665">
        <v>-529</v>
      </c>
      <c r="C23" s="667">
        <v>403</v>
      </c>
      <c r="D23" s="666">
        <v>932</v>
      </c>
      <c r="E23" s="641"/>
      <c r="F23" s="922">
        <v>39</v>
      </c>
      <c r="G23" s="660">
        <v>-125</v>
      </c>
      <c r="H23" s="667">
        <v>72</v>
      </c>
      <c r="I23" s="666">
        <v>197</v>
      </c>
    </row>
    <row r="24" spans="1:13">
      <c r="A24" s="675">
        <v>40</v>
      </c>
      <c r="B24" s="665">
        <v>-576</v>
      </c>
      <c r="C24" s="667">
        <v>457</v>
      </c>
      <c r="D24" s="666">
        <v>1033</v>
      </c>
      <c r="E24" s="641"/>
      <c r="F24" s="922">
        <v>40</v>
      </c>
      <c r="G24" s="660">
        <v>-125</v>
      </c>
      <c r="H24" s="667">
        <v>90</v>
      </c>
      <c r="I24" s="666">
        <v>215</v>
      </c>
    </row>
    <row r="25" spans="1:13" ht="15">
      <c r="A25" s="675">
        <v>41</v>
      </c>
      <c r="B25" s="665">
        <v>-613</v>
      </c>
      <c r="C25" s="667">
        <v>506</v>
      </c>
      <c r="D25" s="666">
        <v>1119</v>
      </c>
      <c r="E25" s="641"/>
      <c r="F25" s="922">
        <v>41</v>
      </c>
      <c r="G25" s="660">
        <v>-135</v>
      </c>
      <c r="H25" s="667">
        <v>88</v>
      </c>
      <c r="I25" s="666">
        <v>223</v>
      </c>
      <c r="M25" s="868"/>
    </row>
    <row r="26" spans="1:13">
      <c r="A26" s="675">
        <v>42</v>
      </c>
      <c r="B26" s="665">
        <v>-580</v>
      </c>
      <c r="C26" s="667">
        <v>491</v>
      </c>
      <c r="D26" s="666">
        <v>1071</v>
      </c>
      <c r="E26" s="641"/>
      <c r="F26" s="922">
        <v>42</v>
      </c>
      <c r="G26" s="660">
        <v>-145</v>
      </c>
      <c r="H26" s="667">
        <v>90</v>
      </c>
      <c r="I26" s="666">
        <v>235</v>
      </c>
    </row>
    <row r="27" spans="1:13">
      <c r="A27" s="675">
        <v>43</v>
      </c>
      <c r="B27" s="665">
        <v>-528</v>
      </c>
      <c r="C27" s="667">
        <v>371</v>
      </c>
      <c r="D27" s="666">
        <v>899</v>
      </c>
      <c r="E27" s="641"/>
      <c r="F27" s="922">
        <v>43</v>
      </c>
      <c r="G27" s="660">
        <v>-152</v>
      </c>
      <c r="H27" s="667">
        <v>88</v>
      </c>
      <c r="I27" s="666">
        <v>240</v>
      </c>
    </row>
    <row r="28" spans="1:13">
      <c r="A28" s="675">
        <v>44</v>
      </c>
      <c r="B28" s="665">
        <v>-454</v>
      </c>
      <c r="C28" s="667">
        <v>375</v>
      </c>
      <c r="D28" s="666">
        <v>829</v>
      </c>
      <c r="E28" s="641"/>
      <c r="F28" s="922">
        <v>44</v>
      </c>
      <c r="G28" s="660">
        <v>-131</v>
      </c>
      <c r="H28" s="667">
        <v>69</v>
      </c>
      <c r="I28" s="666">
        <v>200</v>
      </c>
    </row>
    <row r="29" spans="1:13">
      <c r="A29" s="675">
        <v>45</v>
      </c>
      <c r="B29" s="665">
        <v>-473</v>
      </c>
      <c r="C29" s="667">
        <v>392</v>
      </c>
      <c r="D29" s="666">
        <v>865</v>
      </c>
      <c r="E29" s="641"/>
      <c r="F29" s="922">
        <v>45</v>
      </c>
      <c r="G29" s="660">
        <v>-111</v>
      </c>
      <c r="H29" s="667">
        <v>77</v>
      </c>
      <c r="I29" s="666">
        <v>188</v>
      </c>
    </row>
    <row r="30" spans="1:13">
      <c r="A30" s="675">
        <v>46</v>
      </c>
      <c r="B30" s="665">
        <v>-480</v>
      </c>
      <c r="C30" s="667">
        <v>410</v>
      </c>
      <c r="D30" s="666">
        <v>890</v>
      </c>
      <c r="E30" s="641"/>
      <c r="F30" s="922">
        <v>46</v>
      </c>
      <c r="G30" s="660">
        <v>-162</v>
      </c>
      <c r="H30" s="667">
        <v>81</v>
      </c>
      <c r="I30" s="666">
        <v>243</v>
      </c>
    </row>
    <row r="31" spans="1:13">
      <c r="A31" s="675">
        <v>47</v>
      </c>
      <c r="B31" s="665">
        <v>-508</v>
      </c>
      <c r="C31" s="667">
        <v>425</v>
      </c>
      <c r="D31" s="666">
        <v>933</v>
      </c>
      <c r="E31" s="641"/>
      <c r="F31" s="922">
        <v>47</v>
      </c>
      <c r="G31" s="660">
        <v>-138</v>
      </c>
      <c r="H31" s="667">
        <v>95</v>
      </c>
      <c r="I31" s="666">
        <v>233</v>
      </c>
    </row>
    <row r="32" spans="1:13">
      <c r="A32" s="675">
        <v>48</v>
      </c>
      <c r="B32" s="665">
        <v>-444</v>
      </c>
      <c r="C32" s="667">
        <v>404</v>
      </c>
      <c r="D32" s="666">
        <v>848</v>
      </c>
      <c r="E32" s="641"/>
      <c r="F32" s="922">
        <v>48</v>
      </c>
      <c r="G32" s="660">
        <v>-128</v>
      </c>
      <c r="H32" s="667">
        <v>76</v>
      </c>
      <c r="I32" s="666">
        <v>204</v>
      </c>
    </row>
    <row r="33" spans="1:9">
      <c r="A33" s="675">
        <v>49</v>
      </c>
      <c r="B33" s="665">
        <v>-449</v>
      </c>
      <c r="C33" s="667">
        <v>380</v>
      </c>
      <c r="D33" s="666">
        <v>829</v>
      </c>
      <c r="E33" s="641"/>
      <c r="F33" s="922">
        <v>49</v>
      </c>
      <c r="G33" s="660">
        <v>-109</v>
      </c>
      <c r="H33" s="667">
        <v>71</v>
      </c>
      <c r="I33" s="666">
        <v>180</v>
      </c>
    </row>
    <row r="34" spans="1:9">
      <c r="A34" s="675">
        <v>50</v>
      </c>
      <c r="B34" s="665">
        <v>-414</v>
      </c>
      <c r="C34" s="667">
        <v>347</v>
      </c>
      <c r="D34" s="666">
        <v>761</v>
      </c>
      <c r="E34" s="641"/>
      <c r="F34" s="922">
        <v>50</v>
      </c>
      <c r="G34" s="660">
        <v>-108</v>
      </c>
      <c r="H34" s="667">
        <v>61</v>
      </c>
      <c r="I34" s="666">
        <v>169</v>
      </c>
    </row>
    <row r="35" spans="1:9">
      <c r="A35" s="675">
        <v>51</v>
      </c>
      <c r="B35" s="665">
        <v>-395</v>
      </c>
      <c r="C35" s="667">
        <v>354</v>
      </c>
      <c r="D35" s="666">
        <v>749</v>
      </c>
      <c r="E35" s="641"/>
      <c r="F35" s="922">
        <v>51</v>
      </c>
      <c r="G35" s="660">
        <v>-100</v>
      </c>
      <c r="H35" s="667">
        <v>71</v>
      </c>
      <c r="I35" s="666">
        <v>171</v>
      </c>
    </row>
    <row r="36" spans="1:9">
      <c r="A36" s="675">
        <v>52</v>
      </c>
      <c r="B36" s="665">
        <v>-371</v>
      </c>
      <c r="C36" s="667">
        <v>325</v>
      </c>
      <c r="D36" s="666">
        <v>696</v>
      </c>
      <c r="E36" s="641"/>
      <c r="F36" s="922">
        <v>52</v>
      </c>
      <c r="G36" s="660">
        <v>-91</v>
      </c>
      <c r="H36" s="667">
        <v>58</v>
      </c>
      <c r="I36" s="666">
        <v>149</v>
      </c>
    </row>
    <row r="37" spans="1:9">
      <c r="A37" s="675">
        <v>53</v>
      </c>
      <c r="B37" s="665">
        <v>-310</v>
      </c>
      <c r="C37" s="667">
        <v>284</v>
      </c>
      <c r="D37" s="666">
        <v>594</v>
      </c>
      <c r="E37" s="641"/>
      <c r="F37" s="922">
        <v>53</v>
      </c>
      <c r="G37" s="660">
        <v>-90</v>
      </c>
      <c r="H37" s="667">
        <v>66</v>
      </c>
      <c r="I37" s="666">
        <v>156</v>
      </c>
    </row>
    <row r="38" spans="1:9">
      <c r="A38" s="675">
        <v>54</v>
      </c>
      <c r="B38" s="665">
        <v>-268</v>
      </c>
      <c r="C38" s="667">
        <v>282</v>
      </c>
      <c r="D38" s="666">
        <v>550</v>
      </c>
      <c r="E38" s="641"/>
      <c r="F38" s="922">
        <v>54</v>
      </c>
      <c r="G38" s="660">
        <v>-103</v>
      </c>
      <c r="H38" s="667">
        <v>53</v>
      </c>
      <c r="I38" s="666">
        <v>156</v>
      </c>
    </row>
    <row r="39" spans="1:9">
      <c r="A39" s="675">
        <v>55</v>
      </c>
      <c r="B39" s="665">
        <v>-258</v>
      </c>
      <c r="C39" s="667">
        <v>239</v>
      </c>
      <c r="D39" s="666">
        <v>497</v>
      </c>
      <c r="E39" s="641"/>
      <c r="F39" s="922">
        <v>55</v>
      </c>
      <c r="G39" s="660">
        <v>-82</v>
      </c>
      <c r="H39" s="667">
        <v>80</v>
      </c>
      <c r="I39" s="666">
        <v>162</v>
      </c>
    </row>
    <row r="40" spans="1:9">
      <c r="A40" s="675">
        <v>56</v>
      </c>
      <c r="B40" s="665">
        <v>-295</v>
      </c>
      <c r="C40" s="667">
        <v>232</v>
      </c>
      <c r="D40" s="666">
        <v>527</v>
      </c>
      <c r="E40" s="641"/>
      <c r="F40" s="922">
        <v>56</v>
      </c>
      <c r="G40" s="660">
        <v>-89</v>
      </c>
      <c r="H40" s="667">
        <v>61</v>
      </c>
      <c r="I40" s="666">
        <v>150</v>
      </c>
    </row>
    <row r="41" spans="1:9">
      <c r="A41" s="675">
        <v>57</v>
      </c>
      <c r="B41" s="665">
        <v>-296</v>
      </c>
      <c r="C41" s="667">
        <v>225</v>
      </c>
      <c r="D41" s="666">
        <v>521</v>
      </c>
      <c r="E41" s="641"/>
      <c r="F41" s="922">
        <v>57</v>
      </c>
      <c r="G41" s="660">
        <v>-76</v>
      </c>
      <c r="H41" s="667">
        <v>82</v>
      </c>
      <c r="I41" s="666">
        <v>158</v>
      </c>
    </row>
    <row r="42" spans="1:9">
      <c r="A42" s="675">
        <v>58</v>
      </c>
      <c r="B42" s="665">
        <v>-284</v>
      </c>
      <c r="C42" s="667">
        <v>231</v>
      </c>
      <c r="D42" s="666">
        <v>515</v>
      </c>
      <c r="E42" s="641"/>
      <c r="F42" s="922">
        <v>58</v>
      </c>
      <c r="G42" s="660">
        <v>-99</v>
      </c>
      <c r="H42" s="667">
        <v>53</v>
      </c>
      <c r="I42" s="666">
        <v>152</v>
      </c>
    </row>
    <row r="43" spans="1:9">
      <c r="A43" s="675">
        <v>59</v>
      </c>
      <c r="B43" s="665">
        <v>-284</v>
      </c>
      <c r="C43" s="667">
        <v>311</v>
      </c>
      <c r="D43" s="666">
        <v>595</v>
      </c>
      <c r="E43" s="641"/>
      <c r="F43" s="922">
        <v>59</v>
      </c>
      <c r="G43" s="660">
        <v>-83</v>
      </c>
      <c r="H43" s="667">
        <v>75</v>
      </c>
      <c r="I43" s="666">
        <v>158</v>
      </c>
    </row>
    <row r="44" spans="1:9">
      <c r="A44" s="675">
        <v>60</v>
      </c>
      <c r="B44" s="665">
        <v>-341</v>
      </c>
      <c r="C44" s="667">
        <v>291</v>
      </c>
      <c r="D44" s="666">
        <v>632</v>
      </c>
      <c r="E44" s="641"/>
      <c r="F44" s="922">
        <v>60</v>
      </c>
      <c r="G44" s="660">
        <v>-74</v>
      </c>
      <c r="H44" s="667">
        <v>96</v>
      </c>
      <c r="I44" s="666">
        <v>170</v>
      </c>
    </row>
    <row r="45" spans="1:9">
      <c r="A45" s="675">
        <v>61</v>
      </c>
      <c r="B45" s="665">
        <v>-338</v>
      </c>
      <c r="C45" s="667">
        <v>275</v>
      </c>
      <c r="D45" s="666">
        <v>613</v>
      </c>
      <c r="E45" s="641"/>
      <c r="F45" s="922">
        <v>61</v>
      </c>
      <c r="G45" s="660">
        <v>-99</v>
      </c>
      <c r="H45" s="667">
        <v>62</v>
      </c>
      <c r="I45" s="666">
        <v>161</v>
      </c>
    </row>
    <row r="46" spans="1:9">
      <c r="A46" s="675">
        <v>62</v>
      </c>
      <c r="B46" s="665">
        <v>-212</v>
      </c>
      <c r="C46" s="667">
        <v>154</v>
      </c>
      <c r="D46" s="666">
        <v>366</v>
      </c>
      <c r="E46" s="641"/>
      <c r="F46" s="922">
        <v>62</v>
      </c>
      <c r="G46" s="660">
        <v>-83</v>
      </c>
      <c r="H46" s="667">
        <v>38</v>
      </c>
      <c r="I46" s="666">
        <v>121</v>
      </c>
    </row>
    <row r="47" spans="1:9">
      <c r="A47" s="675">
        <v>63</v>
      </c>
      <c r="B47" s="665">
        <v>-144</v>
      </c>
      <c r="C47" s="667">
        <v>65</v>
      </c>
      <c r="D47" s="666">
        <v>209</v>
      </c>
      <c r="E47" s="641"/>
      <c r="F47" s="922">
        <v>63</v>
      </c>
      <c r="G47" s="660">
        <v>-26</v>
      </c>
      <c r="H47" s="667">
        <v>16</v>
      </c>
      <c r="I47" s="666">
        <v>42</v>
      </c>
    </row>
    <row r="48" spans="1:9">
      <c r="A48" s="675">
        <v>64</v>
      </c>
      <c r="B48" s="665">
        <v>-75</v>
      </c>
      <c r="C48" s="667">
        <v>27</v>
      </c>
      <c r="D48" s="666">
        <v>102</v>
      </c>
      <c r="E48" s="641"/>
      <c r="F48" s="922">
        <v>64</v>
      </c>
      <c r="G48" s="660">
        <v>-18</v>
      </c>
      <c r="H48" s="667">
        <v>5</v>
      </c>
      <c r="I48" s="666">
        <v>23</v>
      </c>
    </row>
    <row r="49" spans="1:9">
      <c r="A49" s="675">
        <v>65</v>
      </c>
      <c r="B49" s="665">
        <v>-17</v>
      </c>
      <c r="C49" s="667">
        <v>9</v>
      </c>
      <c r="D49" s="666">
        <v>26</v>
      </c>
      <c r="E49" s="641"/>
      <c r="F49" s="922">
        <v>65</v>
      </c>
      <c r="G49" s="660">
        <v>-3</v>
      </c>
      <c r="H49" s="667">
        <v>3</v>
      </c>
      <c r="I49" s="666">
        <v>6</v>
      </c>
    </row>
    <row r="50" spans="1:9">
      <c r="A50" s="675">
        <v>66</v>
      </c>
      <c r="B50" s="665">
        <v>-6</v>
      </c>
      <c r="C50" s="667">
        <v>4</v>
      </c>
      <c r="D50" s="666">
        <v>10</v>
      </c>
      <c r="E50" s="641"/>
      <c r="F50" s="922">
        <v>66</v>
      </c>
      <c r="G50" s="660">
        <v>-5</v>
      </c>
      <c r="H50" s="667">
        <v>2</v>
      </c>
      <c r="I50" s="666">
        <v>7</v>
      </c>
    </row>
    <row r="51" spans="1:9">
      <c r="A51" s="675">
        <v>67</v>
      </c>
      <c r="B51" s="665">
        <v>-3</v>
      </c>
      <c r="C51" s="667">
        <v>1</v>
      </c>
      <c r="D51" s="666">
        <v>4</v>
      </c>
      <c r="E51" s="641"/>
      <c r="F51" s="922">
        <v>67</v>
      </c>
      <c r="G51" s="660">
        <v>-1</v>
      </c>
      <c r="H51" s="667">
        <v>1</v>
      </c>
      <c r="I51" s="666">
        <v>2</v>
      </c>
    </row>
    <row r="52" spans="1:9">
      <c r="A52" s="675">
        <v>68</v>
      </c>
      <c r="B52" s="665">
        <v>0</v>
      </c>
      <c r="C52" s="667">
        <v>0</v>
      </c>
      <c r="D52" s="666">
        <v>0</v>
      </c>
      <c r="E52" s="641"/>
      <c r="F52" s="922">
        <v>68</v>
      </c>
      <c r="G52" s="660">
        <v>0</v>
      </c>
      <c r="H52" s="667">
        <v>0</v>
      </c>
      <c r="I52" s="666">
        <v>0</v>
      </c>
    </row>
    <row r="53" spans="1:9">
      <c r="A53" s="675">
        <v>69</v>
      </c>
      <c r="B53" s="665">
        <v>0</v>
      </c>
      <c r="C53" s="667">
        <v>0</v>
      </c>
      <c r="D53" s="666">
        <v>0</v>
      </c>
      <c r="E53" s="641"/>
      <c r="F53" s="922">
        <v>69</v>
      </c>
      <c r="G53" s="660">
        <v>0</v>
      </c>
      <c r="H53" s="667">
        <v>0</v>
      </c>
      <c r="I53" s="666">
        <v>0</v>
      </c>
    </row>
    <row r="54" spans="1:9">
      <c r="A54" s="675">
        <v>70</v>
      </c>
      <c r="B54" s="665">
        <v>0</v>
      </c>
      <c r="C54" s="667">
        <v>0</v>
      </c>
      <c r="D54" s="666">
        <v>0</v>
      </c>
      <c r="E54" s="641"/>
      <c r="F54" s="922">
        <v>70</v>
      </c>
      <c r="G54" s="660">
        <v>0</v>
      </c>
      <c r="H54" s="667">
        <v>0</v>
      </c>
      <c r="I54" s="666">
        <v>0</v>
      </c>
    </row>
    <row r="55" spans="1:9">
      <c r="A55" s="668"/>
      <c r="B55" s="669">
        <v>-15923</v>
      </c>
      <c r="C55" s="670">
        <v>11846</v>
      </c>
      <c r="D55" s="671">
        <v>27769</v>
      </c>
      <c r="E55" s="641"/>
      <c r="F55" s="654"/>
      <c r="G55" s="672">
        <v>-3879</v>
      </c>
      <c r="H55" s="670">
        <v>2479</v>
      </c>
      <c r="I55" s="671">
        <v>6358</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1"/>
  <sheetViews>
    <sheetView topLeftCell="A13" workbookViewId="0">
      <selection activeCell="A33" sqref="A33:G33"/>
    </sheetView>
  </sheetViews>
  <sheetFormatPr baseColWidth="10" defaultRowHeight="12.75"/>
  <cols>
    <col min="5" max="6" width="13.28515625" bestFit="1" customWidth="1"/>
  </cols>
  <sheetData>
    <row r="2" spans="1:9">
      <c r="A2" s="341"/>
      <c r="B2" s="341"/>
      <c r="C2" s="63" t="s">
        <v>71</v>
      </c>
      <c r="D2" s="63" t="s">
        <v>72</v>
      </c>
      <c r="E2" s="63" t="s">
        <v>120</v>
      </c>
      <c r="F2" s="63" t="s">
        <v>121</v>
      </c>
      <c r="G2" s="341" t="s">
        <v>70</v>
      </c>
    </row>
    <row r="3" spans="1:9">
      <c r="A3" s="63" t="s">
        <v>3</v>
      </c>
      <c r="B3" s="343" t="s">
        <v>66</v>
      </c>
      <c r="C3" s="869">
        <v>133074</v>
      </c>
      <c r="D3" s="343">
        <v>79864</v>
      </c>
      <c r="E3" s="342">
        <v>0.62494247151753091</v>
      </c>
      <c r="F3" s="342">
        <v>0.37505752848246909</v>
      </c>
      <c r="G3" s="869">
        <v>212938</v>
      </c>
    </row>
    <row r="4" spans="1:9">
      <c r="A4" s="341"/>
      <c r="B4" s="341" t="s">
        <v>65</v>
      </c>
      <c r="C4" s="869">
        <v>33820</v>
      </c>
      <c r="D4" s="343">
        <v>25472</v>
      </c>
      <c r="E4" s="342">
        <v>0.5703973554611077</v>
      </c>
      <c r="F4" s="342">
        <v>0.42960264453889224</v>
      </c>
      <c r="G4" s="869">
        <v>59292</v>
      </c>
    </row>
    <row r="5" spans="1:9">
      <c r="A5" s="63" t="s">
        <v>4</v>
      </c>
      <c r="B5" s="341" t="s">
        <v>66</v>
      </c>
      <c r="C5" s="343">
        <v>38213</v>
      </c>
      <c r="D5" s="343">
        <v>597944</v>
      </c>
      <c r="E5" s="342">
        <v>6.006850510172803E-2</v>
      </c>
      <c r="F5" s="342">
        <v>0.93993149489827199</v>
      </c>
      <c r="G5" s="869">
        <v>636157</v>
      </c>
    </row>
    <row r="6" spans="1:9">
      <c r="A6" s="341"/>
      <c r="B6" s="341" t="s">
        <v>65</v>
      </c>
      <c r="C6" s="343">
        <v>25216</v>
      </c>
      <c r="D6" s="343">
        <v>234289</v>
      </c>
      <c r="E6" s="342">
        <v>9.7169611375503367E-2</v>
      </c>
      <c r="F6" s="342">
        <v>0.9028303886244966</v>
      </c>
      <c r="G6" s="869">
        <v>259505</v>
      </c>
    </row>
    <row r="7" spans="1:9">
      <c r="A7" s="63" t="s">
        <v>10</v>
      </c>
      <c r="B7" s="343" t="s">
        <v>66</v>
      </c>
      <c r="C7" s="343">
        <v>171287</v>
      </c>
      <c r="D7" s="870">
        <v>677808</v>
      </c>
      <c r="E7" s="342">
        <v>0.20172889959309617</v>
      </c>
      <c r="F7" s="342">
        <v>0.79827110040690386</v>
      </c>
      <c r="G7" s="869">
        <v>849095</v>
      </c>
    </row>
    <row r="8" spans="1:9">
      <c r="A8" s="341"/>
      <c r="B8" s="343" t="s">
        <v>65</v>
      </c>
      <c r="C8" s="870">
        <v>59036</v>
      </c>
      <c r="D8" s="343">
        <v>259761</v>
      </c>
      <c r="E8" s="342">
        <v>0.18518367487774351</v>
      </c>
      <c r="F8" s="342">
        <v>0.81481632512225644</v>
      </c>
      <c r="G8" s="869">
        <v>318797</v>
      </c>
    </row>
    <row r="9" spans="1:9">
      <c r="E9" s="1328"/>
      <c r="I9" s="46"/>
    </row>
    <row r="10" spans="1:9">
      <c r="F10" s="450"/>
    </row>
    <row r="11" spans="1:9">
      <c r="G11" s="7"/>
    </row>
    <row r="12" spans="1:9">
      <c r="A12" s="1332" t="s">
        <v>403</v>
      </c>
      <c r="B12" s="89"/>
      <c r="C12" s="89"/>
      <c r="D12" s="89"/>
      <c r="E12" s="89"/>
      <c r="F12" s="89"/>
      <c r="G12" s="89"/>
    </row>
    <row r="13" spans="1:9">
      <c r="A13" s="89"/>
      <c r="B13" s="89"/>
      <c r="C13" s="89"/>
      <c r="D13" s="89"/>
      <c r="E13" s="89"/>
      <c r="F13" s="89"/>
      <c r="G13" s="89"/>
    </row>
    <row r="14" spans="1:9">
      <c r="A14" s="89"/>
      <c r="B14" s="89"/>
      <c r="C14" s="89"/>
      <c r="D14" s="89"/>
      <c r="E14" s="89"/>
      <c r="F14" s="89"/>
      <c r="G14" s="89"/>
    </row>
    <row r="15" spans="1:9">
      <c r="A15" s="89"/>
      <c r="B15" s="89"/>
      <c r="C15" s="89"/>
      <c r="D15" s="89"/>
      <c r="E15" s="89"/>
      <c r="F15" s="89"/>
      <c r="G15" s="89"/>
    </row>
    <row r="16" spans="1:9" ht="12.75" customHeight="1">
      <c r="A16" s="89"/>
      <c r="B16" s="89"/>
      <c r="C16" s="89"/>
      <c r="D16" s="89"/>
      <c r="E16" s="89"/>
      <c r="F16" s="89"/>
      <c r="G16" s="89"/>
    </row>
    <row r="17" spans="1:12">
      <c r="A17" s="89"/>
      <c r="B17" s="89"/>
      <c r="C17" s="89"/>
      <c r="D17" s="89"/>
      <c r="E17" s="89"/>
      <c r="F17" s="89"/>
      <c r="G17" s="89"/>
    </row>
    <row r="18" spans="1:12">
      <c r="A18" s="89"/>
      <c r="B18" s="89"/>
      <c r="C18" s="89"/>
      <c r="D18" s="89"/>
      <c r="E18" s="89"/>
      <c r="F18" s="89"/>
      <c r="G18" s="89"/>
    </row>
    <row r="19" spans="1:12">
      <c r="A19" s="89"/>
      <c r="B19" s="89"/>
      <c r="C19" s="89"/>
      <c r="D19" s="89"/>
      <c r="E19" s="89"/>
      <c r="F19" s="89"/>
      <c r="G19" s="89"/>
    </row>
    <row r="20" spans="1:12">
      <c r="A20" s="89"/>
      <c r="B20" s="89"/>
      <c r="C20" s="89"/>
      <c r="D20" s="89"/>
      <c r="E20" s="89"/>
      <c r="F20" s="89"/>
      <c r="G20" s="89"/>
    </row>
    <row r="21" spans="1:12">
      <c r="A21" s="89"/>
      <c r="B21" s="89"/>
      <c r="C21" s="89"/>
      <c r="D21" s="89"/>
      <c r="E21" s="89"/>
      <c r="F21" s="89"/>
      <c r="G21" s="89"/>
    </row>
    <row r="22" spans="1:12">
      <c r="A22" s="89"/>
      <c r="B22" s="89"/>
      <c r="C22" s="89"/>
      <c r="D22" s="89"/>
      <c r="E22" s="89"/>
      <c r="F22" s="89"/>
      <c r="G22" s="89"/>
    </row>
    <row r="23" spans="1:12">
      <c r="A23" s="89"/>
      <c r="B23" s="89"/>
      <c r="C23" s="89"/>
      <c r="D23" s="89"/>
      <c r="E23" s="89"/>
      <c r="F23" s="89"/>
      <c r="G23" s="89"/>
    </row>
    <row r="24" spans="1:12">
      <c r="A24" s="89"/>
      <c r="B24" s="89"/>
      <c r="C24" s="89"/>
      <c r="D24" s="89"/>
      <c r="E24" s="89"/>
      <c r="F24" s="89"/>
      <c r="G24" s="89"/>
    </row>
    <row r="25" spans="1:12">
      <c r="A25" s="89"/>
      <c r="B25" s="89"/>
      <c r="C25" s="89"/>
      <c r="D25" s="89"/>
      <c r="E25" s="89"/>
      <c r="F25" s="89"/>
      <c r="G25" s="89"/>
    </row>
    <row r="26" spans="1:12">
      <c r="A26" s="89"/>
      <c r="B26" s="89"/>
      <c r="C26" s="89"/>
      <c r="D26" s="89"/>
      <c r="E26" s="89"/>
      <c r="F26" s="89"/>
      <c r="G26" s="89"/>
    </row>
    <row r="27" spans="1:12">
      <c r="A27" s="89"/>
      <c r="B27" s="89"/>
      <c r="C27" s="89"/>
      <c r="D27" s="89"/>
      <c r="E27" s="89"/>
      <c r="F27" s="89"/>
      <c r="G27" s="89"/>
    </row>
    <row r="28" spans="1:12">
      <c r="A28" s="89"/>
      <c r="B28" s="89"/>
      <c r="C28" s="89"/>
      <c r="D28" s="89"/>
      <c r="E28" s="89"/>
      <c r="F28" s="89"/>
      <c r="G28" s="89"/>
    </row>
    <row r="29" spans="1:12">
      <c r="A29" s="89"/>
      <c r="B29" s="89"/>
      <c r="C29" s="89"/>
      <c r="D29" s="89"/>
      <c r="E29" s="89"/>
      <c r="F29" s="89"/>
      <c r="G29" s="89"/>
    </row>
    <row r="30" spans="1:12" ht="15">
      <c r="A30" s="89"/>
      <c r="B30" s="89"/>
      <c r="C30" s="89"/>
      <c r="D30" s="89"/>
      <c r="E30" s="89"/>
      <c r="F30" s="89"/>
      <c r="G30" s="89"/>
      <c r="L30" s="173"/>
    </row>
    <row r="31" spans="1:12">
      <c r="A31" s="89"/>
      <c r="B31" s="89"/>
      <c r="C31" s="89"/>
      <c r="D31" s="89"/>
      <c r="E31" s="89"/>
      <c r="F31" s="89"/>
      <c r="G31" s="1335" t="s">
        <v>144</v>
      </c>
    </row>
    <row r="32" spans="1:12" ht="23.25" customHeight="1">
      <c r="A32" s="1522" t="s">
        <v>402</v>
      </c>
      <c r="B32" s="1522"/>
      <c r="C32" s="1522"/>
      <c r="D32" s="1522"/>
      <c r="E32" s="1522"/>
      <c r="F32" s="1522"/>
      <c r="G32" s="1522"/>
    </row>
    <row r="33" spans="1:8" ht="47.25" customHeight="1">
      <c r="A33" s="1523" t="s">
        <v>721</v>
      </c>
      <c r="B33" s="1523"/>
      <c r="C33" s="1523"/>
      <c r="D33" s="1523"/>
      <c r="E33" s="1523"/>
      <c r="F33" s="1523"/>
      <c r="G33" s="1523"/>
    </row>
    <row r="34" spans="1:8">
      <c r="A34" s="1337" t="s">
        <v>653</v>
      </c>
      <c r="B34" s="1338"/>
      <c r="C34" s="1338"/>
      <c r="D34" s="1338"/>
      <c r="E34" s="1338"/>
      <c r="F34" s="1338"/>
      <c r="G34" s="1338"/>
      <c r="H34" s="435"/>
    </row>
    <row r="35" spans="1:8">
      <c r="A35" s="1"/>
    </row>
    <row r="36" spans="1:8">
      <c r="A36" s="44"/>
    </row>
    <row r="41" spans="1:8">
      <c r="E41" t="s">
        <v>204</v>
      </c>
    </row>
  </sheetData>
  <mergeCells count="2">
    <mergeCell ref="A32:G32"/>
    <mergeCell ref="A33:G33"/>
  </mergeCells>
  <phoneticPr fontId="8" type="noConversion"/>
  <pageMargins left="0.78740157499999996" right="0.78740157499999996" top="0.984251969" bottom="0.984251969" header="0.4921259845" footer="0.4921259845"/>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J57"/>
  <sheetViews>
    <sheetView topLeftCell="A4" workbookViewId="0">
      <selection activeCell="F5" sqref="F5:I5"/>
    </sheetView>
  </sheetViews>
  <sheetFormatPr baseColWidth="10" defaultRowHeight="12.75"/>
  <cols>
    <col min="1" max="1" width="5.140625" style="92" customWidth="1"/>
    <col min="2" max="2" width="11.28515625" style="92" bestFit="1" customWidth="1"/>
    <col min="3" max="3" width="11.140625" style="92" bestFit="1" customWidth="1"/>
    <col min="4" max="4" width="5.28515625" style="92" bestFit="1" customWidth="1"/>
    <col min="5" max="5" width="12.28515625" style="92" customWidth="1"/>
    <col min="6" max="6" width="11.5703125" style="92" bestFit="1" customWidth="1"/>
    <col min="7" max="7" width="10.7109375" style="92" bestFit="1" customWidth="1"/>
    <col min="8" max="8" width="10.5703125" style="92" bestFit="1" customWidth="1"/>
    <col min="9" max="9" width="5" style="92" bestFit="1" customWidth="1"/>
    <col min="10" max="16384" width="11.42578125" style="116"/>
  </cols>
  <sheetData>
    <row r="1" spans="1:10">
      <c r="A1" s="652" t="s">
        <v>32</v>
      </c>
      <c r="B1" s="476"/>
      <c r="C1" s="476"/>
      <c r="D1" s="476"/>
      <c r="E1" s="476"/>
      <c r="F1" s="476"/>
      <c r="G1" s="476"/>
      <c r="H1" s="476"/>
      <c r="I1" s="476"/>
    </row>
    <row r="2" spans="1:10">
      <c r="A2" s="476"/>
      <c r="B2" s="476"/>
      <c r="C2" s="476"/>
      <c r="D2" s="476"/>
      <c r="E2" s="476"/>
      <c r="F2" s="476"/>
      <c r="G2" s="476"/>
      <c r="H2" s="476"/>
      <c r="I2" s="476"/>
    </row>
    <row r="3" spans="1:10">
      <c r="A3" s="627" t="s">
        <v>19</v>
      </c>
      <c r="F3" s="627" t="s">
        <v>73</v>
      </c>
      <c r="G3" s="476"/>
      <c r="I3" s="476"/>
    </row>
    <row r="5" spans="1:10">
      <c r="A5" s="1234"/>
      <c r="B5" s="1234" t="s">
        <v>206</v>
      </c>
      <c r="C5" s="1234" t="s">
        <v>207</v>
      </c>
      <c r="D5" s="1234" t="s">
        <v>70</v>
      </c>
      <c r="F5" s="1234"/>
      <c r="G5" s="1234" t="s">
        <v>208</v>
      </c>
      <c r="H5" s="1234" t="s">
        <v>209</v>
      </c>
      <c r="I5" s="1234" t="s">
        <v>70</v>
      </c>
    </row>
    <row r="6" spans="1:10">
      <c r="A6" s="679">
        <v>20</v>
      </c>
      <c r="B6" s="676">
        <v>0</v>
      </c>
      <c r="C6" s="677">
        <v>0</v>
      </c>
      <c r="D6" s="677">
        <v>0</v>
      </c>
      <c r="E6" s="678"/>
      <c r="F6" s="679">
        <v>20</v>
      </c>
      <c r="G6" s="676">
        <v>0</v>
      </c>
      <c r="H6" s="676">
        <v>0</v>
      </c>
      <c r="I6" s="676">
        <v>0</v>
      </c>
      <c r="J6" s="349"/>
    </row>
    <row r="7" spans="1:10">
      <c r="A7" s="679">
        <v>21</v>
      </c>
      <c r="B7" s="676">
        <v>-1</v>
      </c>
      <c r="C7" s="677">
        <v>0</v>
      </c>
      <c r="D7" s="677">
        <v>1</v>
      </c>
      <c r="E7" s="678"/>
      <c r="F7" s="679">
        <v>21</v>
      </c>
      <c r="G7" s="676">
        <v>0</v>
      </c>
      <c r="H7" s="676">
        <v>0</v>
      </c>
      <c r="I7" s="676">
        <v>0</v>
      </c>
      <c r="J7" s="349"/>
    </row>
    <row r="8" spans="1:10">
      <c r="A8" s="679">
        <v>22</v>
      </c>
      <c r="B8" s="676">
        <v>-10</v>
      </c>
      <c r="C8" s="677">
        <v>2</v>
      </c>
      <c r="D8" s="677">
        <v>12</v>
      </c>
      <c r="E8" s="678"/>
      <c r="F8" s="679">
        <v>22</v>
      </c>
      <c r="G8" s="676">
        <v>0</v>
      </c>
      <c r="H8" s="676">
        <v>0</v>
      </c>
      <c r="I8" s="676">
        <v>0</v>
      </c>
      <c r="J8" s="349"/>
    </row>
    <row r="9" spans="1:10">
      <c r="A9" s="679">
        <v>23</v>
      </c>
      <c r="B9" s="676">
        <v>-51</v>
      </c>
      <c r="C9" s="677">
        <v>62</v>
      </c>
      <c r="D9" s="677">
        <v>113</v>
      </c>
      <c r="E9" s="678"/>
      <c r="F9" s="679">
        <v>23</v>
      </c>
      <c r="G9" s="676">
        <v>0</v>
      </c>
      <c r="H9" s="676">
        <v>0</v>
      </c>
      <c r="I9" s="676">
        <v>0</v>
      </c>
      <c r="J9" s="349"/>
    </row>
    <row r="10" spans="1:10">
      <c r="A10" s="679">
        <v>24</v>
      </c>
      <c r="B10" s="676">
        <v>-118</v>
      </c>
      <c r="C10" s="677">
        <v>160</v>
      </c>
      <c r="D10" s="677">
        <v>278</v>
      </c>
      <c r="E10" s="678"/>
      <c r="F10" s="679">
        <v>24</v>
      </c>
      <c r="G10" s="676">
        <v>-1</v>
      </c>
      <c r="H10" s="677">
        <v>1</v>
      </c>
      <c r="I10" s="677">
        <v>2</v>
      </c>
      <c r="J10" s="349"/>
    </row>
    <row r="11" spans="1:10">
      <c r="A11" s="679">
        <v>25</v>
      </c>
      <c r="B11" s="676">
        <v>-196</v>
      </c>
      <c r="C11" s="677">
        <v>227</v>
      </c>
      <c r="D11" s="677">
        <v>423</v>
      </c>
      <c r="E11" s="678"/>
      <c r="F11" s="679">
        <v>25</v>
      </c>
      <c r="G11" s="676">
        <v>0</v>
      </c>
      <c r="H11" s="677">
        <v>0</v>
      </c>
      <c r="I11" s="677">
        <v>0</v>
      </c>
      <c r="J11" s="349"/>
    </row>
    <row r="12" spans="1:10">
      <c r="A12" s="679">
        <v>26</v>
      </c>
      <c r="B12" s="676">
        <v>-202</v>
      </c>
      <c r="C12" s="677">
        <v>291</v>
      </c>
      <c r="D12" s="677">
        <v>493</v>
      </c>
      <c r="E12" s="678"/>
      <c r="F12" s="679">
        <v>26</v>
      </c>
      <c r="G12" s="676">
        <v>-2</v>
      </c>
      <c r="H12" s="677">
        <v>1</v>
      </c>
      <c r="I12" s="677">
        <v>3</v>
      </c>
      <c r="J12" s="349"/>
    </row>
    <row r="13" spans="1:10">
      <c r="A13" s="679">
        <v>27</v>
      </c>
      <c r="B13" s="676">
        <v>-274</v>
      </c>
      <c r="C13" s="677">
        <v>345</v>
      </c>
      <c r="D13" s="677">
        <v>619</v>
      </c>
      <c r="E13" s="678"/>
      <c r="F13" s="679">
        <v>27</v>
      </c>
      <c r="G13" s="676">
        <v>0</v>
      </c>
      <c r="H13" s="677">
        <v>3</v>
      </c>
      <c r="I13" s="677">
        <v>3</v>
      </c>
      <c r="J13" s="349"/>
    </row>
    <row r="14" spans="1:10">
      <c r="A14" s="679">
        <v>28</v>
      </c>
      <c r="B14" s="676">
        <v>-298</v>
      </c>
      <c r="C14" s="677">
        <v>390</v>
      </c>
      <c r="D14" s="677">
        <v>688</v>
      </c>
      <c r="E14" s="678"/>
      <c r="F14" s="679">
        <v>28</v>
      </c>
      <c r="G14" s="676">
        <v>-3</v>
      </c>
      <c r="H14" s="677">
        <v>6</v>
      </c>
      <c r="I14" s="677">
        <v>9</v>
      </c>
      <c r="J14" s="349"/>
    </row>
    <row r="15" spans="1:10">
      <c r="A15" s="679">
        <v>29</v>
      </c>
      <c r="B15" s="676">
        <v>-357</v>
      </c>
      <c r="C15" s="677">
        <v>423</v>
      </c>
      <c r="D15" s="677">
        <v>780</v>
      </c>
      <c r="E15" s="678"/>
      <c r="F15" s="679">
        <v>29</v>
      </c>
      <c r="G15" s="676">
        <v>-7</v>
      </c>
      <c r="H15" s="677">
        <v>11</v>
      </c>
      <c r="I15" s="677">
        <v>18</v>
      </c>
      <c r="J15" s="349"/>
    </row>
    <row r="16" spans="1:10">
      <c r="A16" s="679">
        <v>30</v>
      </c>
      <c r="B16" s="676">
        <v>-398</v>
      </c>
      <c r="C16" s="677">
        <v>501</v>
      </c>
      <c r="D16" s="677">
        <v>899</v>
      </c>
      <c r="E16" s="678"/>
      <c r="F16" s="679">
        <v>30</v>
      </c>
      <c r="G16" s="676">
        <v>-13</v>
      </c>
      <c r="H16" s="677">
        <v>12</v>
      </c>
      <c r="I16" s="677">
        <v>25</v>
      </c>
      <c r="J16" s="349"/>
    </row>
    <row r="17" spans="1:10">
      <c r="A17" s="679">
        <v>31</v>
      </c>
      <c r="B17" s="676">
        <v>-426</v>
      </c>
      <c r="C17" s="677">
        <v>505</v>
      </c>
      <c r="D17" s="677">
        <v>931</v>
      </c>
      <c r="E17" s="678"/>
      <c r="F17" s="679">
        <v>31</v>
      </c>
      <c r="G17" s="676">
        <v>-11</v>
      </c>
      <c r="H17" s="677">
        <v>25</v>
      </c>
      <c r="I17" s="677">
        <v>36</v>
      </c>
      <c r="J17" s="349"/>
    </row>
    <row r="18" spans="1:10">
      <c r="A18" s="679">
        <v>32</v>
      </c>
      <c r="B18" s="676">
        <v>-438</v>
      </c>
      <c r="C18" s="677">
        <v>573</v>
      </c>
      <c r="D18" s="677">
        <v>1011</v>
      </c>
      <c r="E18" s="678"/>
      <c r="F18" s="679">
        <v>32</v>
      </c>
      <c r="G18" s="676">
        <v>-12</v>
      </c>
      <c r="H18" s="677">
        <v>22</v>
      </c>
      <c r="I18" s="677">
        <v>34</v>
      </c>
      <c r="J18" s="349"/>
    </row>
    <row r="19" spans="1:10">
      <c r="A19" s="679">
        <v>33</v>
      </c>
      <c r="B19" s="676">
        <v>-419</v>
      </c>
      <c r="C19" s="677">
        <v>592</v>
      </c>
      <c r="D19" s="677">
        <v>1011</v>
      </c>
      <c r="E19" s="678"/>
      <c r="F19" s="679">
        <v>33</v>
      </c>
      <c r="G19" s="676">
        <v>-17</v>
      </c>
      <c r="H19" s="677">
        <v>30</v>
      </c>
      <c r="I19" s="677">
        <v>47</v>
      </c>
      <c r="J19" s="349"/>
    </row>
    <row r="20" spans="1:10">
      <c r="A20" s="679">
        <v>34</v>
      </c>
      <c r="B20" s="676">
        <v>-516</v>
      </c>
      <c r="C20" s="677">
        <v>657</v>
      </c>
      <c r="D20" s="677">
        <v>1173</v>
      </c>
      <c r="E20" s="678"/>
      <c r="F20" s="679">
        <v>34</v>
      </c>
      <c r="G20" s="676">
        <v>-13</v>
      </c>
      <c r="H20" s="677">
        <v>30</v>
      </c>
      <c r="I20" s="677">
        <v>43</v>
      </c>
      <c r="J20" s="349"/>
    </row>
    <row r="21" spans="1:10">
      <c r="A21" s="679">
        <v>35</v>
      </c>
      <c r="B21" s="676">
        <v>-464</v>
      </c>
      <c r="C21" s="677">
        <v>626</v>
      </c>
      <c r="D21" s="677">
        <v>1090</v>
      </c>
      <c r="E21" s="678"/>
      <c r="F21" s="679">
        <v>35</v>
      </c>
      <c r="G21" s="676">
        <v>-26</v>
      </c>
      <c r="H21" s="677">
        <v>50</v>
      </c>
      <c r="I21" s="677">
        <v>76</v>
      </c>
      <c r="J21" s="349"/>
    </row>
    <row r="22" spans="1:10">
      <c r="A22" s="679">
        <v>36</v>
      </c>
      <c r="B22" s="676">
        <v>-458</v>
      </c>
      <c r="C22" s="677">
        <v>660</v>
      </c>
      <c r="D22" s="677">
        <v>1118</v>
      </c>
      <c r="E22" s="678"/>
      <c r="F22" s="679">
        <v>36</v>
      </c>
      <c r="G22" s="676">
        <v>-19</v>
      </c>
      <c r="H22" s="677">
        <v>39</v>
      </c>
      <c r="I22" s="677">
        <v>58</v>
      </c>
      <c r="J22" s="349"/>
    </row>
    <row r="23" spans="1:10">
      <c r="A23" s="679">
        <v>37</v>
      </c>
      <c r="B23" s="676">
        <v>-556</v>
      </c>
      <c r="C23" s="677">
        <v>759</v>
      </c>
      <c r="D23" s="677">
        <v>1315</v>
      </c>
      <c r="E23" s="678"/>
      <c r="F23" s="679">
        <v>37</v>
      </c>
      <c r="G23" s="676">
        <v>-28</v>
      </c>
      <c r="H23" s="677">
        <v>44</v>
      </c>
      <c r="I23" s="677">
        <v>72</v>
      </c>
      <c r="J23" s="349"/>
    </row>
    <row r="24" spans="1:10">
      <c r="A24" s="679">
        <v>38</v>
      </c>
      <c r="B24" s="676">
        <v>-632</v>
      </c>
      <c r="C24" s="677">
        <v>843</v>
      </c>
      <c r="D24" s="677">
        <v>1475</v>
      </c>
      <c r="E24" s="678"/>
      <c r="F24" s="679">
        <v>38</v>
      </c>
      <c r="G24" s="676">
        <v>-33</v>
      </c>
      <c r="H24" s="677">
        <v>58</v>
      </c>
      <c r="I24" s="677">
        <v>91</v>
      </c>
      <c r="J24" s="349"/>
    </row>
    <row r="25" spans="1:10">
      <c r="A25" s="679">
        <v>39</v>
      </c>
      <c r="B25" s="676">
        <v>-736</v>
      </c>
      <c r="C25" s="677">
        <v>933</v>
      </c>
      <c r="D25" s="677">
        <v>1669</v>
      </c>
      <c r="E25" s="678"/>
      <c r="F25" s="679">
        <v>39</v>
      </c>
      <c r="G25" s="676">
        <v>-32</v>
      </c>
      <c r="H25" s="677">
        <v>55</v>
      </c>
      <c r="I25" s="677">
        <v>87</v>
      </c>
      <c r="J25" s="349"/>
    </row>
    <row r="26" spans="1:10">
      <c r="A26" s="679">
        <v>40</v>
      </c>
      <c r="B26" s="676">
        <v>-693</v>
      </c>
      <c r="C26" s="677">
        <v>984</v>
      </c>
      <c r="D26" s="677">
        <v>1677</v>
      </c>
      <c r="E26" s="678"/>
      <c r="F26" s="679">
        <v>40</v>
      </c>
      <c r="G26" s="676">
        <v>-41</v>
      </c>
      <c r="H26" s="677">
        <v>53</v>
      </c>
      <c r="I26" s="677">
        <v>94</v>
      </c>
      <c r="J26" s="349"/>
    </row>
    <row r="27" spans="1:10">
      <c r="A27" s="679">
        <v>41</v>
      </c>
      <c r="B27" s="676">
        <v>-844</v>
      </c>
      <c r="C27" s="677">
        <v>1001</v>
      </c>
      <c r="D27" s="677">
        <v>1845</v>
      </c>
      <c r="E27" s="678"/>
      <c r="F27" s="679">
        <v>41</v>
      </c>
      <c r="G27" s="676">
        <v>-45</v>
      </c>
      <c r="H27" s="677">
        <v>76</v>
      </c>
      <c r="I27" s="677">
        <v>121</v>
      </c>
      <c r="J27" s="349"/>
    </row>
    <row r="28" spans="1:10">
      <c r="A28" s="679">
        <v>42</v>
      </c>
      <c r="B28" s="676">
        <v>-839</v>
      </c>
      <c r="C28" s="677">
        <v>1023</v>
      </c>
      <c r="D28" s="677">
        <v>1862</v>
      </c>
      <c r="E28" s="678"/>
      <c r="F28" s="679">
        <v>42</v>
      </c>
      <c r="G28" s="676">
        <v>-40</v>
      </c>
      <c r="H28" s="677">
        <v>69</v>
      </c>
      <c r="I28" s="677">
        <v>109</v>
      </c>
      <c r="J28" s="349"/>
    </row>
    <row r="29" spans="1:10">
      <c r="A29" s="679">
        <v>43</v>
      </c>
      <c r="B29" s="676">
        <v>-825</v>
      </c>
      <c r="C29" s="677">
        <v>935</v>
      </c>
      <c r="D29" s="677">
        <v>1760</v>
      </c>
      <c r="E29" s="678"/>
      <c r="F29" s="679">
        <v>43</v>
      </c>
      <c r="G29" s="676">
        <v>-38</v>
      </c>
      <c r="H29" s="677">
        <v>66</v>
      </c>
      <c r="I29" s="677">
        <v>104</v>
      </c>
      <c r="J29" s="349"/>
    </row>
    <row r="30" spans="1:10">
      <c r="A30" s="679">
        <v>44</v>
      </c>
      <c r="B30" s="676">
        <v>-859</v>
      </c>
      <c r="C30" s="677">
        <v>879</v>
      </c>
      <c r="D30" s="677">
        <v>1738</v>
      </c>
      <c r="E30" s="678"/>
      <c r="F30" s="679">
        <v>44</v>
      </c>
      <c r="G30" s="676">
        <v>-47</v>
      </c>
      <c r="H30" s="677">
        <v>57</v>
      </c>
      <c r="I30" s="677">
        <v>104</v>
      </c>
      <c r="J30" s="349"/>
    </row>
    <row r="31" spans="1:10">
      <c r="A31" s="679">
        <v>45</v>
      </c>
      <c r="B31" s="676">
        <v>-832</v>
      </c>
      <c r="C31" s="677">
        <v>916</v>
      </c>
      <c r="D31" s="677">
        <v>1748</v>
      </c>
      <c r="E31" s="678"/>
      <c r="F31" s="679">
        <v>45</v>
      </c>
      <c r="G31" s="676">
        <v>-47</v>
      </c>
      <c r="H31" s="677">
        <v>53</v>
      </c>
      <c r="I31" s="677">
        <v>100</v>
      </c>
      <c r="J31" s="349"/>
    </row>
    <row r="32" spans="1:10">
      <c r="A32" s="679">
        <v>46</v>
      </c>
      <c r="B32" s="676">
        <v>-925</v>
      </c>
      <c r="C32" s="677">
        <v>998</v>
      </c>
      <c r="D32" s="677">
        <v>1923</v>
      </c>
      <c r="E32" s="678"/>
      <c r="F32" s="679">
        <v>46</v>
      </c>
      <c r="G32" s="676">
        <v>-50</v>
      </c>
      <c r="H32" s="677">
        <v>60</v>
      </c>
      <c r="I32" s="677">
        <v>110</v>
      </c>
      <c r="J32" s="349"/>
    </row>
    <row r="33" spans="1:10">
      <c r="A33" s="679">
        <v>47</v>
      </c>
      <c r="B33" s="676">
        <v>-938</v>
      </c>
      <c r="C33" s="677">
        <v>988</v>
      </c>
      <c r="D33" s="677">
        <v>1926</v>
      </c>
      <c r="E33" s="678"/>
      <c r="F33" s="679">
        <v>47</v>
      </c>
      <c r="G33" s="676">
        <v>-39</v>
      </c>
      <c r="H33" s="677">
        <v>50</v>
      </c>
      <c r="I33" s="677">
        <v>89</v>
      </c>
      <c r="J33" s="349"/>
    </row>
    <row r="34" spans="1:10">
      <c r="A34" s="679">
        <v>48</v>
      </c>
      <c r="B34" s="676">
        <v>-880</v>
      </c>
      <c r="C34" s="677">
        <v>997</v>
      </c>
      <c r="D34" s="677">
        <v>1877</v>
      </c>
      <c r="E34" s="678"/>
      <c r="F34" s="679">
        <v>48</v>
      </c>
      <c r="G34" s="676">
        <v>-46</v>
      </c>
      <c r="H34" s="677">
        <v>49</v>
      </c>
      <c r="I34" s="677">
        <v>95</v>
      </c>
      <c r="J34" s="349"/>
    </row>
    <row r="35" spans="1:10">
      <c r="A35" s="679">
        <v>49</v>
      </c>
      <c r="B35" s="676">
        <v>-895</v>
      </c>
      <c r="C35" s="677">
        <v>952</v>
      </c>
      <c r="D35" s="677">
        <v>1847</v>
      </c>
      <c r="E35" s="678"/>
      <c r="F35" s="679">
        <v>49</v>
      </c>
      <c r="G35" s="676">
        <v>-49</v>
      </c>
      <c r="H35" s="677">
        <v>56</v>
      </c>
      <c r="I35" s="677">
        <v>105</v>
      </c>
      <c r="J35" s="349"/>
    </row>
    <row r="36" spans="1:10">
      <c r="A36" s="679">
        <v>50</v>
      </c>
      <c r="B36" s="676">
        <v>-820</v>
      </c>
      <c r="C36" s="677">
        <v>883</v>
      </c>
      <c r="D36" s="677">
        <v>1703</v>
      </c>
      <c r="E36" s="678"/>
      <c r="F36" s="679">
        <v>50</v>
      </c>
      <c r="G36" s="676">
        <v>-36</v>
      </c>
      <c r="H36" s="677">
        <v>58</v>
      </c>
      <c r="I36" s="677">
        <v>94</v>
      </c>
      <c r="J36" s="349"/>
    </row>
    <row r="37" spans="1:10">
      <c r="A37" s="679">
        <v>51</v>
      </c>
      <c r="B37" s="676">
        <v>-725</v>
      </c>
      <c r="C37" s="677">
        <v>838</v>
      </c>
      <c r="D37" s="677">
        <v>1563</v>
      </c>
      <c r="E37" s="678"/>
      <c r="F37" s="679">
        <v>51</v>
      </c>
      <c r="G37" s="676">
        <v>-51</v>
      </c>
      <c r="H37" s="677">
        <v>50</v>
      </c>
      <c r="I37" s="677">
        <v>101</v>
      </c>
      <c r="J37" s="349"/>
    </row>
    <row r="38" spans="1:10">
      <c r="A38" s="679">
        <v>52</v>
      </c>
      <c r="B38" s="676">
        <v>-744</v>
      </c>
      <c r="C38" s="677">
        <v>829</v>
      </c>
      <c r="D38" s="677">
        <v>1573</v>
      </c>
      <c r="E38" s="678"/>
      <c r="F38" s="679">
        <v>52</v>
      </c>
      <c r="G38" s="676">
        <v>-46</v>
      </c>
      <c r="H38" s="677">
        <v>44</v>
      </c>
      <c r="I38" s="677">
        <v>90</v>
      </c>
      <c r="J38" s="349"/>
    </row>
    <row r="39" spans="1:10">
      <c r="A39" s="679">
        <v>53</v>
      </c>
      <c r="B39" s="676">
        <v>-674</v>
      </c>
      <c r="C39" s="677">
        <v>755</v>
      </c>
      <c r="D39" s="677">
        <v>1429</v>
      </c>
      <c r="E39" s="678"/>
      <c r="F39" s="679">
        <v>53</v>
      </c>
      <c r="G39" s="676">
        <v>-52</v>
      </c>
      <c r="H39" s="677">
        <v>51</v>
      </c>
      <c r="I39" s="677">
        <v>103</v>
      </c>
      <c r="J39" s="349"/>
    </row>
    <row r="40" spans="1:10">
      <c r="A40" s="679">
        <v>54</v>
      </c>
      <c r="B40" s="676">
        <v>-685</v>
      </c>
      <c r="C40" s="677">
        <v>750</v>
      </c>
      <c r="D40" s="677">
        <v>1435</v>
      </c>
      <c r="E40" s="678"/>
      <c r="F40" s="679">
        <v>54</v>
      </c>
      <c r="G40" s="676">
        <v>-54</v>
      </c>
      <c r="H40" s="677">
        <v>48</v>
      </c>
      <c r="I40" s="677">
        <v>102</v>
      </c>
      <c r="J40" s="349"/>
    </row>
    <row r="41" spans="1:10">
      <c r="A41" s="679">
        <v>55</v>
      </c>
      <c r="B41" s="676">
        <v>-700</v>
      </c>
      <c r="C41" s="677">
        <v>756</v>
      </c>
      <c r="D41" s="677">
        <v>1456</v>
      </c>
      <c r="E41" s="678"/>
      <c r="F41" s="679">
        <v>55</v>
      </c>
      <c r="G41" s="676">
        <v>-50</v>
      </c>
      <c r="H41" s="677">
        <v>52</v>
      </c>
      <c r="I41" s="677">
        <v>102</v>
      </c>
      <c r="J41" s="349"/>
    </row>
    <row r="42" spans="1:10">
      <c r="A42" s="679">
        <v>56</v>
      </c>
      <c r="B42" s="676">
        <v>-645</v>
      </c>
      <c r="C42" s="677">
        <v>653</v>
      </c>
      <c r="D42" s="677">
        <v>1298</v>
      </c>
      <c r="E42" s="678"/>
      <c r="F42" s="679">
        <v>56</v>
      </c>
      <c r="G42" s="676">
        <v>-54</v>
      </c>
      <c r="H42" s="677">
        <v>54</v>
      </c>
      <c r="I42" s="677">
        <v>108</v>
      </c>
      <c r="J42" s="349"/>
    </row>
    <row r="43" spans="1:10">
      <c r="A43" s="679">
        <v>57</v>
      </c>
      <c r="B43" s="676">
        <v>-589</v>
      </c>
      <c r="C43" s="677">
        <v>651</v>
      </c>
      <c r="D43" s="677">
        <v>1240</v>
      </c>
      <c r="E43" s="678"/>
      <c r="F43" s="679">
        <v>57</v>
      </c>
      <c r="G43" s="676">
        <v>-45</v>
      </c>
      <c r="H43" s="677">
        <v>52</v>
      </c>
      <c r="I43" s="677">
        <v>97</v>
      </c>
      <c r="J43" s="349"/>
    </row>
    <row r="44" spans="1:10">
      <c r="A44" s="679">
        <v>58</v>
      </c>
      <c r="B44" s="676">
        <v>-622</v>
      </c>
      <c r="C44" s="677">
        <v>612</v>
      </c>
      <c r="D44" s="677">
        <v>1234</v>
      </c>
      <c r="E44" s="678"/>
      <c r="F44" s="679">
        <v>58</v>
      </c>
      <c r="G44" s="676">
        <v>-44</v>
      </c>
      <c r="H44" s="677">
        <v>51</v>
      </c>
      <c r="I44" s="677">
        <v>95</v>
      </c>
      <c r="J44" s="349"/>
    </row>
    <row r="45" spans="1:10">
      <c r="A45" s="679">
        <v>59</v>
      </c>
      <c r="B45" s="676">
        <v>-587</v>
      </c>
      <c r="C45" s="677">
        <v>688</v>
      </c>
      <c r="D45" s="677">
        <v>1275</v>
      </c>
      <c r="E45" s="678"/>
      <c r="F45" s="679">
        <v>59</v>
      </c>
      <c r="G45" s="676">
        <v>-57</v>
      </c>
      <c r="H45" s="677">
        <v>46</v>
      </c>
      <c r="I45" s="677">
        <v>103</v>
      </c>
      <c r="J45" s="349"/>
    </row>
    <row r="46" spans="1:10">
      <c r="A46" s="679">
        <v>60</v>
      </c>
      <c r="B46" s="676">
        <v>-601</v>
      </c>
      <c r="C46" s="677">
        <v>588</v>
      </c>
      <c r="D46" s="677">
        <v>1189</v>
      </c>
      <c r="E46" s="678"/>
      <c r="F46" s="679">
        <v>60</v>
      </c>
      <c r="G46" s="676">
        <v>-74</v>
      </c>
      <c r="H46" s="677">
        <v>68</v>
      </c>
      <c r="I46" s="677">
        <v>142</v>
      </c>
      <c r="J46" s="349"/>
    </row>
    <row r="47" spans="1:10">
      <c r="A47" s="679">
        <v>61</v>
      </c>
      <c r="B47" s="676">
        <v>-523</v>
      </c>
      <c r="C47" s="677">
        <v>553</v>
      </c>
      <c r="D47" s="677">
        <v>1076</v>
      </c>
      <c r="E47" s="678"/>
      <c r="F47" s="679">
        <v>61</v>
      </c>
      <c r="G47" s="676">
        <v>-59</v>
      </c>
      <c r="H47" s="677">
        <v>46</v>
      </c>
      <c r="I47" s="677">
        <v>105</v>
      </c>
      <c r="J47" s="349"/>
    </row>
    <row r="48" spans="1:10">
      <c r="A48" s="679">
        <v>62</v>
      </c>
      <c r="B48" s="676">
        <v>-412</v>
      </c>
      <c r="C48" s="677">
        <v>360</v>
      </c>
      <c r="D48" s="677">
        <v>772</v>
      </c>
      <c r="E48" s="678"/>
      <c r="F48" s="679">
        <v>62</v>
      </c>
      <c r="G48" s="676">
        <v>-53</v>
      </c>
      <c r="H48" s="677">
        <v>50</v>
      </c>
      <c r="I48" s="677">
        <v>103</v>
      </c>
      <c r="J48" s="349"/>
    </row>
    <row r="49" spans="1:10">
      <c r="A49" s="679">
        <v>63</v>
      </c>
      <c r="B49" s="676">
        <v>-246</v>
      </c>
      <c r="C49" s="677">
        <v>174</v>
      </c>
      <c r="D49" s="677">
        <v>420</v>
      </c>
      <c r="E49" s="678"/>
      <c r="F49" s="679">
        <v>63</v>
      </c>
      <c r="G49" s="676">
        <v>-31</v>
      </c>
      <c r="H49" s="677">
        <v>23</v>
      </c>
      <c r="I49" s="677">
        <v>54</v>
      </c>
      <c r="J49" s="349"/>
    </row>
    <row r="50" spans="1:10" s="224" customFormat="1">
      <c r="A50" s="679">
        <v>64</v>
      </c>
      <c r="B50" s="676">
        <v>-147</v>
      </c>
      <c r="C50" s="677">
        <v>126</v>
      </c>
      <c r="D50" s="677">
        <v>273</v>
      </c>
      <c r="E50" s="678"/>
      <c r="F50" s="679">
        <v>64</v>
      </c>
      <c r="G50" s="676">
        <v>-18</v>
      </c>
      <c r="H50" s="677">
        <v>17</v>
      </c>
      <c r="I50" s="677">
        <v>35</v>
      </c>
      <c r="J50" s="349"/>
    </row>
    <row r="51" spans="1:10" s="224" customFormat="1">
      <c r="A51" s="679">
        <v>65</v>
      </c>
      <c r="B51" s="676">
        <v>-99</v>
      </c>
      <c r="C51" s="677">
        <v>56</v>
      </c>
      <c r="D51" s="677">
        <v>155</v>
      </c>
      <c r="E51" s="678"/>
      <c r="F51" s="679">
        <v>65</v>
      </c>
      <c r="G51" s="676">
        <v>-9</v>
      </c>
      <c r="H51" s="677">
        <v>14</v>
      </c>
      <c r="I51" s="677">
        <v>23</v>
      </c>
      <c r="J51" s="349"/>
    </row>
    <row r="52" spans="1:10">
      <c r="A52" s="679">
        <v>66</v>
      </c>
      <c r="B52" s="676">
        <v>-26</v>
      </c>
      <c r="C52" s="677">
        <v>12</v>
      </c>
      <c r="D52" s="677">
        <v>38</v>
      </c>
      <c r="E52" s="678"/>
      <c r="F52" s="679">
        <v>66</v>
      </c>
      <c r="G52" s="676">
        <v>-3</v>
      </c>
      <c r="H52" s="677">
        <v>7</v>
      </c>
      <c r="I52" s="677">
        <v>10</v>
      </c>
      <c r="J52" s="349"/>
    </row>
    <row r="53" spans="1:10">
      <c r="A53" s="679">
        <v>67</v>
      </c>
      <c r="B53" s="676">
        <v>-10</v>
      </c>
      <c r="C53" s="677">
        <v>5</v>
      </c>
      <c r="D53" s="677">
        <v>15</v>
      </c>
      <c r="E53" s="678"/>
      <c r="F53" s="679">
        <v>67</v>
      </c>
      <c r="G53" s="676">
        <v>-2</v>
      </c>
      <c r="H53" s="677">
        <v>1</v>
      </c>
      <c r="I53" s="677">
        <v>3</v>
      </c>
      <c r="J53" s="349"/>
    </row>
    <row r="54" spans="1:10">
      <c r="A54" s="679">
        <v>68</v>
      </c>
      <c r="B54" s="676">
        <v>-1</v>
      </c>
      <c r="C54" s="677">
        <v>2</v>
      </c>
      <c r="D54" s="677">
        <v>3</v>
      </c>
      <c r="E54" s="678"/>
      <c r="F54" s="679">
        <v>68</v>
      </c>
      <c r="G54" s="676">
        <v>0</v>
      </c>
      <c r="H54" s="677">
        <v>0</v>
      </c>
      <c r="I54" s="677">
        <v>0</v>
      </c>
      <c r="J54" s="349"/>
    </row>
    <row r="55" spans="1:10">
      <c r="A55" s="680">
        <v>69</v>
      </c>
      <c r="B55" s="677">
        <v>0</v>
      </c>
      <c r="C55" s="677">
        <v>0</v>
      </c>
      <c r="D55" s="676">
        <v>0</v>
      </c>
      <c r="E55" s="678"/>
      <c r="F55" s="680">
        <v>69</v>
      </c>
      <c r="G55" s="676">
        <v>0</v>
      </c>
      <c r="H55" s="677">
        <v>0</v>
      </c>
      <c r="I55" s="677">
        <v>0</v>
      </c>
      <c r="J55" s="349"/>
    </row>
    <row r="56" spans="1:10">
      <c r="A56" s="680">
        <v>70</v>
      </c>
      <c r="B56" s="677">
        <v>0</v>
      </c>
      <c r="C56" s="677">
        <v>0</v>
      </c>
      <c r="D56" s="676">
        <v>0</v>
      </c>
      <c r="E56" s="678"/>
      <c r="F56" s="680">
        <v>70</v>
      </c>
      <c r="G56" s="677">
        <v>0</v>
      </c>
      <c r="H56" s="677"/>
      <c r="I56" s="676"/>
      <c r="J56" s="349"/>
    </row>
    <row r="57" spans="1:10">
      <c r="A57" s="628" t="s">
        <v>70</v>
      </c>
      <c r="B57" s="676">
        <v>-23936</v>
      </c>
      <c r="C57" s="676">
        <v>27513</v>
      </c>
      <c r="D57" s="676">
        <v>51449</v>
      </c>
      <c r="E57" s="678"/>
      <c r="F57" s="628" t="s">
        <v>70</v>
      </c>
      <c r="G57" s="676">
        <v>-1397</v>
      </c>
      <c r="H57" s="677">
        <v>1708</v>
      </c>
      <c r="I57" s="677">
        <v>3105</v>
      </c>
      <c r="J57" s="349"/>
    </row>
  </sheetData>
  <pageMargins left="0.78740157499999996" right="0.78740157499999996" top="0.984251969" bottom="0.984251969" header="0.4921259845" footer="0.4921259845"/>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K56"/>
  <sheetViews>
    <sheetView zoomScaleNormal="100" workbookViewId="0">
      <selection activeCell="F4" sqref="F4:I4"/>
    </sheetView>
  </sheetViews>
  <sheetFormatPr baseColWidth="10" defaultRowHeight="11.25"/>
  <cols>
    <col min="1" max="1" width="5.140625" style="92" customWidth="1"/>
    <col min="2" max="2" width="13.5703125" style="92" bestFit="1" customWidth="1"/>
    <col min="3" max="3" width="13.28515625" style="92" bestFit="1" customWidth="1"/>
    <col min="4" max="4" width="6" style="92" customWidth="1"/>
    <col min="5" max="5" width="5.42578125" style="92" customWidth="1"/>
    <col min="6" max="6" width="5.7109375" style="92" customWidth="1"/>
    <col min="7" max="7" width="12.5703125" style="92" bestFit="1" customWidth="1"/>
    <col min="8" max="8" width="12.28515625" style="92" bestFit="1" customWidth="1"/>
    <col min="9" max="9" width="5.7109375" style="92" customWidth="1"/>
    <col min="10" max="16384" width="11.42578125" style="92"/>
  </cols>
  <sheetData>
    <row r="1" spans="1:11">
      <c r="A1" s="681" t="s">
        <v>212</v>
      </c>
      <c r="B1" s="476"/>
    </row>
    <row r="3" spans="1:11">
      <c r="A3" s="627" t="s">
        <v>19</v>
      </c>
      <c r="F3" s="627" t="s">
        <v>73</v>
      </c>
    </row>
    <row r="4" spans="1:11">
      <c r="A4" s="1234"/>
      <c r="B4" s="1234" t="s">
        <v>206</v>
      </c>
      <c r="C4" s="1234" t="s">
        <v>207</v>
      </c>
      <c r="D4" s="1234" t="s">
        <v>70</v>
      </c>
      <c r="F4" s="1234"/>
      <c r="G4" s="1234" t="s">
        <v>208</v>
      </c>
      <c r="H4" s="1234" t="s">
        <v>209</v>
      </c>
      <c r="I4" s="1234" t="s">
        <v>70</v>
      </c>
      <c r="K4" s="660"/>
    </row>
    <row r="5" spans="1:11">
      <c r="A5" s="679">
        <v>20</v>
      </c>
      <c r="B5" s="676">
        <v>0</v>
      </c>
      <c r="C5" s="676">
        <v>0</v>
      </c>
      <c r="D5" s="676">
        <v>0</v>
      </c>
      <c r="E5" s="678"/>
      <c r="F5" s="679">
        <v>20</v>
      </c>
      <c r="G5" s="676">
        <v>0</v>
      </c>
      <c r="H5" s="677">
        <v>0</v>
      </c>
      <c r="I5" s="677">
        <v>0</v>
      </c>
      <c r="J5" s="678"/>
    </row>
    <row r="6" spans="1:11">
      <c r="A6" s="679">
        <v>21</v>
      </c>
      <c r="B6" s="676">
        <v>-1</v>
      </c>
      <c r="C6" s="676">
        <v>0</v>
      </c>
      <c r="D6" s="676">
        <v>1</v>
      </c>
      <c r="E6" s="678"/>
      <c r="F6" s="679">
        <v>21</v>
      </c>
      <c r="G6" s="676">
        <v>0</v>
      </c>
      <c r="H6" s="677">
        <v>0</v>
      </c>
      <c r="I6" s="677">
        <v>0</v>
      </c>
      <c r="J6" s="678"/>
    </row>
    <row r="7" spans="1:11">
      <c r="A7" s="679">
        <v>22</v>
      </c>
      <c r="B7" s="676">
        <v>-16</v>
      </c>
      <c r="C7" s="677">
        <v>29</v>
      </c>
      <c r="D7" s="677">
        <v>45</v>
      </c>
      <c r="E7" s="678"/>
      <c r="F7" s="679">
        <v>22</v>
      </c>
      <c r="G7" s="676">
        <v>0</v>
      </c>
      <c r="H7" s="676">
        <v>2</v>
      </c>
      <c r="I7" s="676">
        <v>2</v>
      </c>
      <c r="J7" s="678"/>
    </row>
    <row r="8" spans="1:11">
      <c r="A8" s="679">
        <v>23</v>
      </c>
      <c r="B8" s="676">
        <v>-27</v>
      </c>
      <c r="C8" s="677">
        <v>60</v>
      </c>
      <c r="D8" s="677">
        <v>87</v>
      </c>
      <c r="E8" s="678"/>
      <c r="F8" s="679">
        <v>23</v>
      </c>
      <c r="G8" s="676">
        <v>-1</v>
      </c>
      <c r="H8" s="677">
        <v>6</v>
      </c>
      <c r="I8" s="677">
        <v>7</v>
      </c>
      <c r="J8" s="678"/>
      <c r="K8" s="660"/>
    </row>
    <row r="9" spans="1:11">
      <c r="A9" s="679">
        <v>24</v>
      </c>
      <c r="B9" s="676">
        <v>-51</v>
      </c>
      <c r="C9" s="677">
        <v>89</v>
      </c>
      <c r="D9" s="677">
        <v>140</v>
      </c>
      <c r="E9" s="678"/>
      <c r="F9" s="679">
        <v>24</v>
      </c>
      <c r="G9" s="676">
        <v>-4</v>
      </c>
      <c r="H9" s="677">
        <v>6</v>
      </c>
      <c r="I9" s="677">
        <v>10</v>
      </c>
      <c r="J9" s="678"/>
    </row>
    <row r="10" spans="1:11">
      <c r="A10" s="679">
        <v>25</v>
      </c>
      <c r="B10" s="676">
        <v>-72</v>
      </c>
      <c r="C10" s="677">
        <v>126</v>
      </c>
      <c r="D10" s="677">
        <v>198</v>
      </c>
      <c r="E10" s="678"/>
      <c r="F10" s="679">
        <v>25</v>
      </c>
      <c r="G10" s="676">
        <v>-6</v>
      </c>
      <c r="H10" s="677">
        <v>11</v>
      </c>
      <c r="I10" s="677">
        <v>17</v>
      </c>
      <c r="J10" s="678"/>
    </row>
    <row r="11" spans="1:11">
      <c r="A11" s="679">
        <v>26</v>
      </c>
      <c r="B11" s="676">
        <v>-135</v>
      </c>
      <c r="C11" s="677">
        <v>175</v>
      </c>
      <c r="D11" s="677">
        <v>310</v>
      </c>
      <c r="E11" s="678"/>
      <c r="F11" s="679">
        <v>26</v>
      </c>
      <c r="G11" s="676">
        <v>-8</v>
      </c>
      <c r="H11" s="677">
        <v>7</v>
      </c>
      <c r="I11" s="677">
        <v>15</v>
      </c>
      <c r="J11" s="678"/>
    </row>
    <row r="12" spans="1:11">
      <c r="A12" s="679">
        <v>27</v>
      </c>
      <c r="B12" s="676">
        <v>-138</v>
      </c>
      <c r="C12" s="677">
        <v>231</v>
      </c>
      <c r="D12" s="677">
        <v>369</v>
      </c>
      <c r="E12" s="678"/>
      <c r="F12" s="679">
        <v>27</v>
      </c>
      <c r="G12" s="676">
        <v>-10</v>
      </c>
      <c r="H12" s="677">
        <v>21</v>
      </c>
      <c r="I12" s="677">
        <v>31</v>
      </c>
      <c r="J12" s="678"/>
    </row>
    <row r="13" spans="1:11">
      <c r="A13" s="679">
        <v>28</v>
      </c>
      <c r="B13" s="676">
        <v>-161</v>
      </c>
      <c r="C13" s="677">
        <v>240</v>
      </c>
      <c r="D13" s="677">
        <v>401</v>
      </c>
      <c r="E13" s="678"/>
      <c r="F13" s="679">
        <v>28</v>
      </c>
      <c r="G13" s="676">
        <v>-14</v>
      </c>
      <c r="H13" s="677">
        <v>34</v>
      </c>
      <c r="I13" s="677">
        <v>48</v>
      </c>
      <c r="J13" s="678"/>
    </row>
    <row r="14" spans="1:11">
      <c r="A14" s="679">
        <v>29</v>
      </c>
      <c r="B14" s="676">
        <v>-207</v>
      </c>
      <c r="C14" s="677">
        <v>254</v>
      </c>
      <c r="D14" s="677">
        <v>461</v>
      </c>
      <c r="E14" s="678"/>
      <c r="F14" s="679">
        <v>29</v>
      </c>
      <c r="G14" s="676">
        <v>-12</v>
      </c>
      <c r="H14" s="677">
        <v>29</v>
      </c>
      <c r="I14" s="677">
        <v>41</v>
      </c>
      <c r="J14" s="678"/>
    </row>
    <row r="15" spans="1:11">
      <c r="A15" s="679">
        <v>30</v>
      </c>
      <c r="B15" s="676">
        <v>-228</v>
      </c>
      <c r="C15" s="677">
        <v>303</v>
      </c>
      <c r="D15" s="677">
        <v>531</v>
      </c>
      <c r="E15" s="678"/>
      <c r="F15" s="679">
        <v>30</v>
      </c>
      <c r="G15" s="676">
        <v>-15</v>
      </c>
      <c r="H15" s="677">
        <v>65</v>
      </c>
      <c r="I15" s="677">
        <v>80</v>
      </c>
      <c r="J15" s="678"/>
    </row>
    <row r="16" spans="1:11">
      <c r="A16" s="679">
        <v>31</v>
      </c>
      <c r="B16" s="676">
        <v>-234</v>
      </c>
      <c r="C16" s="677">
        <v>371</v>
      </c>
      <c r="D16" s="677">
        <v>605</v>
      </c>
      <c r="E16" s="678"/>
      <c r="F16" s="679">
        <v>31</v>
      </c>
      <c r="G16" s="676">
        <v>-23</v>
      </c>
      <c r="H16" s="677">
        <v>60</v>
      </c>
      <c r="I16" s="677">
        <v>83</v>
      </c>
      <c r="J16" s="678"/>
    </row>
    <row r="17" spans="1:11">
      <c r="A17" s="679">
        <v>32</v>
      </c>
      <c r="B17" s="676">
        <v>-264</v>
      </c>
      <c r="C17" s="677">
        <v>391</v>
      </c>
      <c r="D17" s="677">
        <v>655</v>
      </c>
      <c r="E17" s="678"/>
      <c r="F17" s="679">
        <v>32</v>
      </c>
      <c r="G17" s="676">
        <v>-29</v>
      </c>
      <c r="H17" s="677">
        <v>97</v>
      </c>
      <c r="I17" s="677">
        <v>126</v>
      </c>
      <c r="J17" s="678"/>
    </row>
    <row r="18" spans="1:11">
      <c r="A18" s="679">
        <v>33</v>
      </c>
      <c r="B18" s="676">
        <v>-280</v>
      </c>
      <c r="C18" s="677">
        <v>446</v>
      </c>
      <c r="D18" s="677">
        <v>726</v>
      </c>
      <c r="E18" s="678"/>
      <c r="F18" s="679">
        <v>33</v>
      </c>
      <c r="G18" s="676">
        <v>-27</v>
      </c>
      <c r="H18" s="677">
        <v>107</v>
      </c>
      <c r="I18" s="677">
        <v>134</v>
      </c>
      <c r="J18" s="678"/>
    </row>
    <row r="19" spans="1:11">
      <c r="A19" s="679">
        <v>34</v>
      </c>
      <c r="B19" s="676">
        <v>-352</v>
      </c>
      <c r="C19" s="677">
        <v>470</v>
      </c>
      <c r="D19" s="677">
        <v>822</v>
      </c>
      <c r="E19" s="678"/>
      <c r="F19" s="679">
        <v>34</v>
      </c>
      <c r="G19" s="676">
        <v>-36</v>
      </c>
      <c r="H19" s="677">
        <v>118</v>
      </c>
      <c r="I19" s="677">
        <v>154</v>
      </c>
      <c r="J19" s="678"/>
    </row>
    <row r="20" spans="1:11">
      <c r="A20" s="679">
        <v>35</v>
      </c>
      <c r="B20" s="676">
        <v>-377</v>
      </c>
      <c r="C20" s="677">
        <v>487</v>
      </c>
      <c r="D20" s="677">
        <v>864</v>
      </c>
      <c r="E20" s="678"/>
      <c r="F20" s="679">
        <v>35</v>
      </c>
      <c r="G20" s="676">
        <v>-48</v>
      </c>
      <c r="H20" s="677">
        <v>123</v>
      </c>
      <c r="I20" s="677">
        <v>171</v>
      </c>
      <c r="J20" s="678"/>
    </row>
    <row r="21" spans="1:11">
      <c r="A21" s="679">
        <v>36</v>
      </c>
      <c r="B21" s="676">
        <v>-451</v>
      </c>
      <c r="C21" s="677">
        <v>583</v>
      </c>
      <c r="D21" s="677">
        <v>1034</v>
      </c>
      <c r="E21" s="678"/>
      <c r="F21" s="679">
        <v>36</v>
      </c>
      <c r="G21" s="676">
        <v>-81</v>
      </c>
      <c r="H21" s="677">
        <v>125</v>
      </c>
      <c r="I21" s="677">
        <v>206</v>
      </c>
      <c r="J21" s="678"/>
    </row>
    <row r="22" spans="1:11">
      <c r="A22" s="679">
        <v>37</v>
      </c>
      <c r="B22" s="676">
        <v>-526</v>
      </c>
      <c r="C22" s="677">
        <v>583</v>
      </c>
      <c r="D22" s="677">
        <v>1109</v>
      </c>
      <c r="E22" s="678"/>
      <c r="F22" s="679">
        <v>37</v>
      </c>
      <c r="G22" s="676">
        <v>-62</v>
      </c>
      <c r="H22" s="677">
        <v>135</v>
      </c>
      <c r="I22" s="677">
        <v>197</v>
      </c>
      <c r="J22" s="678"/>
    </row>
    <row r="23" spans="1:11">
      <c r="A23" s="679">
        <v>38</v>
      </c>
      <c r="B23" s="676">
        <v>-598</v>
      </c>
      <c r="C23" s="677">
        <v>661</v>
      </c>
      <c r="D23" s="677">
        <v>1259</v>
      </c>
      <c r="E23" s="678"/>
      <c r="F23" s="679">
        <v>38</v>
      </c>
      <c r="G23" s="676">
        <v>-78</v>
      </c>
      <c r="H23" s="677">
        <v>158</v>
      </c>
      <c r="I23" s="677">
        <v>236</v>
      </c>
      <c r="J23" s="678"/>
    </row>
    <row r="24" spans="1:11">
      <c r="A24" s="679">
        <v>39</v>
      </c>
      <c r="B24" s="676">
        <v>-679</v>
      </c>
      <c r="C24" s="677">
        <v>731</v>
      </c>
      <c r="D24" s="677">
        <v>1410</v>
      </c>
      <c r="E24" s="678"/>
      <c r="F24" s="679">
        <v>39</v>
      </c>
      <c r="G24" s="676">
        <v>-88</v>
      </c>
      <c r="H24" s="677">
        <v>148</v>
      </c>
      <c r="I24" s="677">
        <v>236</v>
      </c>
      <c r="J24" s="678"/>
    </row>
    <row r="25" spans="1:11">
      <c r="A25" s="679">
        <v>40</v>
      </c>
      <c r="B25" s="676">
        <v>-726</v>
      </c>
      <c r="C25" s="677">
        <v>750</v>
      </c>
      <c r="D25" s="677">
        <v>1476</v>
      </c>
      <c r="E25" s="678"/>
      <c r="F25" s="679">
        <v>40</v>
      </c>
      <c r="G25" s="676">
        <v>-95</v>
      </c>
      <c r="H25" s="677">
        <v>164</v>
      </c>
      <c r="I25" s="677">
        <v>259</v>
      </c>
      <c r="J25" s="678"/>
    </row>
    <row r="26" spans="1:11">
      <c r="A26" s="679">
        <v>41</v>
      </c>
      <c r="B26" s="676">
        <v>-841</v>
      </c>
      <c r="C26" s="677">
        <v>852</v>
      </c>
      <c r="D26" s="677">
        <v>1693</v>
      </c>
      <c r="E26" s="678"/>
      <c r="F26" s="679">
        <v>41</v>
      </c>
      <c r="G26" s="676">
        <v>-117</v>
      </c>
      <c r="H26" s="677">
        <v>185</v>
      </c>
      <c r="I26" s="677">
        <v>302</v>
      </c>
      <c r="J26" s="678"/>
    </row>
    <row r="27" spans="1:11">
      <c r="A27" s="679">
        <v>42</v>
      </c>
      <c r="B27" s="676">
        <v>-953</v>
      </c>
      <c r="C27" s="677">
        <v>964</v>
      </c>
      <c r="D27" s="677">
        <v>1917</v>
      </c>
      <c r="E27" s="678"/>
      <c r="F27" s="679">
        <v>42</v>
      </c>
      <c r="G27" s="676">
        <v>-109</v>
      </c>
      <c r="H27" s="677">
        <v>199</v>
      </c>
      <c r="I27" s="677">
        <v>308</v>
      </c>
      <c r="J27" s="678"/>
    </row>
    <row r="28" spans="1:11">
      <c r="A28" s="679">
        <v>43</v>
      </c>
      <c r="B28" s="676">
        <v>-957</v>
      </c>
      <c r="C28" s="677">
        <v>1019</v>
      </c>
      <c r="D28" s="677">
        <v>1976</v>
      </c>
      <c r="E28" s="678"/>
      <c r="F28" s="679">
        <v>43</v>
      </c>
      <c r="G28" s="676">
        <v>-132</v>
      </c>
      <c r="H28" s="677">
        <v>222</v>
      </c>
      <c r="I28" s="677">
        <v>354</v>
      </c>
      <c r="J28" s="678"/>
    </row>
    <row r="29" spans="1:11">
      <c r="A29" s="679">
        <v>44</v>
      </c>
      <c r="B29" s="676">
        <v>-1000</v>
      </c>
      <c r="C29" s="677">
        <v>1046</v>
      </c>
      <c r="D29" s="677">
        <v>2046</v>
      </c>
      <c r="E29" s="678"/>
      <c r="F29" s="679">
        <v>44</v>
      </c>
      <c r="G29" s="676">
        <v>-116</v>
      </c>
      <c r="H29" s="677">
        <v>249</v>
      </c>
      <c r="I29" s="677">
        <v>365</v>
      </c>
      <c r="J29" s="678"/>
    </row>
    <row r="30" spans="1:11" ht="15">
      <c r="A30" s="679">
        <v>45</v>
      </c>
      <c r="B30" s="676">
        <v>-1206</v>
      </c>
      <c r="C30" s="677">
        <v>1065</v>
      </c>
      <c r="D30" s="677">
        <v>2271</v>
      </c>
      <c r="E30" s="678"/>
      <c r="F30" s="679">
        <v>45</v>
      </c>
      <c r="G30" s="676">
        <v>-128</v>
      </c>
      <c r="H30" s="677">
        <v>281</v>
      </c>
      <c r="I30" s="677">
        <v>409</v>
      </c>
      <c r="J30" s="678"/>
      <c r="K30" s="868"/>
    </row>
    <row r="31" spans="1:11">
      <c r="A31" s="679">
        <v>46</v>
      </c>
      <c r="B31" s="676">
        <v>-1199</v>
      </c>
      <c r="C31" s="677">
        <v>1204</v>
      </c>
      <c r="D31" s="677">
        <v>2403</v>
      </c>
      <c r="E31" s="678"/>
      <c r="F31" s="679">
        <v>46</v>
      </c>
      <c r="G31" s="676">
        <v>-153</v>
      </c>
      <c r="H31" s="677">
        <v>246</v>
      </c>
      <c r="I31" s="677">
        <v>399</v>
      </c>
      <c r="J31" s="678"/>
    </row>
    <row r="32" spans="1:11">
      <c r="A32" s="679">
        <v>47</v>
      </c>
      <c r="B32" s="676">
        <v>-1278</v>
      </c>
      <c r="C32" s="677">
        <v>1266</v>
      </c>
      <c r="D32" s="677">
        <v>2544</v>
      </c>
      <c r="E32" s="678"/>
      <c r="F32" s="679">
        <v>47</v>
      </c>
      <c r="G32" s="676">
        <v>-189</v>
      </c>
      <c r="H32" s="677">
        <v>266</v>
      </c>
      <c r="I32" s="677">
        <v>455</v>
      </c>
      <c r="J32" s="678"/>
    </row>
    <row r="33" spans="1:10">
      <c r="A33" s="679">
        <v>48</v>
      </c>
      <c r="B33" s="676">
        <v>-1264</v>
      </c>
      <c r="C33" s="677">
        <v>1231</v>
      </c>
      <c r="D33" s="677">
        <v>2495</v>
      </c>
      <c r="E33" s="678"/>
      <c r="F33" s="679">
        <v>48</v>
      </c>
      <c r="G33" s="676">
        <v>-175</v>
      </c>
      <c r="H33" s="677">
        <v>326</v>
      </c>
      <c r="I33" s="677">
        <v>501</v>
      </c>
      <c r="J33" s="678"/>
    </row>
    <row r="34" spans="1:10">
      <c r="A34" s="679">
        <v>49</v>
      </c>
      <c r="B34" s="676">
        <v>-1256</v>
      </c>
      <c r="C34" s="677">
        <v>1167</v>
      </c>
      <c r="D34" s="677">
        <v>2423</v>
      </c>
      <c r="E34" s="678"/>
      <c r="F34" s="679">
        <v>49</v>
      </c>
      <c r="G34" s="676">
        <v>-200</v>
      </c>
      <c r="H34" s="677">
        <v>339</v>
      </c>
      <c r="I34" s="677">
        <v>539</v>
      </c>
      <c r="J34" s="678"/>
    </row>
    <row r="35" spans="1:10">
      <c r="A35" s="679">
        <v>50</v>
      </c>
      <c r="B35" s="676">
        <v>-1170</v>
      </c>
      <c r="C35" s="677">
        <v>1140</v>
      </c>
      <c r="D35" s="677">
        <v>2310</v>
      </c>
      <c r="E35" s="678"/>
      <c r="F35" s="679">
        <v>50</v>
      </c>
      <c r="G35" s="676">
        <v>-222</v>
      </c>
      <c r="H35" s="677">
        <v>287</v>
      </c>
      <c r="I35" s="677">
        <v>509</v>
      </c>
      <c r="J35" s="678"/>
    </row>
    <row r="36" spans="1:10">
      <c r="A36" s="679">
        <v>51</v>
      </c>
      <c r="B36" s="676">
        <v>-1141</v>
      </c>
      <c r="C36" s="677">
        <v>1092</v>
      </c>
      <c r="D36" s="677">
        <v>2233</v>
      </c>
      <c r="E36" s="678"/>
      <c r="F36" s="679">
        <v>51</v>
      </c>
      <c r="G36" s="676">
        <v>-230</v>
      </c>
      <c r="H36" s="677">
        <v>317</v>
      </c>
      <c r="I36" s="677">
        <v>547</v>
      </c>
      <c r="J36" s="678"/>
    </row>
    <row r="37" spans="1:10">
      <c r="A37" s="679">
        <v>52</v>
      </c>
      <c r="B37" s="676">
        <v>-1137</v>
      </c>
      <c r="C37" s="677">
        <v>1041</v>
      </c>
      <c r="D37" s="677">
        <v>2178</v>
      </c>
      <c r="E37" s="678"/>
      <c r="F37" s="679">
        <v>52</v>
      </c>
      <c r="G37" s="676">
        <v>-207</v>
      </c>
      <c r="H37" s="677">
        <v>324</v>
      </c>
      <c r="I37" s="677">
        <v>531</v>
      </c>
      <c r="J37" s="678"/>
    </row>
    <row r="38" spans="1:10">
      <c r="A38" s="679">
        <v>53</v>
      </c>
      <c r="B38" s="676">
        <v>-1077</v>
      </c>
      <c r="C38" s="677">
        <v>1095</v>
      </c>
      <c r="D38" s="677">
        <v>2172</v>
      </c>
      <c r="E38" s="678"/>
      <c r="F38" s="679">
        <v>53</v>
      </c>
      <c r="G38" s="676">
        <v>-189</v>
      </c>
      <c r="H38" s="677">
        <v>339</v>
      </c>
      <c r="I38" s="677">
        <v>528</v>
      </c>
      <c r="J38" s="678"/>
    </row>
    <row r="39" spans="1:10">
      <c r="A39" s="679">
        <v>54</v>
      </c>
      <c r="B39" s="676">
        <v>-1015</v>
      </c>
      <c r="C39" s="677">
        <v>1109</v>
      </c>
      <c r="D39" s="677">
        <v>2124</v>
      </c>
      <c r="E39" s="678"/>
      <c r="F39" s="679">
        <v>54</v>
      </c>
      <c r="G39" s="676">
        <v>-184</v>
      </c>
      <c r="H39" s="677">
        <v>293</v>
      </c>
      <c r="I39" s="677">
        <v>477</v>
      </c>
      <c r="J39" s="678"/>
    </row>
    <row r="40" spans="1:10">
      <c r="A40" s="679">
        <v>55</v>
      </c>
      <c r="B40" s="676">
        <v>-999</v>
      </c>
      <c r="C40" s="677">
        <v>999</v>
      </c>
      <c r="D40" s="677">
        <v>1998</v>
      </c>
      <c r="E40" s="678"/>
      <c r="F40" s="679">
        <v>55</v>
      </c>
      <c r="G40" s="676">
        <v>-177</v>
      </c>
      <c r="H40" s="677">
        <v>270</v>
      </c>
      <c r="I40" s="677">
        <v>447</v>
      </c>
      <c r="J40" s="678"/>
    </row>
    <row r="41" spans="1:10">
      <c r="A41" s="679">
        <v>56</v>
      </c>
      <c r="B41" s="676">
        <v>-955</v>
      </c>
      <c r="C41" s="677">
        <v>907</v>
      </c>
      <c r="D41" s="677">
        <v>1862</v>
      </c>
      <c r="E41" s="678"/>
      <c r="F41" s="679">
        <v>56</v>
      </c>
      <c r="G41" s="676">
        <v>-133</v>
      </c>
      <c r="H41" s="677">
        <v>270</v>
      </c>
      <c r="I41" s="677">
        <v>403</v>
      </c>
      <c r="J41" s="678"/>
    </row>
    <row r="42" spans="1:10">
      <c r="A42" s="679">
        <v>57</v>
      </c>
      <c r="B42" s="676">
        <v>-891</v>
      </c>
      <c r="C42" s="677">
        <v>880</v>
      </c>
      <c r="D42" s="677">
        <v>1771</v>
      </c>
      <c r="E42" s="678"/>
      <c r="F42" s="679">
        <v>57</v>
      </c>
      <c r="G42" s="676">
        <v>-133</v>
      </c>
      <c r="H42" s="677">
        <v>247</v>
      </c>
      <c r="I42" s="677">
        <v>380</v>
      </c>
      <c r="J42" s="678"/>
    </row>
    <row r="43" spans="1:10">
      <c r="A43" s="679">
        <v>58</v>
      </c>
      <c r="B43" s="676">
        <v>-907</v>
      </c>
      <c r="C43" s="677">
        <v>858</v>
      </c>
      <c r="D43" s="677">
        <v>1765</v>
      </c>
      <c r="E43" s="678"/>
      <c r="F43" s="679">
        <v>58</v>
      </c>
      <c r="G43" s="676">
        <v>-143</v>
      </c>
      <c r="H43" s="677">
        <v>247</v>
      </c>
      <c r="I43" s="677">
        <v>390</v>
      </c>
      <c r="J43" s="678"/>
    </row>
    <row r="44" spans="1:10">
      <c r="A44" s="679">
        <v>59</v>
      </c>
      <c r="B44" s="676">
        <v>-936</v>
      </c>
      <c r="C44" s="677">
        <v>816</v>
      </c>
      <c r="D44" s="677">
        <v>1752</v>
      </c>
      <c r="E44" s="678"/>
      <c r="F44" s="679">
        <v>59</v>
      </c>
      <c r="G44" s="676">
        <v>-144</v>
      </c>
      <c r="H44" s="677">
        <v>258</v>
      </c>
      <c r="I44" s="677">
        <v>402</v>
      </c>
      <c r="J44" s="678"/>
    </row>
    <row r="45" spans="1:10">
      <c r="A45" s="679">
        <v>60</v>
      </c>
      <c r="B45" s="676">
        <v>-830</v>
      </c>
      <c r="C45" s="677">
        <v>836</v>
      </c>
      <c r="D45" s="677">
        <v>1666</v>
      </c>
      <c r="E45" s="678"/>
      <c r="F45" s="679">
        <v>60</v>
      </c>
      <c r="G45" s="676">
        <v>-118</v>
      </c>
      <c r="H45" s="677">
        <v>211</v>
      </c>
      <c r="I45" s="677">
        <v>329</v>
      </c>
      <c r="J45" s="678"/>
    </row>
    <row r="46" spans="1:10">
      <c r="A46" s="679">
        <v>61</v>
      </c>
      <c r="B46" s="676">
        <v>-722</v>
      </c>
      <c r="C46" s="677">
        <v>715</v>
      </c>
      <c r="D46" s="677">
        <v>1437</v>
      </c>
      <c r="E46" s="678"/>
      <c r="F46" s="679">
        <v>61</v>
      </c>
      <c r="G46" s="676">
        <v>-91</v>
      </c>
      <c r="H46" s="677">
        <v>192</v>
      </c>
      <c r="I46" s="677">
        <v>283</v>
      </c>
      <c r="J46" s="678"/>
    </row>
    <row r="47" spans="1:10">
      <c r="A47" s="679">
        <v>62</v>
      </c>
      <c r="B47" s="676">
        <v>-448</v>
      </c>
      <c r="C47" s="677">
        <v>408</v>
      </c>
      <c r="D47" s="677">
        <v>856</v>
      </c>
      <c r="E47" s="678"/>
      <c r="F47" s="679">
        <v>62</v>
      </c>
      <c r="G47" s="676">
        <v>-67</v>
      </c>
      <c r="H47" s="677">
        <v>124</v>
      </c>
      <c r="I47" s="677">
        <v>191</v>
      </c>
      <c r="J47" s="678"/>
    </row>
    <row r="48" spans="1:10">
      <c r="A48" s="679">
        <v>63</v>
      </c>
      <c r="B48" s="676">
        <v>-275</v>
      </c>
      <c r="C48" s="677">
        <v>226</v>
      </c>
      <c r="D48" s="677">
        <v>501</v>
      </c>
      <c r="E48" s="678"/>
      <c r="F48" s="679">
        <v>63</v>
      </c>
      <c r="G48" s="676">
        <v>-38</v>
      </c>
      <c r="H48" s="677">
        <v>54</v>
      </c>
      <c r="I48" s="677">
        <v>92</v>
      </c>
      <c r="J48" s="678"/>
    </row>
    <row r="49" spans="1:10">
      <c r="A49" s="679">
        <v>64</v>
      </c>
      <c r="B49" s="676">
        <v>-206</v>
      </c>
      <c r="C49" s="677">
        <v>138</v>
      </c>
      <c r="D49" s="677">
        <v>344</v>
      </c>
      <c r="E49" s="678"/>
      <c r="F49" s="679">
        <v>64</v>
      </c>
      <c r="G49" s="676">
        <v>-17</v>
      </c>
      <c r="H49" s="677">
        <v>25</v>
      </c>
      <c r="I49" s="677">
        <v>42</v>
      </c>
      <c r="J49" s="678"/>
    </row>
    <row r="50" spans="1:10">
      <c r="A50" s="679">
        <v>65</v>
      </c>
      <c r="B50" s="676">
        <v>-115</v>
      </c>
      <c r="C50" s="677">
        <v>92</v>
      </c>
      <c r="D50" s="677">
        <v>207</v>
      </c>
      <c r="E50" s="678"/>
      <c r="F50" s="679">
        <v>65</v>
      </c>
      <c r="G50" s="676">
        <v>-10</v>
      </c>
      <c r="H50" s="677">
        <v>11</v>
      </c>
      <c r="I50" s="677">
        <v>21</v>
      </c>
      <c r="J50" s="678"/>
    </row>
    <row r="51" spans="1:10">
      <c r="A51" s="679">
        <v>66</v>
      </c>
      <c r="B51" s="676">
        <v>-47</v>
      </c>
      <c r="C51" s="677">
        <v>28</v>
      </c>
      <c r="D51" s="677">
        <v>75</v>
      </c>
      <c r="E51" s="678"/>
      <c r="F51" s="679">
        <v>66</v>
      </c>
      <c r="G51" s="676">
        <v>-2</v>
      </c>
      <c r="H51" s="677">
        <v>2</v>
      </c>
      <c r="I51" s="677">
        <v>4</v>
      </c>
      <c r="J51" s="678"/>
    </row>
    <row r="52" spans="1:10">
      <c r="A52" s="679">
        <v>67</v>
      </c>
      <c r="B52" s="676">
        <v>-11</v>
      </c>
      <c r="C52" s="677">
        <v>11</v>
      </c>
      <c r="D52" s="677">
        <v>22</v>
      </c>
      <c r="E52" s="678"/>
      <c r="F52" s="679">
        <v>67</v>
      </c>
      <c r="G52" s="676">
        <v>-1</v>
      </c>
      <c r="H52" s="677">
        <v>1</v>
      </c>
      <c r="I52" s="677">
        <v>2</v>
      </c>
      <c r="J52" s="678"/>
    </row>
    <row r="53" spans="1:10">
      <c r="A53" s="679">
        <v>68</v>
      </c>
      <c r="B53" s="676">
        <v>-1</v>
      </c>
      <c r="C53" s="677">
        <v>0</v>
      </c>
      <c r="D53" s="677">
        <v>1</v>
      </c>
      <c r="E53" s="678"/>
      <c r="F53" s="679">
        <v>68</v>
      </c>
      <c r="G53" s="676">
        <v>0</v>
      </c>
      <c r="H53" s="677">
        <v>0</v>
      </c>
      <c r="I53" s="677">
        <v>0</v>
      </c>
      <c r="J53" s="678"/>
    </row>
    <row r="54" spans="1:10">
      <c r="A54" s="679">
        <v>69</v>
      </c>
      <c r="B54" s="676">
        <v>0</v>
      </c>
      <c r="C54" s="677">
        <v>0</v>
      </c>
      <c r="D54" s="677">
        <v>0</v>
      </c>
      <c r="E54" s="678"/>
      <c r="F54" s="679">
        <v>69</v>
      </c>
      <c r="G54" s="676">
        <v>0</v>
      </c>
      <c r="H54" s="677">
        <v>0</v>
      </c>
      <c r="I54" s="677">
        <v>0</v>
      </c>
      <c r="J54" s="678"/>
    </row>
    <row r="55" spans="1:10">
      <c r="A55" s="679">
        <v>70</v>
      </c>
      <c r="B55" s="676">
        <v>0</v>
      </c>
      <c r="C55" s="677"/>
      <c r="D55" s="677"/>
      <c r="E55" s="678"/>
      <c r="F55" s="679">
        <v>70</v>
      </c>
      <c r="G55" s="676">
        <v>0</v>
      </c>
      <c r="H55" s="677"/>
      <c r="I55" s="677"/>
      <c r="J55" s="678"/>
    </row>
    <row r="56" spans="1:10">
      <c r="A56" s="628" t="s">
        <v>70</v>
      </c>
      <c r="B56" s="676">
        <v>-28360</v>
      </c>
      <c r="C56" s="677">
        <v>29185</v>
      </c>
      <c r="D56" s="677">
        <v>57545</v>
      </c>
      <c r="E56" s="678"/>
      <c r="F56" s="628" t="s">
        <v>70</v>
      </c>
      <c r="G56" s="676">
        <v>-4062</v>
      </c>
      <c r="H56" s="677">
        <v>7201</v>
      </c>
      <c r="I56" s="677">
        <v>11263</v>
      </c>
      <c r="J56" s="678"/>
    </row>
  </sheetData>
  <pageMargins left="0.78740157499999996" right="0.78740157499999996" top="0.984251969" bottom="0.984251969" header="0.4921259845" footer="0.4921259845"/>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J54"/>
  <sheetViews>
    <sheetView workbookViewId="0">
      <selection activeCell="K25" sqref="K25"/>
    </sheetView>
  </sheetViews>
  <sheetFormatPr baseColWidth="10" defaultRowHeight="12.75"/>
  <cols>
    <col min="1" max="1" width="5.28515625" style="614" customWidth="1"/>
    <col min="2" max="2" width="11.28515625" style="614" bestFit="1" customWidth="1"/>
    <col min="3" max="3" width="11.140625" style="614" bestFit="1" customWidth="1"/>
    <col min="4" max="4" width="9.85546875" style="614" bestFit="1" customWidth="1"/>
    <col min="5" max="5" width="11.7109375" style="614" customWidth="1"/>
    <col min="6" max="6" width="4.5703125" style="614" customWidth="1"/>
    <col min="7" max="7" width="10.7109375" style="614" bestFit="1" customWidth="1"/>
    <col min="8" max="8" width="10.5703125" style="614" bestFit="1" customWidth="1"/>
    <col min="9" max="9" width="9.85546875" style="614" bestFit="1" customWidth="1"/>
    <col min="10" max="16384" width="11.42578125" style="350"/>
  </cols>
  <sheetData>
    <row r="1" spans="1:10">
      <c r="A1" s="627" t="s">
        <v>19</v>
      </c>
      <c r="F1" s="627" t="s">
        <v>73</v>
      </c>
    </row>
    <row r="2" spans="1:10">
      <c r="A2" s="1236"/>
      <c r="B2" s="1235" t="s">
        <v>206</v>
      </c>
      <c r="C2" s="1234" t="s">
        <v>207</v>
      </c>
      <c r="D2" s="1237" t="s">
        <v>210</v>
      </c>
      <c r="F2" s="1238"/>
      <c r="G2" s="1234" t="s">
        <v>208</v>
      </c>
      <c r="H2" s="1234" t="s">
        <v>209</v>
      </c>
      <c r="I2" s="1237" t="s">
        <v>210</v>
      </c>
    </row>
    <row r="3" spans="1:10">
      <c r="A3" s="690">
        <v>20</v>
      </c>
      <c r="B3" s="683">
        <v>-3</v>
      </c>
      <c r="C3" s="684">
        <v>11</v>
      </c>
      <c r="D3" s="685">
        <v>14</v>
      </c>
      <c r="E3" s="683">
        <f>-G3</f>
        <v>6</v>
      </c>
      <c r="F3" s="688">
        <v>20</v>
      </c>
      <c r="G3" s="683">
        <v>-6</v>
      </c>
      <c r="H3" s="684">
        <v>3</v>
      </c>
      <c r="I3" s="685">
        <v>9</v>
      </c>
      <c r="J3" s="352"/>
    </row>
    <row r="4" spans="1:10">
      <c r="A4" s="690">
        <v>21</v>
      </c>
      <c r="B4" s="683">
        <v>-26</v>
      </c>
      <c r="C4" s="684">
        <v>36</v>
      </c>
      <c r="D4" s="685">
        <v>62</v>
      </c>
      <c r="E4" s="683">
        <f t="shared" ref="E4:E54" si="0">-G4</f>
        <v>11</v>
      </c>
      <c r="F4" s="689">
        <v>21</v>
      </c>
      <c r="G4" s="683">
        <v>-11</v>
      </c>
      <c r="H4" s="684">
        <v>23</v>
      </c>
      <c r="I4" s="685">
        <v>34</v>
      </c>
      <c r="J4" s="352"/>
    </row>
    <row r="5" spans="1:10">
      <c r="A5" s="690">
        <v>22</v>
      </c>
      <c r="B5" s="683">
        <v>-83</v>
      </c>
      <c r="C5" s="684">
        <v>97</v>
      </c>
      <c r="D5" s="685">
        <v>180</v>
      </c>
      <c r="E5" s="683">
        <f t="shared" si="0"/>
        <v>35</v>
      </c>
      <c r="F5" s="689">
        <v>22</v>
      </c>
      <c r="G5" s="683">
        <v>-35</v>
      </c>
      <c r="H5" s="684">
        <v>81</v>
      </c>
      <c r="I5" s="685">
        <v>116</v>
      </c>
      <c r="J5" s="352"/>
    </row>
    <row r="6" spans="1:10">
      <c r="A6" s="690">
        <v>23</v>
      </c>
      <c r="B6" s="683">
        <v>-155</v>
      </c>
      <c r="C6" s="684">
        <v>206</v>
      </c>
      <c r="D6" s="685">
        <v>361</v>
      </c>
      <c r="E6" s="683">
        <f t="shared" si="0"/>
        <v>88</v>
      </c>
      <c r="F6" s="689">
        <v>23</v>
      </c>
      <c r="G6" s="683">
        <v>-88</v>
      </c>
      <c r="H6" s="684">
        <v>259</v>
      </c>
      <c r="I6" s="685">
        <v>347</v>
      </c>
      <c r="J6" s="352"/>
    </row>
    <row r="7" spans="1:10">
      <c r="A7" s="690">
        <v>24</v>
      </c>
      <c r="B7" s="683">
        <v>-260</v>
      </c>
      <c r="C7" s="684">
        <v>422</v>
      </c>
      <c r="D7" s="685">
        <v>682</v>
      </c>
      <c r="E7" s="683">
        <f t="shared" si="0"/>
        <v>149</v>
      </c>
      <c r="F7" s="689">
        <v>24</v>
      </c>
      <c r="G7" s="683">
        <v>-149</v>
      </c>
      <c r="H7" s="684">
        <v>390</v>
      </c>
      <c r="I7" s="685">
        <v>539</v>
      </c>
      <c r="J7" s="352"/>
    </row>
    <row r="8" spans="1:10">
      <c r="A8" s="690">
        <v>25</v>
      </c>
      <c r="B8" s="683">
        <v>-355</v>
      </c>
      <c r="C8" s="684">
        <v>506</v>
      </c>
      <c r="D8" s="685">
        <v>861</v>
      </c>
      <c r="E8" s="683">
        <f t="shared" si="0"/>
        <v>222</v>
      </c>
      <c r="F8" s="689">
        <v>25</v>
      </c>
      <c r="G8" s="683">
        <v>-222</v>
      </c>
      <c r="H8" s="684">
        <v>486</v>
      </c>
      <c r="I8" s="685">
        <v>708</v>
      </c>
      <c r="J8" s="352"/>
    </row>
    <row r="9" spans="1:10">
      <c r="A9" s="690">
        <v>26</v>
      </c>
      <c r="B9" s="683">
        <v>-434</v>
      </c>
      <c r="C9" s="684">
        <v>582</v>
      </c>
      <c r="D9" s="685">
        <v>1016</v>
      </c>
      <c r="E9" s="683">
        <f t="shared" si="0"/>
        <v>241</v>
      </c>
      <c r="F9" s="689">
        <v>26</v>
      </c>
      <c r="G9" s="683">
        <v>-241</v>
      </c>
      <c r="H9" s="684">
        <v>496</v>
      </c>
      <c r="I9" s="685">
        <v>737</v>
      </c>
      <c r="J9" s="352"/>
    </row>
    <row r="10" spans="1:10">
      <c r="A10" s="690">
        <v>27</v>
      </c>
      <c r="B10" s="683">
        <v>-505</v>
      </c>
      <c r="C10" s="684">
        <v>683</v>
      </c>
      <c r="D10" s="685">
        <v>1188</v>
      </c>
      <c r="E10" s="683">
        <f t="shared" si="0"/>
        <v>276</v>
      </c>
      <c r="F10" s="689">
        <v>27</v>
      </c>
      <c r="G10" s="683">
        <v>-276</v>
      </c>
      <c r="H10" s="684">
        <v>573</v>
      </c>
      <c r="I10" s="685">
        <v>849</v>
      </c>
      <c r="J10" s="352"/>
    </row>
    <row r="11" spans="1:10">
      <c r="A11" s="690">
        <v>28</v>
      </c>
      <c r="B11" s="683">
        <v>-582</v>
      </c>
      <c r="C11" s="684">
        <v>741</v>
      </c>
      <c r="D11" s="685">
        <v>1323</v>
      </c>
      <c r="E11" s="683">
        <f t="shared" si="0"/>
        <v>267</v>
      </c>
      <c r="F11" s="689">
        <v>28</v>
      </c>
      <c r="G11" s="683">
        <v>-267</v>
      </c>
      <c r="H11" s="684">
        <v>531</v>
      </c>
      <c r="I11" s="685">
        <v>798</v>
      </c>
      <c r="J11" s="352"/>
    </row>
    <row r="12" spans="1:10">
      <c r="A12" s="690">
        <v>29</v>
      </c>
      <c r="B12" s="683">
        <v>-590</v>
      </c>
      <c r="C12" s="684">
        <v>731</v>
      </c>
      <c r="D12" s="685">
        <v>1321</v>
      </c>
      <c r="E12" s="683">
        <f t="shared" si="0"/>
        <v>296</v>
      </c>
      <c r="F12" s="689">
        <v>29</v>
      </c>
      <c r="G12" s="683">
        <v>-296</v>
      </c>
      <c r="H12" s="684">
        <v>605</v>
      </c>
      <c r="I12" s="685">
        <v>901</v>
      </c>
      <c r="J12" s="352"/>
    </row>
    <row r="13" spans="1:10">
      <c r="A13" s="690">
        <v>30</v>
      </c>
      <c r="B13" s="683">
        <v>-634</v>
      </c>
      <c r="C13" s="684">
        <v>757</v>
      </c>
      <c r="D13" s="685">
        <v>1391</v>
      </c>
      <c r="E13" s="683">
        <f t="shared" si="0"/>
        <v>292</v>
      </c>
      <c r="F13" s="689">
        <v>30</v>
      </c>
      <c r="G13" s="683">
        <v>-292</v>
      </c>
      <c r="H13" s="684">
        <v>646</v>
      </c>
      <c r="I13" s="685">
        <v>938</v>
      </c>
      <c r="J13" s="352"/>
    </row>
    <row r="14" spans="1:10">
      <c r="A14" s="690">
        <v>31</v>
      </c>
      <c r="B14" s="683">
        <v>-624</v>
      </c>
      <c r="C14" s="684">
        <v>754</v>
      </c>
      <c r="D14" s="685">
        <v>1378</v>
      </c>
      <c r="E14" s="683">
        <f t="shared" si="0"/>
        <v>315</v>
      </c>
      <c r="F14" s="689">
        <v>31</v>
      </c>
      <c r="G14" s="683">
        <v>-315</v>
      </c>
      <c r="H14" s="684">
        <v>611</v>
      </c>
      <c r="I14" s="685">
        <v>926</v>
      </c>
      <c r="J14" s="352"/>
    </row>
    <row r="15" spans="1:10">
      <c r="A15" s="690">
        <v>32</v>
      </c>
      <c r="B15" s="683">
        <v>-667</v>
      </c>
      <c r="C15" s="684">
        <v>756</v>
      </c>
      <c r="D15" s="685">
        <v>1423</v>
      </c>
      <c r="E15" s="683">
        <f t="shared" si="0"/>
        <v>272</v>
      </c>
      <c r="F15" s="689">
        <v>32</v>
      </c>
      <c r="G15" s="683">
        <v>-272</v>
      </c>
      <c r="H15" s="684">
        <v>600</v>
      </c>
      <c r="I15" s="685">
        <v>872</v>
      </c>
      <c r="J15" s="352"/>
    </row>
    <row r="16" spans="1:10">
      <c r="A16" s="690">
        <v>33</v>
      </c>
      <c r="B16" s="683">
        <v>-622</v>
      </c>
      <c r="C16" s="684">
        <v>710</v>
      </c>
      <c r="D16" s="685">
        <v>1332</v>
      </c>
      <c r="E16" s="683">
        <f t="shared" si="0"/>
        <v>269</v>
      </c>
      <c r="F16" s="689">
        <v>33</v>
      </c>
      <c r="G16" s="683">
        <v>-269</v>
      </c>
      <c r="H16" s="684">
        <v>560</v>
      </c>
      <c r="I16" s="685">
        <v>829</v>
      </c>
      <c r="J16" s="352"/>
    </row>
    <row r="17" spans="1:10">
      <c r="A17" s="690">
        <v>34</v>
      </c>
      <c r="B17" s="683">
        <v>-599</v>
      </c>
      <c r="C17" s="684">
        <v>694</v>
      </c>
      <c r="D17" s="685">
        <v>1293</v>
      </c>
      <c r="E17" s="683">
        <f t="shared" si="0"/>
        <v>294</v>
      </c>
      <c r="F17" s="689">
        <v>34</v>
      </c>
      <c r="G17" s="683">
        <v>-294</v>
      </c>
      <c r="H17" s="684">
        <v>635</v>
      </c>
      <c r="I17" s="685">
        <v>929</v>
      </c>
      <c r="J17" s="352"/>
    </row>
    <row r="18" spans="1:10">
      <c r="A18" s="690">
        <v>35</v>
      </c>
      <c r="B18" s="683">
        <v>-549</v>
      </c>
      <c r="C18" s="684">
        <v>660</v>
      </c>
      <c r="D18" s="685">
        <v>1209</v>
      </c>
      <c r="E18" s="683">
        <f t="shared" si="0"/>
        <v>275</v>
      </c>
      <c r="F18" s="689">
        <v>35</v>
      </c>
      <c r="G18" s="683">
        <v>-275</v>
      </c>
      <c r="H18" s="684">
        <v>530</v>
      </c>
      <c r="I18" s="685">
        <v>805</v>
      </c>
      <c r="J18" s="352"/>
    </row>
    <row r="19" spans="1:10">
      <c r="A19" s="690">
        <v>36</v>
      </c>
      <c r="B19" s="683">
        <v>-516</v>
      </c>
      <c r="C19" s="684">
        <v>620</v>
      </c>
      <c r="D19" s="685">
        <v>1136</v>
      </c>
      <c r="E19" s="683">
        <f t="shared" si="0"/>
        <v>239</v>
      </c>
      <c r="F19" s="689">
        <v>36</v>
      </c>
      <c r="G19" s="683">
        <v>-239</v>
      </c>
      <c r="H19" s="684">
        <v>577</v>
      </c>
      <c r="I19" s="685">
        <v>816</v>
      </c>
      <c r="J19" s="352"/>
    </row>
    <row r="20" spans="1:10">
      <c r="A20" s="690">
        <v>37</v>
      </c>
      <c r="B20" s="683">
        <v>-517</v>
      </c>
      <c r="C20" s="684">
        <v>651</v>
      </c>
      <c r="D20" s="685">
        <v>1168</v>
      </c>
      <c r="E20" s="683">
        <f t="shared" si="0"/>
        <v>258</v>
      </c>
      <c r="F20" s="689">
        <v>37</v>
      </c>
      <c r="G20" s="683">
        <v>-258</v>
      </c>
      <c r="H20" s="684">
        <v>539</v>
      </c>
      <c r="I20" s="685">
        <v>797</v>
      </c>
      <c r="J20" s="352"/>
    </row>
    <row r="21" spans="1:10">
      <c r="A21" s="690">
        <v>38</v>
      </c>
      <c r="B21" s="683">
        <v>-497</v>
      </c>
      <c r="C21" s="684">
        <v>597</v>
      </c>
      <c r="D21" s="685">
        <v>1094</v>
      </c>
      <c r="E21" s="683">
        <f t="shared" si="0"/>
        <v>242</v>
      </c>
      <c r="F21" s="689">
        <v>38</v>
      </c>
      <c r="G21" s="683">
        <v>-242</v>
      </c>
      <c r="H21" s="684">
        <v>567</v>
      </c>
      <c r="I21" s="685">
        <v>809</v>
      </c>
      <c r="J21" s="352"/>
    </row>
    <row r="22" spans="1:10">
      <c r="A22" s="690">
        <v>39</v>
      </c>
      <c r="B22" s="683">
        <v>-540</v>
      </c>
      <c r="C22" s="684">
        <v>650</v>
      </c>
      <c r="D22" s="685">
        <v>1190</v>
      </c>
      <c r="E22" s="683">
        <f t="shared" si="0"/>
        <v>242</v>
      </c>
      <c r="F22" s="689">
        <v>39</v>
      </c>
      <c r="G22" s="683">
        <v>-242</v>
      </c>
      <c r="H22" s="684">
        <v>557</v>
      </c>
      <c r="I22" s="685">
        <v>799</v>
      </c>
      <c r="J22" s="352"/>
    </row>
    <row r="23" spans="1:10">
      <c r="A23" s="690">
        <v>40</v>
      </c>
      <c r="B23" s="683">
        <v>-469</v>
      </c>
      <c r="C23" s="684">
        <v>641</v>
      </c>
      <c r="D23" s="685">
        <v>1110</v>
      </c>
      <c r="E23" s="683">
        <f t="shared" si="0"/>
        <v>238</v>
      </c>
      <c r="F23" s="689">
        <v>40</v>
      </c>
      <c r="G23" s="683">
        <v>-238</v>
      </c>
      <c r="H23" s="684">
        <v>539</v>
      </c>
      <c r="I23" s="685">
        <v>777</v>
      </c>
      <c r="J23" s="352"/>
    </row>
    <row r="24" spans="1:10">
      <c r="A24" s="690">
        <v>41</v>
      </c>
      <c r="B24" s="683">
        <v>-520</v>
      </c>
      <c r="C24" s="684">
        <v>583</v>
      </c>
      <c r="D24" s="685">
        <v>1103</v>
      </c>
      <c r="E24" s="683">
        <f t="shared" si="0"/>
        <v>208</v>
      </c>
      <c r="F24" s="689">
        <v>41</v>
      </c>
      <c r="G24" s="683">
        <v>-208</v>
      </c>
      <c r="H24" s="684">
        <v>572</v>
      </c>
      <c r="I24" s="685">
        <v>780</v>
      </c>
      <c r="J24" s="352"/>
    </row>
    <row r="25" spans="1:10">
      <c r="A25" s="690">
        <v>42</v>
      </c>
      <c r="B25" s="683">
        <v>-463</v>
      </c>
      <c r="C25" s="684">
        <v>577</v>
      </c>
      <c r="D25" s="685">
        <v>1040</v>
      </c>
      <c r="E25" s="683">
        <f t="shared" si="0"/>
        <v>261</v>
      </c>
      <c r="F25" s="689">
        <v>42</v>
      </c>
      <c r="G25" s="683">
        <v>-261</v>
      </c>
      <c r="H25" s="684">
        <v>552</v>
      </c>
      <c r="I25" s="685">
        <v>813</v>
      </c>
      <c r="J25" s="352"/>
    </row>
    <row r="26" spans="1:10">
      <c r="A26" s="690">
        <v>43</v>
      </c>
      <c r="B26" s="683">
        <v>-479</v>
      </c>
      <c r="C26" s="684">
        <v>591</v>
      </c>
      <c r="D26" s="685">
        <v>1070</v>
      </c>
      <c r="E26" s="683">
        <f t="shared" si="0"/>
        <v>198</v>
      </c>
      <c r="F26" s="689">
        <v>43</v>
      </c>
      <c r="G26" s="683">
        <v>-198</v>
      </c>
      <c r="H26" s="684">
        <v>495</v>
      </c>
      <c r="I26" s="685">
        <v>693</v>
      </c>
      <c r="J26" s="352"/>
    </row>
    <row r="27" spans="1:10">
      <c r="A27" s="690">
        <v>44</v>
      </c>
      <c r="B27" s="683">
        <v>-456</v>
      </c>
      <c r="C27" s="684">
        <v>616</v>
      </c>
      <c r="D27" s="685">
        <v>1072</v>
      </c>
      <c r="E27" s="683">
        <f t="shared" si="0"/>
        <v>220</v>
      </c>
      <c r="F27" s="689">
        <v>44</v>
      </c>
      <c r="G27" s="683">
        <v>-220</v>
      </c>
      <c r="H27" s="684">
        <v>542</v>
      </c>
      <c r="I27" s="685">
        <v>762</v>
      </c>
      <c r="J27" s="352"/>
    </row>
    <row r="28" spans="1:10">
      <c r="A28" s="690">
        <v>45</v>
      </c>
      <c r="B28" s="683">
        <v>-474</v>
      </c>
      <c r="C28" s="684">
        <v>550</v>
      </c>
      <c r="D28" s="685">
        <v>1024</v>
      </c>
      <c r="E28" s="683">
        <f t="shared" si="0"/>
        <v>224</v>
      </c>
      <c r="F28" s="689">
        <v>45</v>
      </c>
      <c r="G28" s="683">
        <v>-224</v>
      </c>
      <c r="H28" s="684">
        <v>593</v>
      </c>
      <c r="I28" s="685">
        <v>817</v>
      </c>
      <c r="J28" s="352"/>
    </row>
    <row r="29" spans="1:10">
      <c r="A29" s="690">
        <v>46</v>
      </c>
      <c r="B29" s="683">
        <v>-461</v>
      </c>
      <c r="C29" s="684">
        <v>596</v>
      </c>
      <c r="D29" s="685">
        <v>1057</v>
      </c>
      <c r="E29" s="683">
        <f t="shared" si="0"/>
        <v>222</v>
      </c>
      <c r="F29" s="689">
        <v>46</v>
      </c>
      <c r="G29" s="683">
        <v>-222</v>
      </c>
      <c r="H29" s="684">
        <v>651</v>
      </c>
      <c r="I29" s="685">
        <v>873</v>
      </c>
      <c r="J29" s="352"/>
    </row>
    <row r="30" spans="1:10">
      <c r="A30" s="690">
        <v>47</v>
      </c>
      <c r="B30" s="683">
        <v>-425</v>
      </c>
      <c r="C30" s="684">
        <v>569</v>
      </c>
      <c r="D30" s="685">
        <v>994</v>
      </c>
      <c r="E30" s="683">
        <f t="shared" si="0"/>
        <v>212</v>
      </c>
      <c r="F30" s="689">
        <v>47</v>
      </c>
      <c r="G30" s="683">
        <v>-212</v>
      </c>
      <c r="H30" s="684">
        <v>540</v>
      </c>
      <c r="I30" s="685">
        <v>752</v>
      </c>
      <c r="J30" s="352"/>
    </row>
    <row r="31" spans="1:10">
      <c r="A31" s="690">
        <v>48</v>
      </c>
      <c r="B31" s="683">
        <v>-417</v>
      </c>
      <c r="C31" s="684">
        <v>541</v>
      </c>
      <c r="D31" s="685">
        <v>958</v>
      </c>
      <c r="E31" s="683">
        <f t="shared" si="0"/>
        <v>208</v>
      </c>
      <c r="F31" s="689">
        <v>48</v>
      </c>
      <c r="G31" s="683">
        <v>-208</v>
      </c>
      <c r="H31" s="684">
        <v>549</v>
      </c>
      <c r="I31" s="685">
        <v>757</v>
      </c>
      <c r="J31" s="352"/>
    </row>
    <row r="32" spans="1:10">
      <c r="A32" s="690">
        <v>49</v>
      </c>
      <c r="B32" s="683">
        <v>-376</v>
      </c>
      <c r="C32" s="684">
        <v>524</v>
      </c>
      <c r="D32" s="685">
        <v>900</v>
      </c>
      <c r="E32" s="683">
        <f t="shared" si="0"/>
        <v>166</v>
      </c>
      <c r="F32" s="689">
        <v>49</v>
      </c>
      <c r="G32" s="683">
        <v>-166</v>
      </c>
      <c r="H32" s="684">
        <v>464</v>
      </c>
      <c r="I32" s="685">
        <v>630</v>
      </c>
      <c r="J32" s="352"/>
    </row>
    <row r="33" spans="1:10">
      <c r="A33" s="690">
        <v>50</v>
      </c>
      <c r="B33" s="683">
        <v>-392</v>
      </c>
      <c r="C33" s="684">
        <v>493</v>
      </c>
      <c r="D33" s="685">
        <v>885</v>
      </c>
      <c r="E33" s="683">
        <f t="shared" si="0"/>
        <v>174</v>
      </c>
      <c r="F33" s="689">
        <v>50</v>
      </c>
      <c r="G33" s="683">
        <v>-174</v>
      </c>
      <c r="H33" s="684">
        <v>386</v>
      </c>
      <c r="I33" s="685">
        <v>560</v>
      </c>
      <c r="J33" s="352"/>
    </row>
    <row r="34" spans="1:10">
      <c r="A34" s="690">
        <v>51</v>
      </c>
      <c r="B34" s="683">
        <v>-376</v>
      </c>
      <c r="C34" s="684">
        <v>450</v>
      </c>
      <c r="D34" s="685">
        <v>826</v>
      </c>
      <c r="E34" s="683">
        <f t="shared" si="0"/>
        <v>151</v>
      </c>
      <c r="F34" s="689">
        <v>51</v>
      </c>
      <c r="G34" s="683">
        <v>-151</v>
      </c>
      <c r="H34" s="684">
        <v>339</v>
      </c>
      <c r="I34" s="685">
        <v>490</v>
      </c>
      <c r="J34" s="352"/>
    </row>
    <row r="35" spans="1:10">
      <c r="A35" s="690">
        <v>52</v>
      </c>
      <c r="B35" s="683">
        <v>-361</v>
      </c>
      <c r="C35" s="684">
        <v>425</v>
      </c>
      <c r="D35" s="685">
        <v>786</v>
      </c>
      <c r="E35" s="683">
        <f t="shared" si="0"/>
        <v>127</v>
      </c>
      <c r="F35" s="689">
        <v>52</v>
      </c>
      <c r="G35" s="683">
        <v>-127</v>
      </c>
      <c r="H35" s="684">
        <v>329</v>
      </c>
      <c r="I35" s="685">
        <v>456</v>
      </c>
      <c r="J35" s="352"/>
    </row>
    <row r="36" spans="1:10">
      <c r="A36" s="690">
        <v>53</v>
      </c>
      <c r="B36" s="683">
        <v>-350</v>
      </c>
      <c r="C36" s="684">
        <v>409</v>
      </c>
      <c r="D36" s="685">
        <v>759</v>
      </c>
      <c r="E36" s="683">
        <f t="shared" si="0"/>
        <v>142</v>
      </c>
      <c r="F36" s="689">
        <v>53</v>
      </c>
      <c r="G36" s="683">
        <v>-142</v>
      </c>
      <c r="H36" s="684">
        <v>331</v>
      </c>
      <c r="I36" s="685">
        <v>473</v>
      </c>
      <c r="J36" s="352"/>
    </row>
    <row r="37" spans="1:10">
      <c r="A37" s="690">
        <v>54</v>
      </c>
      <c r="B37" s="683">
        <v>-312</v>
      </c>
      <c r="C37" s="684">
        <v>354</v>
      </c>
      <c r="D37" s="685">
        <v>666</v>
      </c>
      <c r="E37" s="683">
        <f t="shared" si="0"/>
        <v>136</v>
      </c>
      <c r="F37" s="689">
        <v>54</v>
      </c>
      <c r="G37" s="683">
        <v>-136</v>
      </c>
      <c r="H37" s="684">
        <v>264</v>
      </c>
      <c r="I37" s="685">
        <v>400</v>
      </c>
      <c r="J37" s="352"/>
    </row>
    <row r="38" spans="1:10">
      <c r="A38" s="690">
        <v>55</v>
      </c>
      <c r="B38" s="683">
        <v>-334</v>
      </c>
      <c r="C38" s="684">
        <v>320</v>
      </c>
      <c r="D38" s="685">
        <v>654</v>
      </c>
      <c r="E38" s="683">
        <f t="shared" si="0"/>
        <v>134</v>
      </c>
      <c r="F38" s="689">
        <v>55</v>
      </c>
      <c r="G38" s="683">
        <v>-134</v>
      </c>
      <c r="H38" s="684">
        <v>236</v>
      </c>
      <c r="I38" s="685">
        <v>370</v>
      </c>
      <c r="J38" s="352"/>
    </row>
    <row r="39" spans="1:10">
      <c r="A39" s="690">
        <v>56</v>
      </c>
      <c r="B39" s="683">
        <v>-269</v>
      </c>
      <c r="C39" s="684">
        <v>287</v>
      </c>
      <c r="D39" s="685">
        <v>556</v>
      </c>
      <c r="E39" s="683">
        <f t="shared" si="0"/>
        <v>113</v>
      </c>
      <c r="F39" s="689">
        <v>56</v>
      </c>
      <c r="G39" s="683">
        <v>-113</v>
      </c>
      <c r="H39" s="684">
        <v>214</v>
      </c>
      <c r="I39" s="685">
        <v>327</v>
      </c>
      <c r="J39" s="352"/>
    </row>
    <row r="40" spans="1:10">
      <c r="A40" s="690">
        <v>57</v>
      </c>
      <c r="B40" s="683">
        <v>-271</v>
      </c>
      <c r="C40" s="684">
        <v>271</v>
      </c>
      <c r="D40" s="685">
        <v>542</v>
      </c>
      <c r="E40" s="683">
        <f t="shared" si="0"/>
        <v>108</v>
      </c>
      <c r="F40" s="689">
        <v>57</v>
      </c>
      <c r="G40" s="683">
        <v>-108</v>
      </c>
      <c r="H40" s="684">
        <v>162</v>
      </c>
      <c r="I40" s="685">
        <v>270</v>
      </c>
      <c r="J40" s="352"/>
    </row>
    <row r="41" spans="1:10">
      <c r="A41" s="690">
        <v>58</v>
      </c>
      <c r="B41" s="683">
        <v>-291</v>
      </c>
      <c r="C41" s="684">
        <v>243</v>
      </c>
      <c r="D41" s="685">
        <v>534</v>
      </c>
      <c r="E41" s="683">
        <f t="shared" si="0"/>
        <v>85</v>
      </c>
      <c r="F41" s="689">
        <v>58</v>
      </c>
      <c r="G41" s="683">
        <v>-85</v>
      </c>
      <c r="H41" s="684">
        <v>172</v>
      </c>
      <c r="I41" s="685">
        <v>257</v>
      </c>
      <c r="J41" s="352"/>
    </row>
    <row r="42" spans="1:10">
      <c r="A42" s="690">
        <v>59</v>
      </c>
      <c r="B42" s="683">
        <v>-260</v>
      </c>
      <c r="C42" s="684">
        <v>219</v>
      </c>
      <c r="D42" s="685">
        <v>479</v>
      </c>
      <c r="E42" s="683">
        <f t="shared" si="0"/>
        <v>103</v>
      </c>
      <c r="F42" s="689">
        <v>59</v>
      </c>
      <c r="G42" s="683">
        <v>-103</v>
      </c>
      <c r="H42" s="684">
        <v>158</v>
      </c>
      <c r="I42" s="685">
        <v>261</v>
      </c>
      <c r="J42" s="352"/>
    </row>
    <row r="43" spans="1:10">
      <c r="A43" s="690">
        <v>60</v>
      </c>
      <c r="B43" s="683">
        <v>-230</v>
      </c>
      <c r="C43" s="684">
        <v>190</v>
      </c>
      <c r="D43" s="685">
        <v>420</v>
      </c>
      <c r="E43" s="683">
        <f t="shared" si="0"/>
        <v>82</v>
      </c>
      <c r="F43" s="689">
        <v>60</v>
      </c>
      <c r="G43" s="683">
        <v>-82</v>
      </c>
      <c r="H43" s="684">
        <v>135</v>
      </c>
      <c r="I43" s="685">
        <v>217</v>
      </c>
      <c r="J43" s="352"/>
    </row>
    <row r="44" spans="1:10">
      <c r="A44" s="690">
        <v>61</v>
      </c>
      <c r="B44" s="683">
        <v>-182</v>
      </c>
      <c r="C44" s="684">
        <v>169</v>
      </c>
      <c r="D44" s="685">
        <v>351</v>
      </c>
      <c r="E44" s="683">
        <f t="shared" si="0"/>
        <v>61</v>
      </c>
      <c r="F44" s="689">
        <v>61</v>
      </c>
      <c r="G44" s="683">
        <v>-61</v>
      </c>
      <c r="H44" s="684">
        <v>98</v>
      </c>
      <c r="I44" s="685">
        <v>159</v>
      </c>
      <c r="J44" s="352"/>
    </row>
    <row r="45" spans="1:10">
      <c r="A45" s="690">
        <v>62</v>
      </c>
      <c r="B45" s="683">
        <v>-151</v>
      </c>
      <c r="C45" s="684">
        <v>125</v>
      </c>
      <c r="D45" s="685">
        <v>276</v>
      </c>
      <c r="E45" s="683">
        <f t="shared" si="0"/>
        <v>65</v>
      </c>
      <c r="F45" s="689">
        <v>62</v>
      </c>
      <c r="G45" s="683">
        <v>-65</v>
      </c>
      <c r="H45" s="684">
        <v>76</v>
      </c>
      <c r="I45" s="685">
        <v>141</v>
      </c>
      <c r="J45" s="352"/>
    </row>
    <row r="46" spans="1:10">
      <c r="A46" s="690">
        <v>63</v>
      </c>
      <c r="B46" s="683">
        <v>-135</v>
      </c>
      <c r="C46" s="684">
        <v>96</v>
      </c>
      <c r="D46" s="685">
        <v>231</v>
      </c>
      <c r="E46" s="683">
        <f t="shared" si="0"/>
        <v>55</v>
      </c>
      <c r="F46" s="689">
        <v>63</v>
      </c>
      <c r="G46" s="683">
        <v>-55</v>
      </c>
      <c r="H46" s="684">
        <v>56</v>
      </c>
      <c r="I46" s="685">
        <v>111</v>
      </c>
      <c r="J46" s="352"/>
    </row>
    <row r="47" spans="1:10">
      <c r="A47" s="690">
        <v>64</v>
      </c>
      <c r="B47" s="683">
        <v>-87</v>
      </c>
      <c r="C47" s="684">
        <v>50</v>
      </c>
      <c r="D47" s="685">
        <v>137</v>
      </c>
      <c r="E47" s="683">
        <f t="shared" si="0"/>
        <v>33</v>
      </c>
      <c r="F47" s="689">
        <v>64</v>
      </c>
      <c r="G47" s="683">
        <v>-33</v>
      </c>
      <c r="H47" s="684">
        <v>45</v>
      </c>
      <c r="I47" s="685">
        <v>78</v>
      </c>
      <c r="J47" s="352"/>
    </row>
    <row r="48" spans="1:10">
      <c r="A48" s="690">
        <v>65</v>
      </c>
      <c r="B48" s="683">
        <v>-70</v>
      </c>
      <c r="C48" s="684">
        <v>37</v>
      </c>
      <c r="D48" s="685">
        <v>107</v>
      </c>
      <c r="E48" s="683">
        <f t="shared" si="0"/>
        <v>20</v>
      </c>
      <c r="F48" s="689">
        <v>65</v>
      </c>
      <c r="G48" s="683">
        <v>-20</v>
      </c>
      <c r="H48" s="684">
        <v>19</v>
      </c>
      <c r="I48" s="685">
        <v>39</v>
      </c>
      <c r="J48" s="352"/>
    </row>
    <row r="49" spans="1:10">
      <c r="A49" s="690">
        <v>66</v>
      </c>
      <c r="B49" s="683">
        <v>-30</v>
      </c>
      <c r="C49" s="684">
        <v>19</v>
      </c>
      <c r="D49" s="685">
        <v>49</v>
      </c>
      <c r="E49" s="683">
        <f t="shared" si="0"/>
        <v>13</v>
      </c>
      <c r="F49" s="689">
        <v>66</v>
      </c>
      <c r="G49" s="683">
        <v>-13</v>
      </c>
      <c r="H49" s="684">
        <v>14</v>
      </c>
      <c r="I49" s="685">
        <v>27</v>
      </c>
      <c r="J49" s="352"/>
    </row>
    <row r="50" spans="1:10">
      <c r="A50" s="690">
        <v>67</v>
      </c>
      <c r="B50" s="683">
        <v>-11</v>
      </c>
      <c r="C50" s="684">
        <v>7</v>
      </c>
      <c r="D50" s="685">
        <v>18</v>
      </c>
      <c r="E50" s="683">
        <f t="shared" si="0"/>
        <v>3</v>
      </c>
      <c r="F50" s="689">
        <v>67</v>
      </c>
      <c r="G50" s="683">
        <v>-3</v>
      </c>
      <c r="H50" s="684">
        <v>1</v>
      </c>
      <c r="I50" s="685">
        <v>4</v>
      </c>
      <c r="J50" s="352"/>
    </row>
    <row r="51" spans="1:10">
      <c r="A51" s="690">
        <v>68</v>
      </c>
      <c r="B51" s="683">
        <v>-2</v>
      </c>
      <c r="C51" s="684" t="s">
        <v>432</v>
      </c>
      <c r="D51" s="685">
        <v>2</v>
      </c>
      <c r="E51" s="683">
        <f t="shared" si="0"/>
        <v>0</v>
      </c>
      <c r="F51" s="689">
        <v>68</v>
      </c>
      <c r="G51" s="683">
        <v>0</v>
      </c>
      <c r="H51" s="684">
        <v>0</v>
      </c>
      <c r="I51" s="685">
        <v>0</v>
      </c>
      <c r="J51" s="352"/>
    </row>
    <row r="52" spans="1:10">
      <c r="A52" s="690">
        <v>69</v>
      </c>
      <c r="B52" s="683">
        <v>-2</v>
      </c>
      <c r="C52" s="684">
        <v>1</v>
      </c>
      <c r="D52" s="685">
        <v>3</v>
      </c>
      <c r="E52" s="683">
        <f t="shared" si="0"/>
        <v>2</v>
      </c>
      <c r="F52" s="689">
        <v>69</v>
      </c>
      <c r="G52" s="683">
        <v>-2</v>
      </c>
      <c r="H52" s="614">
        <v>0</v>
      </c>
      <c r="I52" s="614">
        <v>2</v>
      </c>
      <c r="J52" s="352"/>
    </row>
    <row r="53" spans="1:10">
      <c r="A53" s="691">
        <v>70</v>
      </c>
      <c r="B53" s="683">
        <v>0</v>
      </c>
      <c r="C53" s="684"/>
      <c r="D53" s="685"/>
      <c r="E53" s="683">
        <f t="shared" si="0"/>
        <v>0</v>
      </c>
      <c r="F53" s="689">
        <v>70</v>
      </c>
      <c r="G53" s="683">
        <v>0</v>
      </c>
      <c r="H53" s="614">
        <v>0</v>
      </c>
      <c r="I53" s="614">
        <v>0</v>
      </c>
      <c r="J53" s="352"/>
    </row>
    <row r="54" spans="1:10">
      <c r="A54" s="696" t="s">
        <v>210</v>
      </c>
      <c r="B54" s="692">
        <v>-17414</v>
      </c>
      <c r="C54" s="686">
        <v>20817</v>
      </c>
      <c r="D54" s="687">
        <v>38231</v>
      </c>
      <c r="E54" s="683">
        <f t="shared" si="0"/>
        <v>8053</v>
      </c>
      <c r="F54" s="682" t="s">
        <v>210</v>
      </c>
      <c r="G54" s="695">
        <v>-8053</v>
      </c>
      <c r="H54" s="693">
        <v>17801</v>
      </c>
      <c r="I54" s="694">
        <v>25854</v>
      </c>
      <c r="J54" s="352"/>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zoomScaleNormal="100" workbookViewId="0">
      <selection activeCell="A56" sqref="A56:L56"/>
    </sheetView>
  </sheetViews>
  <sheetFormatPr baseColWidth="10" defaultRowHeight="12.75"/>
  <cols>
    <col min="1" max="1" width="8.28515625" style="116" customWidth="1"/>
    <col min="2" max="2" width="19.140625" style="196" customWidth="1"/>
    <col min="3" max="3" width="9.5703125" style="116" customWidth="1"/>
    <col min="4" max="4" width="9.42578125" style="116" customWidth="1"/>
    <col min="5" max="5" width="7" style="116" customWidth="1"/>
    <col min="6" max="6" width="7.28515625" style="116" customWidth="1"/>
    <col min="7" max="7" width="11" style="116" customWidth="1"/>
    <col min="8" max="8" width="11.28515625" style="128" customWidth="1"/>
    <col min="9" max="9" width="6.28515625" style="116" customWidth="1"/>
    <col min="10" max="10" width="7.42578125" style="116" customWidth="1"/>
    <col min="11" max="11" width="9" style="116" customWidth="1"/>
    <col min="12" max="12" width="8" style="116" customWidth="1"/>
    <col min="13" max="16384" width="11.42578125" style="116"/>
  </cols>
  <sheetData>
    <row r="1" spans="1:15" ht="18" customHeight="1">
      <c r="A1" s="346" t="s">
        <v>624</v>
      </c>
      <c r="B1" s="1359"/>
      <c r="C1" s="1360"/>
      <c r="D1" s="1361"/>
      <c r="E1" s="1360"/>
      <c r="F1" s="1360"/>
      <c r="G1" s="1360"/>
      <c r="H1" s="1360"/>
      <c r="I1" s="1360"/>
      <c r="J1" s="1360"/>
      <c r="K1" s="1360"/>
      <c r="L1" s="1361"/>
    </row>
    <row r="2" spans="1:15" ht="15" customHeight="1">
      <c r="A2" s="1360"/>
      <c r="B2" s="1359"/>
      <c r="C2" s="1360"/>
      <c r="D2" s="1361"/>
      <c r="E2" s="1360"/>
      <c r="F2" s="1360"/>
      <c r="G2" s="1360"/>
      <c r="H2" s="1360"/>
      <c r="I2" s="1360"/>
      <c r="J2" s="1360"/>
      <c r="K2" s="1360"/>
      <c r="L2" s="1361"/>
    </row>
    <row r="3" spans="1:15" ht="55.5" customHeight="1">
      <c r="A3" s="1721"/>
      <c r="B3" s="1722"/>
      <c r="C3" s="1723"/>
      <c r="D3" s="1107" t="s">
        <v>11</v>
      </c>
      <c r="E3" s="1108" t="s">
        <v>12</v>
      </c>
      <c r="F3" s="1108" t="s">
        <v>188</v>
      </c>
      <c r="G3" s="1108" t="s">
        <v>189</v>
      </c>
      <c r="H3" s="1108" t="s">
        <v>190</v>
      </c>
      <c r="I3" s="1108" t="s">
        <v>15</v>
      </c>
      <c r="J3" s="1108" t="s">
        <v>141</v>
      </c>
      <c r="K3" s="1108" t="s">
        <v>214</v>
      </c>
      <c r="L3" s="1108" t="s">
        <v>16</v>
      </c>
    </row>
    <row r="4" spans="1:15" ht="13.5">
      <c r="A4" s="1066" t="s">
        <v>443</v>
      </c>
      <c r="B4" s="1715" t="s">
        <v>28</v>
      </c>
      <c r="C4" s="1067" t="s">
        <v>8</v>
      </c>
      <c r="D4" s="1068">
        <v>57067</v>
      </c>
      <c r="E4" s="1069">
        <v>7.5746957087298741</v>
      </c>
      <c r="F4" s="1069"/>
      <c r="G4" s="1069">
        <v>16.399999999999999</v>
      </c>
      <c r="H4" s="1070">
        <v>35.200000000000003</v>
      </c>
      <c r="I4" s="1069">
        <v>44.9</v>
      </c>
      <c r="J4" s="1069">
        <v>3.2</v>
      </c>
      <c r="K4" s="1069">
        <v>98.6</v>
      </c>
      <c r="L4" s="1071">
        <v>55869</v>
      </c>
    </row>
    <row r="5" spans="1:15">
      <c r="A5" s="1072"/>
      <c r="B5" s="1716"/>
      <c r="C5" s="1067" t="s">
        <v>9</v>
      </c>
      <c r="D5" s="1068">
        <v>295125</v>
      </c>
      <c r="E5" s="1069">
        <v>39.172938318799027</v>
      </c>
      <c r="F5" s="1069"/>
      <c r="G5" s="1069">
        <v>22.8</v>
      </c>
      <c r="H5" s="1070">
        <v>24.7</v>
      </c>
      <c r="I5" s="1069">
        <v>42.2</v>
      </c>
      <c r="J5" s="1069">
        <v>11.4</v>
      </c>
      <c r="K5" s="1069">
        <v>96.4</v>
      </c>
      <c r="L5" s="1071">
        <v>282705</v>
      </c>
    </row>
    <row r="6" spans="1:15">
      <c r="A6" s="1072"/>
      <c r="B6" s="1717"/>
      <c r="C6" s="1067" t="s">
        <v>10</v>
      </c>
      <c r="D6" s="1068">
        <v>352192</v>
      </c>
      <c r="E6" s="1069">
        <v>46.747634027528903</v>
      </c>
      <c r="F6" s="1069">
        <v>83.8</v>
      </c>
      <c r="G6" s="1069">
        <v>21.8</v>
      </c>
      <c r="H6" s="1070">
        <v>26.4</v>
      </c>
      <c r="I6" s="1069">
        <v>42.7</v>
      </c>
      <c r="J6" s="1069">
        <v>10.1</v>
      </c>
      <c r="K6" s="1069">
        <v>96.7</v>
      </c>
      <c r="L6" s="1071">
        <v>338574</v>
      </c>
    </row>
    <row r="7" spans="1:15" ht="12.75" customHeight="1">
      <c r="A7" s="1072"/>
      <c r="B7" s="1715" t="s">
        <v>129</v>
      </c>
      <c r="C7" s="1067" t="s">
        <v>8</v>
      </c>
      <c r="D7" s="1068">
        <v>601</v>
      </c>
      <c r="E7" s="1069">
        <v>7.9772760456071887E-2</v>
      </c>
      <c r="F7" s="1069"/>
      <c r="G7" s="1069">
        <v>9.3000000000000007</v>
      </c>
      <c r="H7" s="1070">
        <v>56.4</v>
      </c>
      <c r="I7" s="1069">
        <v>48.8</v>
      </c>
      <c r="J7" s="1069">
        <v>1.8</v>
      </c>
      <c r="K7" s="1069">
        <v>98.7</v>
      </c>
      <c r="L7" s="1071">
        <v>573</v>
      </c>
    </row>
    <row r="8" spans="1:15">
      <c r="A8" s="1072"/>
      <c r="B8" s="1716"/>
      <c r="C8" s="1067" t="s">
        <v>9</v>
      </c>
      <c r="D8" s="1068">
        <v>1401</v>
      </c>
      <c r="E8" s="1069">
        <v>0.18595946322621748</v>
      </c>
      <c r="F8" s="1069"/>
      <c r="G8" s="1069">
        <v>11.3</v>
      </c>
      <c r="H8" s="1070">
        <v>68.2</v>
      </c>
      <c r="I8" s="1069">
        <v>49.2</v>
      </c>
      <c r="J8" s="1069">
        <v>8.6</v>
      </c>
      <c r="K8" s="1069">
        <v>96</v>
      </c>
      <c r="L8" s="1071">
        <v>1304</v>
      </c>
    </row>
    <row r="9" spans="1:15">
      <c r="A9" s="1072"/>
      <c r="B9" s="1717"/>
      <c r="C9" s="1067" t="s">
        <v>10</v>
      </c>
      <c r="D9" s="1068">
        <v>2002</v>
      </c>
      <c r="E9" s="1069">
        <v>0.26573222368228938</v>
      </c>
      <c r="F9" s="1069">
        <v>70</v>
      </c>
      <c r="G9" s="1069">
        <v>10.7</v>
      </c>
      <c r="H9" s="1070">
        <v>64.7</v>
      </c>
      <c r="I9" s="1069">
        <v>49.1</v>
      </c>
      <c r="J9" s="1069">
        <v>6.5</v>
      </c>
      <c r="K9" s="1069">
        <v>96.8</v>
      </c>
      <c r="L9" s="1071">
        <v>1877</v>
      </c>
    </row>
    <row r="10" spans="1:15">
      <c r="A10" s="1072"/>
      <c r="B10" s="1492" t="s">
        <v>72</v>
      </c>
      <c r="C10" s="1067" t="s">
        <v>8</v>
      </c>
      <c r="D10" s="1073">
        <v>57668</v>
      </c>
      <c r="E10" s="1074">
        <v>7.6544684691859457</v>
      </c>
      <c r="F10" s="1074"/>
      <c r="G10" s="1074">
        <v>16.3</v>
      </c>
      <c r="H10" s="1075">
        <v>35.4</v>
      </c>
      <c r="I10" s="1074">
        <v>44.9</v>
      </c>
      <c r="J10" s="1074">
        <v>3.2</v>
      </c>
      <c r="K10" s="1074">
        <v>98.6</v>
      </c>
      <c r="L10" s="1076">
        <v>56442</v>
      </c>
      <c r="N10" s="123"/>
    </row>
    <row r="11" spans="1:15">
      <c r="A11" s="1072"/>
      <c r="B11" s="1493"/>
      <c r="C11" s="1067" t="s">
        <v>9</v>
      </c>
      <c r="D11" s="1068">
        <v>296526</v>
      </c>
      <c r="E11" s="1069">
        <v>39.358897782025245</v>
      </c>
      <c r="F11" s="1069"/>
      <c r="G11" s="1069">
        <v>22.8</v>
      </c>
      <c r="H11" s="1070">
        <v>24.9</v>
      </c>
      <c r="I11" s="1069">
        <v>42.3</v>
      </c>
      <c r="J11" s="1069">
        <v>11.4</v>
      </c>
      <c r="K11" s="1069">
        <v>96.4</v>
      </c>
      <c r="L11" s="1071">
        <v>284009</v>
      </c>
      <c r="N11" s="123"/>
    </row>
    <row r="12" spans="1:15">
      <c r="A12" s="1072"/>
      <c r="B12" s="1494"/>
      <c r="C12" s="1077" t="s">
        <v>10</v>
      </c>
      <c r="D12" s="1078">
        <v>354194</v>
      </c>
      <c r="E12" s="1079">
        <v>47.013366251211188</v>
      </c>
      <c r="F12" s="1079">
        <v>83.7</v>
      </c>
      <c r="G12" s="1079">
        <v>21.7</v>
      </c>
      <c r="H12" s="1080">
        <v>26.6</v>
      </c>
      <c r="I12" s="1079">
        <v>42.7</v>
      </c>
      <c r="J12" s="1079">
        <v>10.1</v>
      </c>
      <c r="K12" s="1079">
        <v>96.7</v>
      </c>
      <c r="L12" s="1081">
        <v>340451</v>
      </c>
      <c r="M12" s="123"/>
      <c r="N12" s="224"/>
      <c r="O12" s="224"/>
    </row>
    <row r="13" spans="1:15">
      <c r="A13" s="1072"/>
      <c r="B13" s="1492" t="s">
        <v>71</v>
      </c>
      <c r="C13" s="1067" t="s">
        <v>8</v>
      </c>
      <c r="D13" s="1073">
        <v>593</v>
      </c>
      <c r="E13" s="1074">
        <v>7.871089342837044E-2</v>
      </c>
      <c r="F13" s="1074"/>
      <c r="G13" s="1074">
        <v>63.7</v>
      </c>
      <c r="H13" s="1075">
        <v>7.1</v>
      </c>
      <c r="I13" s="1074">
        <v>34.1</v>
      </c>
      <c r="J13" s="1074">
        <v>0</v>
      </c>
      <c r="K13" s="1074">
        <v>99</v>
      </c>
      <c r="L13" s="1076">
        <v>587</v>
      </c>
      <c r="N13" s="224"/>
      <c r="O13" s="224"/>
    </row>
    <row r="14" spans="1:15">
      <c r="A14" s="1072"/>
      <c r="B14" s="1493"/>
      <c r="C14" s="1067" t="s">
        <v>9</v>
      </c>
      <c r="D14" s="1068">
        <v>2323</v>
      </c>
      <c r="E14" s="1069">
        <v>0.30833963816881027</v>
      </c>
      <c r="F14" s="1069"/>
      <c r="G14" s="1069">
        <v>62.8</v>
      </c>
      <c r="H14" s="1070">
        <v>8</v>
      </c>
      <c r="I14" s="1069">
        <v>34</v>
      </c>
      <c r="J14" s="1069">
        <v>0.9</v>
      </c>
      <c r="K14" s="1069">
        <v>96.6</v>
      </c>
      <c r="L14" s="1071">
        <v>2245</v>
      </c>
      <c r="N14" s="224"/>
      <c r="O14" s="485"/>
    </row>
    <row r="15" spans="1:15">
      <c r="A15" s="1072"/>
      <c r="B15" s="1494"/>
      <c r="C15" s="1077" t="s">
        <v>10</v>
      </c>
      <c r="D15" s="1078">
        <v>2916</v>
      </c>
      <c r="E15" s="1079">
        <v>0.38705053159718072</v>
      </c>
      <c r="F15" s="1079">
        <v>79.7</v>
      </c>
      <c r="G15" s="1079">
        <v>63</v>
      </c>
      <c r="H15" s="1080">
        <v>7.9</v>
      </c>
      <c r="I15" s="1079">
        <v>34</v>
      </c>
      <c r="J15" s="1079">
        <v>0.7</v>
      </c>
      <c r="K15" s="1079">
        <v>97.1</v>
      </c>
      <c r="L15" s="1081">
        <v>2832</v>
      </c>
      <c r="M15" s="124"/>
    </row>
    <row r="16" spans="1:15">
      <c r="A16" s="1072"/>
      <c r="B16" s="1724" t="s">
        <v>450</v>
      </c>
      <c r="C16" s="1082" t="s">
        <v>8</v>
      </c>
      <c r="D16" s="1083">
        <v>58261</v>
      </c>
      <c r="E16" s="1084">
        <v>7.7331793626143162</v>
      </c>
      <c r="F16" s="1084"/>
      <c r="G16" s="1084">
        <v>16.8</v>
      </c>
      <c r="H16" s="1085">
        <v>35.200000000000003</v>
      </c>
      <c r="I16" s="1084">
        <v>44.8</v>
      </c>
      <c r="J16" s="1084">
        <v>3.1</v>
      </c>
      <c r="K16" s="1084">
        <v>98.6</v>
      </c>
      <c r="L16" s="1086">
        <v>57029</v>
      </c>
      <c r="N16" s="123"/>
    </row>
    <row r="17" spans="1:18">
      <c r="A17" s="1072"/>
      <c r="B17" s="1725"/>
      <c r="C17" s="1082" t="s">
        <v>9</v>
      </c>
      <c r="D17" s="1087">
        <v>298849</v>
      </c>
      <c r="E17" s="1088">
        <v>39.667237420194056</v>
      </c>
      <c r="F17" s="1088"/>
      <c r="G17" s="1088">
        <v>23.1</v>
      </c>
      <c r="H17" s="1089">
        <v>24.7</v>
      </c>
      <c r="I17" s="1088">
        <v>42.2</v>
      </c>
      <c r="J17" s="1088">
        <v>11.3</v>
      </c>
      <c r="K17" s="1088">
        <v>96.4</v>
      </c>
      <c r="L17" s="1090">
        <v>286254</v>
      </c>
    </row>
    <row r="18" spans="1:18">
      <c r="A18" s="1072"/>
      <c r="B18" s="1726"/>
      <c r="C18" s="1082" t="s">
        <v>10</v>
      </c>
      <c r="D18" s="1091">
        <v>357110</v>
      </c>
      <c r="E18" s="1092">
        <v>47.400416782808378</v>
      </c>
      <c r="F18" s="1092">
        <v>83.7</v>
      </c>
      <c r="G18" s="1092">
        <v>22</v>
      </c>
      <c r="H18" s="1093">
        <v>26.4</v>
      </c>
      <c r="I18" s="1092">
        <v>42.6</v>
      </c>
      <c r="J18" s="1092">
        <v>10</v>
      </c>
      <c r="K18" s="1092">
        <v>96.7</v>
      </c>
      <c r="L18" s="1094">
        <v>343283</v>
      </c>
      <c r="M18" s="123"/>
    </row>
    <row r="19" spans="1:18">
      <c r="A19" s="1510" t="s">
        <v>444</v>
      </c>
      <c r="B19" s="1743" t="s">
        <v>31</v>
      </c>
      <c r="C19" s="1067" t="s">
        <v>8</v>
      </c>
      <c r="D19" s="1073">
        <v>1331</v>
      </c>
      <c r="E19" s="1074">
        <v>0.17666812673382976</v>
      </c>
      <c r="F19" s="1074"/>
      <c r="G19" s="1074">
        <v>0</v>
      </c>
      <c r="H19" s="1075">
        <v>71.5</v>
      </c>
      <c r="I19" s="1074">
        <v>53.8</v>
      </c>
      <c r="J19" s="1074">
        <v>0.2</v>
      </c>
      <c r="K19" s="1074">
        <v>99.7</v>
      </c>
      <c r="L19" s="1076">
        <v>1324</v>
      </c>
      <c r="M19" s="124"/>
    </row>
    <row r="20" spans="1:18">
      <c r="A20" s="1511"/>
      <c r="B20" s="1744"/>
      <c r="C20" s="1067" t="s">
        <v>9</v>
      </c>
      <c r="D20" s="1068">
        <v>818</v>
      </c>
      <c r="E20" s="1069">
        <v>0.10857590358247389</v>
      </c>
      <c r="F20" s="1069"/>
      <c r="G20" s="1069">
        <v>0</v>
      </c>
      <c r="H20" s="1070">
        <v>70.2</v>
      </c>
      <c r="I20" s="1069">
        <v>53.4</v>
      </c>
      <c r="J20" s="1069">
        <v>0.5</v>
      </c>
      <c r="K20" s="1069">
        <v>99.6</v>
      </c>
      <c r="L20" s="1071">
        <v>813</v>
      </c>
    </row>
    <row r="21" spans="1:18">
      <c r="A21" s="1511"/>
      <c r="B21" s="1745"/>
      <c r="C21" s="1067" t="s">
        <v>10</v>
      </c>
      <c r="D21" s="1078">
        <v>2149</v>
      </c>
      <c r="E21" s="1079">
        <v>0.28524403031630363</v>
      </c>
      <c r="F21" s="1079">
        <v>38.1</v>
      </c>
      <c r="G21" s="1079">
        <v>0</v>
      </c>
      <c r="H21" s="1080">
        <v>71</v>
      </c>
      <c r="I21" s="1079">
        <v>53.7</v>
      </c>
      <c r="J21" s="1079">
        <v>0.3</v>
      </c>
      <c r="K21" s="1079">
        <v>99.7</v>
      </c>
      <c r="L21" s="1081">
        <v>2137</v>
      </c>
    </row>
    <row r="22" spans="1:18">
      <c r="A22" s="1511"/>
      <c r="B22" s="1728" t="s">
        <v>32</v>
      </c>
      <c r="C22" s="1095" t="s">
        <v>8</v>
      </c>
      <c r="D22" s="1096">
        <v>23936</v>
      </c>
      <c r="E22" s="1097">
        <v>3.1771061468827564</v>
      </c>
      <c r="F22" s="1097"/>
      <c r="G22" s="1097">
        <v>15.5</v>
      </c>
      <c r="H22" s="1098">
        <v>37</v>
      </c>
      <c r="I22" s="1097">
        <v>45.7</v>
      </c>
      <c r="J22" s="1097">
        <v>3.8</v>
      </c>
      <c r="K22" s="1097">
        <v>98.3</v>
      </c>
      <c r="L22" s="1099">
        <v>23369</v>
      </c>
    </row>
    <row r="23" spans="1:18">
      <c r="A23" s="1511"/>
      <c r="B23" s="1728"/>
      <c r="C23" s="1067" t="s">
        <v>9</v>
      </c>
      <c r="D23" s="1068">
        <v>27513</v>
      </c>
      <c r="E23" s="1069">
        <v>3.6518934416437698</v>
      </c>
      <c r="F23" s="1069"/>
      <c r="G23" s="1069">
        <v>17.2</v>
      </c>
      <c r="H23" s="1070">
        <v>33.799999999999997</v>
      </c>
      <c r="I23" s="1069">
        <v>44.8</v>
      </c>
      <c r="J23" s="1069">
        <v>9.8000000000000007</v>
      </c>
      <c r="K23" s="1069">
        <v>96.8</v>
      </c>
      <c r="L23" s="1071">
        <v>26483</v>
      </c>
    </row>
    <row r="24" spans="1:18">
      <c r="A24" s="1511"/>
      <c r="B24" s="1729"/>
      <c r="C24" s="1067" t="s">
        <v>10</v>
      </c>
      <c r="D24" s="1068">
        <v>51449</v>
      </c>
      <c r="E24" s="1069">
        <v>6.8289995885265267</v>
      </c>
      <c r="F24" s="1069">
        <v>53.5</v>
      </c>
      <c r="G24" s="1069">
        <v>16.399999999999999</v>
      </c>
      <c r="H24" s="1070">
        <v>35.299999999999997</v>
      </c>
      <c r="I24" s="1069">
        <v>45.2</v>
      </c>
      <c r="J24" s="1069">
        <v>7</v>
      </c>
      <c r="K24" s="1069">
        <v>97.5</v>
      </c>
      <c r="L24" s="1071">
        <v>49852</v>
      </c>
    </row>
    <row r="25" spans="1:18">
      <c r="A25" s="1511"/>
      <c r="B25" s="1727" t="s">
        <v>124</v>
      </c>
      <c r="C25" s="1100" t="s">
        <v>8</v>
      </c>
      <c r="D25" s="1101">
        <v>77703</v>
      </c>
      <c r="E25" s="1070">
        <v>10.313781706685781</v>
      </c>
      <c r="F25" s="1070"/>
      <c r="G25" s="1070">
        <v>18</v>
      </c>
      <c r="H25" s="1070">
        <v>37.9</v>
      </c>
      <c r="I25" s="1070">
        <v>45.2</v>
      </c>
      <c r="J25" s="1070">
        <v>4.4000000000000004</v>
      </c>
      <c r="K25" s="1070">
        <v>98.1</v>
      </c>
      <c r="L25" s="1102">
        <v>75894</v>
      </c>
    </row>
    <row r="26" spans="1:18">
      <c r="A26" s="1511"/>
      <c r="B26" s="1728"/>
      <c r="C26" s="1100" t="s">
        <v>9</v>
      </c>
      <c r="D26" s="1101">
        <v>143010</v>
      </c>
      <c r="E26" s="1070">
        <v>18.982200453948153</v>
      </c>
      <c r="F26" s="1070"/>
      <c r="G26" s="1070">
        <v>20.100000000000001</v>
      </c>
      <c r="H26" s="1070">
        <v>31.6</v>
      </c>
      <c r="I26" s="1070">
        <v>43.9</v>
      </c>
      <c r="J26" s="1070">
        <v>12.1</v>
      </c>
      <c r="K26" s="1070">
        <v>96.2</v>
      </c>
      <c r="L26" s="1102">
        <v>137001</v>
      </c>
    </row>
    <row r="27" spans="1:18">
      <c r="A27" s="1511"/>
      <c r="B27" s="1729"/>
      <c r="C27" s="1100" t="s">
        <v>10</v>
      </c>
      <c r="D27" s="1101">
        <v>220713</v>
      </c>
      <c r="E27" s="1070">
        <v>29.295982160633933</v>
      </c>
      <c r="F27" s="1070">
        <v>64.8</v>
      </c>
      <c r="G27" s="1070">
        <v>19.3</v>
      </c>
      <c r="H27" s="1070">
        <v>33.799999999999997</v>
      </c>
      <c r="I27" s="1070">
        <v>44.3</v>
      </c>
      <c r="J27" s="1070">
        <v>9.4</v>
      </c>
      <c r="K27" s="1070">
        <v>96.9</v>
      </c>
      <c r="L27" s="1102">
        <v>212895</v>
      </c>
      <c r="M27" s="123"/>
      <c r="O27" s="1239"/>
      <c r="P27" s="1239"/>
      <c r="Q27" s="1239"/>
      <c r="R27" s="1239"/>
    </row>
    <row r="28" spans="1:18" ht="12.75" customHeight="1">
      <c r="A28" s="1511"/>
      <c r="B28" s="1727" t="s">
        <v>125</v>
      </c>
      <c r="C28" s="1100" t="s">
        <v>8</v>
      </c>
      <c r="D28" s="1101">
        <v>15923</v>
      </c>
      <c r="E28" s="1070">
        <v>2.1135135852612859</v>
      </c>
      <c r="F28" s="1070"/>
      <c r="G28" s="1070">
        <v>29.4</v>
      </c>
      <c r="H28" s="1070">
        <v>27.1</v>
      </c>
      <c r="I28" s="1070">
        <v>41.9</v>
      </c>
      <c r="J28" s="1070">
        <v>3.8</v>
      </c>
      <c r="K28" s="1070">
        <v>98.5</v>
      </c>
      <c r="L28" s="1102">
        <v>15643</v>
      </c>
      <c r="O28" s="1239"/>
      <c r="P28" s="1239"/>
      <c r="Q28" s="1239"/>
      <c r="R28" s="1239"/>
    </row>
    <row r="29" spans="1:18">
      <c r="A29" s="1511"/>
      <c r="B29" s="1728"/>
      <c r="C29" s="1100" t="s">
        <v>9</v>
      </c>
      <c r="D29" s="1101">
        <v>11846</v>
      </c>
      <c r="E29" s="1070">
        <v>1.5723596012689312</v>
      </c>
      <c r="F29" s="1070"/>
      <c r="G29" s="1070">
        <v>22.3</v>
      </c>
      <c r="H29" s="1070">
        <v>30.9</v>
      </c>
      <c r="I29" s="1070">
        <v>43.4</v>
      </c>
      <c r="J29" s="1070">
        <v>10.1</v>
      </c>
      <c r="K29" s="1070">
        <v>97</v>
      </c>
      <c r="L29" s="1102">
        <v>11462</v>
      </c>
      <c r="O29" s="1240"/>
      <c r="P29" s="185"/>
      <c r="Q29" s="1241"/>
      <c r="R29" s="1239"/>
    </row>
    <row r="30" spans="1:18">
      <c r="A30" s="1511"/>
      <c r="B30" s="1729"/>
      <c r="C30" s="1100" t="s">
        <v>10</v>
      </c>
      <c r="D30" s="1101">
        <v>27769</v>
      </c>
      <c r="E30" s="1070">
        <v>3.685873186530217</v>
      </c>
      <c r="F30" s="1070">
        <v>42.7</v>
      </c>
      <c r="G30" s="1070">
        <v>26.4</v>
      </c>
      <c r="H30" s="1070">
        <v>28.7</v>
      </c>
      <c r="I30" s="1070">
        <v>42.6</v>
      </c>
      <c r="J30" s="1070">
        <v>6.5</v>
      </c>
      <c r="K30" s="1070">
        <v>97.8</v>
      </c>
      <c r="L30" s="1102">
        <v>27106</v>
      </c>
      <c r="O30" s="1240"/>
      <c r="P30" s="185"/>
      <c r="Q30" s="1241"/>
      <c r="R30" s="1239"/>
    </row>
    <row r="31" spans="1:18">
      <c r="A31" s="1511"/>
      <c r="B31" s="1718" t="s">
        <v>33</v>
      </c>
      <c r="C31" s="1067" t="s">
        <v>8</v>
      </c>
      <c r="D31" s="1068">
        <v>28360</v>
      </c>
      <c r="E31" s="1069">
        <v>3.7643186132016613</v>
      </c>
      <c r="F31" s="1069"/>
      <c r="G31" s="1069">
        <v>7.6</v>
      </c>
      <c r="H31" s="1070">
        <v>45.4</v>
      </c>
      <c r="I31" s="1069">
        <v>48</v>
      </c>
      <c r="J31" s="1069">
        <v>2.4</v>
      </c>
      <c r="K31" s="1069">
        <v>98.7</v>
      </c>
      <c r="L31" s="1071">
        <v>27845</v>
      </c>
      <c r="O31" s="1240"/>
      <c r="P31" s="185"/>
      <c r="Q31" s="1241"/>
      <c r="R31" s="1242"/>
    </row>
    <row r="32" spans="1:18">
      <c r="A32" s="1511"/>
      <c r="B32" s="1719"/>
      <c r="C32" s="1067" t="s">
        <v>9</v>
      </c>
      <c r="D32" s="1068">
        <v>29185</v>
      </c>
      <c r="E32" s="1069">
        <v>3.8738236504333745</v>
      </c>
      <c r="F32" s="1069"/>
      <c r="G32" s="1069">
        <v>10.9</v>
      </c>
      <c r="H32" s="1070">
        <v>42.5</v>
      </c>
      <c r="I32" s="1069">
        <v>47</v>
      </c>
      <c r="J32" s="1069">
        <v>7.5</v>
      </c>
      <c r="K32" s="1069">
        <v>97.2</v>
      </c>
      <c r="L32" s="1071">
        <v>28210</v>
      </c>
      <c r="O32" s="1240"/>
      <c r="P32" s="185"/>
      <c r="Q32" s="1241"/>
      <c r="R32" s="1242"/>
    </row>
    <row r="33" spans="1:18">
      <c r="A33" s="1511"/>
      <c r="B33" s="1720"/>
      <c r="C33" s="1067" t="s">
        <v>10</v>
      </c>
      <c r="D33" s="1068">
        <v>57545</v>
      </c>
      <c r="E33" s="1069">
        <v>7.6381422636350367</v>
      </c>
      <c r="F33" s="1069">
        <v>50.7</v>
      </c>
      <c r="G33" s="1069">
        <v>9.3000000000000007</v>
      </c>
      <c r="H33" s="1070">
        <v>43.9</v>
      </c>
      <c r="I33" s="1069">
        <v>47.5</v>
      </c>
      <c r="J33" s="1069">
        <v>5</v>
      </c>
      <c r="K33" s="1069">
        <v>98</v>
      </c>
      <c r="L33" s="1071">
        <v>56056</v>
      </c>
      <c r="O33" s="1240"/>
      <c r="P33" s="185"/>
      <c r="Q33" s="1241"/>
      <c r="R33" s="1242"/>
    </row>
    <row r="34" spans="1:18">
      <c r="A34" s="1511"/>
      <c r="B34" s="1718" t="s">
        <v>448</v>
      </c>
      <c r="C34" s="1067" t="s">
        <v>8</v>
      </c>
      <c r="D34" s="1068">
        <v>639</v>
      </c>
      <c r="E34" s="1069">
        <v>8.4816628837653812E-2</v>
      </c>
      <c r="F34" s="1069"/>
      <c r="G34" s="1069">
        <v>0</v>
      </c>
      <c r="H34" s="1070">
        <v>100</v>
      </c>
      <c r="I34" s="1069">
        <v>60.3</v>
      </c>
      <c r="J34" s="1069">
        <v>9.1999999999999993</v>
      </c>
      <c r="K34" s="1069">
        <v>96.7</v>
      </c>
      <c r="L34" s="1071">
        <v>608</v>
      </c>
      <c r="O34" s="1240"/>
      <c r="P34" s="185"/>
      <c r="Q34" s="1241"/>
      <c r="R34" s="1242"/>
    </row>
    <row r="35" spans="1:18">
      <c r="A35" s="1511"/>
      <c r="B35" s="1719"/>
      <c r="C35" s="1067" t="s">
        <v>9</v>
      </c>
      <c r="D35" s="1068">
        <v>701</v>
      </c>
      <c r="E35" s="1069">
        <v>9.3046098302340091E-2</v>
      </c>
      <c r="F35" s="1069"/>
      <c r="G35" s="1069">
        <v>0</v>
      </c>
      <c r="H35" s="1070">
        <v>100</v>
      </c>
      <c r="I35" s="1069">
        <v>60</v>
      </c>
      <c r="J35" s="1069">
        <v>17.7</v>
      </c>
      <c r="K35" s="1069">
        <v>93.2</v>
      </c>
      <c r="L35" s="1071">
        <v>641</v>
      </c>
      <c r="O35" s="1239"/>
      <c r="P35" s="1239"/>
      <c r="Q35" s="1243"/>
      <c r="R35" s="1239"/>
    </row>
    <row r="36" spans="1:18">
      <c r="A36" s="1511"/>
      <c r="B36" s="1720"/>
      <c r="C36" s="1067" t="s">
        <v>10</v>
      </c>
      <c r="D36" s="1068">
        <v>1340</v>
      </c>
      <c r="E36" s="1069">
        <v>0.17786272713999388</v>
      </c>
      <c r="F36" s="1069">
        <v>52.3</v>
      </c>
      <c r="G36" s="1069">
        <v>0</v>
      </c>
      <c r="H36" s="1070">
        <v>100</v>
      </c>
      <c r="I36" s="1069">
        <v>60.2</v>
      </c>
      <c r="J36" s="1069">
        <v>13.7</v>
      </c>
      <c r="K36" s="1069">
        <v>94.9</v>
      </c>
      <c r="L36" s="1071">
        <v>1249</v>
      </c>
      <c r="O36" s="1714"/>
      <c r="P36" s="185"/>
      <c r="Q36" s="1241"/>
      <c r="R36" s="1244"/>
    </row>
    <row r="37" spans="1:18">
      <c r="A37" s="1511"/>
      <c r="B37" s="1718" t="s">
        <v>72</v>
      </c>
      <c r="C37" s="1067" t="s">
        <v>8</v>
      </c>
      <c r="D37" s="1068">
        <v>147892</v>
      </c>
      <c r="E37" s="1069">
        <v>19.630204807602968</v>
      </c>
      <c r="F37" s="1069"/>
      <c r="G37" s="1069">
        <v>16.600000000000001</v>
      </c>
      <c r="H37" s="1070">
        <v>38.6</v>
      </c>
      <c r="I37" s="1069">
        <v>45.6</v>
      </c>
      <c r="J37" s="1069">
        <v>3.8</v>
      </c>
      <c r="K37" s="1069">
        <v>98.3</v>
      </c>
      <c r="L37" s="1071">
        <v>144684</v>
      </c>
      <c r="M37" s="123"/>
      <c r="O37" s="1714"/>
      <c r="P37" s="185"/>
      <c r="Q37" s="1241"/>
      <c r="R37" s="1244"/>
    </row>
    <row r="38" spans="1:18">
      <c r="A38" s="1511"/>
      <c r="B38" s="1719"/>
      <c r="C38" s="1067" t="s">
        <v>9</v>
      </c>
      <c r="D38" s="1068">
        <v>213073</v>
      </c>
      <c r="E38" s="1069">
        <v>28.281899149179047</v>
      </c>
      <c r="F38" s="1069"/>
      <c r="G38" s="1069">
        <v>18.399999999999999</v>
      </c>
      <c r="H38" s="1070">
        <v>33.700000000000003</v>
      </c>
      <c r="I38" s="1069">
        <v>44.5</v>
      </c>
      <c r="J38" s="1069">
        <v>11.1</v>
      </c>
      <c r="K38" s="1069">
        <v>96.5</v>
      </c>
      <c r="L38" s="1071">
        <v>204611</v>
      </c>
      <c r="M38" s="123"/>
      <c r="O38" s="1714"/>
      <c r="P38" s="185"/>
      <c r="Q38" s="1241"/>
      <c r="R38" s="1244"/>
    </row>
    <row r="39" spans="1:18">
      <c r="A39" s="1511"/>
      <c r="B39" s="1720"/>
      <c r="C39" s="1067" t="s">
        <v>10</v>
      </c>
      <c r="D39" s="1068">
        <v>360965</v>
      </c>
      <c r="E39" s="1069">
        <v>47.912103956782012</v>
      </c>
      <c r="F39" s="1069">
        <v>59</v>
      </c>
      <c r="G39" s="1069">
        <v>17.7</v>
      </c>
      <c r="H39" s="1070">
        <v>35.700000000000003</v>
      </c>
      <c r="I39" s="1069">
        <v>45</v>
      </c>
      <c r="J39" s="1069">
        <v>8.1</v>
      </c>
      <c r="K39" s="1069">
        <v>97.2</v>
      </c>
      <c r="L39" s="1071">
        <v>349295</v>
      </c>
      <c r="O39" s="1714"/>
      <c r="P39" s="185"/>
      <c r="Q39" s="1241"/>
      <c r="R39" s="1244"/>
    </row>
    <row r="40" spans="1:18">
      <c r="A40" s="1511"/>
      <c r="B40" s="1718" t="s">
        <v>71</v>
      </c>
      <c r="C40" s="1067" t="s">
        <v>8</v>
      </c>
      <c r="D40" s="1068">
        <v>16821</v>
      </c>
      <c r="E40" s="1069">
        <v>2.232708159120774</v>
      </c>
      <c r="F40" s="1069"/>
      <c r="G40" s="1069">
        <v>34.200000000000003</v>
      </c>
      <c r="H40" s="1070">
        <v>24.2</v>
      </c>
      <c r="I40" s="1069">
        <v>40.9</v>
      </c>
      <c r="J40" s="1069">
        <v>0.3</v>
      </c>
      <c r="K40" s="1069">
        <v>92.7</v>
      </c>
      <c r="L40" s="1071">
        <v>15597</v>
      </c>
      <c r="O40" s="1714"/>
      <c r="P40" s="185"/>
      <c r="Q40" s="1241"/>
      <c r="R40" s="1244"/>
    </row>
    <row r="41" spans="1:18">
      <c r="A41" s="1511"/>
      <c r="B41" s="1719"/>
      <c r="C41" s="1067" t="s">
        <v>9</v>
      </c>
      <c r="D41" s="1068">
        <v>18494</v>
      </c>
      <c r="E41" s="1069">
        <v>2.4547711012888414</v>
      </c>
      <c r="F41" s="1069"/>
      <c r="G41" s="1069">
        <v>33.700000000000003</v>
      </c>
      <c r="H41" s="1070">
        <v>21.5</v>
      </c>
      <c r="I41" s="1069">
        <v>40.5</v>
      </c>
      <c r="J41" s="1069">
        <v>1</v>
      </c>
      <c r="K41" s="1069">
        <v>90.1</v>
      </c>
      <c r="L41" s="1071">
        <v>16669</v>
      </c>
      <c r="O41" s="1714"/>
      <c r="P41" s="185"/>
      <c r="Q41" s="1241"/>
      <c r="R41" s="1244"/>
    </row>
    <row r="42" spans="1:18">
      <c r="A42" s="1511"/>
      <c r="B42" s="1720"/>
      <c r="C42" s="1067" t="s">
        <v>10</v>
      </c>
      <c r="D42" s="1068">
        <v>35315</v>
      </c>
      <c r="E42" s="1069">
        <v>4.6874792604096154</v>
      </c>
      <c r="F42" s="1069">
        <v>52.4</v>
      </c>
      <c r="G42" s="1069">
        <v>33.9</v>
      </c>
      <c r="H42" s="1070">
        <v>22.8</v>
      </c>
      <c r="I42" s="1069">
        <v>40.700000000000003</v>
      </c>
      <c r="J42" s="1069">
        <v>0.7</v>
      </c>
      <c r="K42" s="1069">
        <v>91.4</v>
      </c>
      <c r="L42" s="1071">
        <v>32266</v>
      </c>
      <c r="O42" s="1239"/>
      <c r="P42" s="1239"/>
      <c r="Q42" s="1243"/>
      <c r="R42" s="1239"/>
    </row>
    <row r="43" spans="1:18">
      <c r="A43" s="1511"/>
      <c r="B43" s="1731" t="s">
        <v>558</v>
      </c>
      <c r="C43" s="1082" t="s">
        <v>8</v>
      </c>
      <c r="D43" s="1087">
        <v>164713</v>
      </c>
      <c r="E43" s="1089">
        <v>21.862912966723741</v>
      </c>
      <c r="F43" s="1088"/>
      <c r="G43" s="1089">
        <v>18.399999999999999</v>
      </c>
      <c r="H43" s="1089">
        <v>37.1</v>
      </c>
      <c r="I43" s="1089">
        <v>45.2</v>
      </c>
      <c r="J43" s="1089">
        <v>3.5</v>
      </c>
      <c r="K43" s="1089">
        <v>97.7</v>
      </c>
      <c r="L43" s="1090">
        <v>160281</v>
      </c>
      <c r="O43" s="1239"/>
      <c r="P43" s="1239"/>
      <c r="Q43" s="1239"/>
      <c r="R43" s="1239"/>
    </row>
    <row r="44" spans="1:18">
      <c r="A44" s="1511"/>
      <c r="B44" s="1732"/>
      <c r="C44" s="1082" t="s">
        <v>9</v>
      </c>
      <c r="D44" s="1087">
        <v>231567</v>
      </c>
      <c r="E44" s="1089">
        <v>30.736670250467885</v>
      </c>
      <c r="F44" s="1088"/>
      <c r="G44" s="1089">
        <v>19.600000000000001</v>
      </c>
      <c r="H44" s="1089">
        <v>32.700000000000003</v>
      </c>
      <c r="I44" s="1089">
        <v>44.2</v>
      </c>
      <c r="J44" s="1089">
        <v>10.3</v>
      </c>
      <c r="K44" s="1089">
        <v>96</v>
      </c>
      <c r="L44" s="1090">
        <v>221280</v>
      </c>
      <c r="O44" s="1239"/>
      <c r="P44" s="1239"/>
      <c r="Q44" s="1239"/>
      <c r="R44" s="1239"/>
    </row>
    <row r="45" spans="1:18">
      <c r="A45" s="1512"/>
      <c r="B45" s="1733"/>
      <c r="C45" s="1082" t="s">
        <v>10</v>
      </c>
      <c r="D45" s="1087">
        <v>396280</v>
      </c>
      <c r="E45" s="1089">
        <v>52.599583217191622</v>
      </c>
      <c r="F45" s="1088">
        <v>58.4</v>
      </c>
      <c r="G45" s="1089">
        <v>19.100000000000001</v>
      </c>
      <c r="H45" s="1089">
        <v>34.6</v>
      </c>
      <c r="I45" s="1089">
        <v>44.6</v>
      </c>
      <c r="J45" s="1089">
        <v>7.4</v>
      </c>
      <c r="K45" s="1089">
        <v>96.7</v>
      </c>
      <c r="L45" s="1090">
        <v>381560</v>
      </c>
      <c r="M45" s="124"/>
      <c r="O45" s="1239"/>
      <c r="P45" s="1239"/>
      <c r="Q45" s="1239"/>
      <c r="R45" s="1239"/>
    </row>
    <row r="46" spans="1:18">
      <c r="A46" s="1502"/>
      <c r="B46" s="1734" t="s">
        <v>5</v>
      </c>
      <c r="C46" s="1067" t="s">
        <v>8</v>
      </c>
      <c r="D46" s="1087">
        <v>205560</v>
      </c>
      <c r="E46" s="1089">
        <v>27.284673276788912</v>
      </c>
      <c r="F46" s="1088"/>
      <c r="G46" s="1089">
        <v>16.5</v>
      </c>
      <c r="H46" s="1089">
        <v>37.700000000000003</v>
      </c>
      <c r="I46" s="1089">
        <v>45.4</v>
      </c>
      <c r="J46" s="1089">
        <v>3.6</v>
      </c>
      <c r="K46" s="1089">
        <v>98.4</v>
      </c>
      <c r="L46" s="1103">
        <v>201126</v>
      </c>
    </row>
    <row r="47" spans="1:18">
      <c r="A47" s="1502"/>
      <c r="B47" s="1735"/>
      <c r="C47" s="1067" t="s">
        <v>9</v>
      </c>
      <c r="D47" s="1087">
        <v>509599</v>
      </c>
      <c r="E47" s="1089">
        <v>67.640796931204292</v>
      </c>
      <c r="F47" s="1088"/>
      <c r="G47" s="1089">
        <v>20.9</v>
      </c>
      <c r="H47" s="1089">
        <v>28.6</v>
      </c>
      <c r="I47" s="1089">
        <v>43.2</v>
      </c>
      <c r="J47" s="1089">
        <v>11.3</v>
      </c>
      <c r="K47" s="1089">
        <v>96.4</v>
      </c>
      <c r="L47" s="1103">
        <v>488620</v>
      </c>
    </row>
    <row r="48" spans="1:18">
      <c r="A48" s="1502"/>
      <c r="B48" s="1736"/>
      <c r="C48" s="1067" t="s">
        <v>10</v>
      </c>
      <c r="D48" s="1087">
        <v>715159</v>
      </c>
      <c r="E48" s="1089">
        <v>94.9254702079932</v>
      </c>
      <c r="F48" s="1088">
        <v>71.3</v>
      </c>
      <c r="G48" s="1089">
        <v>19.7</v>
      </c>
      <c r="H48" s="1089">
        <v>31.2</v>
      </c>
      <c r="I48" s="1089">
        <v>43.8</v>
      </c>
      <c r="J48" s="1089">
        <v>9.1</v>
      </c>
      <c r="K48" s="1089">
        <v>97</v>
      </c>
      <c r="L48" s="1103">
        <v>689746</v>
      </c>
      <c r="M48" s="124"/>
    </row>
    <row r="49" spans="1:12">
      <c r="A49" s="1502"/>
      <c r="B49" s="1734" t="s">
        <v>6</v>
      </c>
      <c r="C49" s="1067" t="s">
        <v>8</v>
      </c>
      <c r="D49" s="1087">
        <v>17414</v>
      </c>
      <c r="E49" s="1089">
        <v>2.3114190525491445</v>
      </c>
      <c r="F49" s="1088"/>
      <c r="G49" s="1089">
        <v>35.299999999999997</v>
      </c>
      <c r="H49" s="1089">
        <v>23.6</v>
      </c>
      <c r="I49" s="1089">
        <v>40.700000000000003</v>
      </c>
      <c r="J49" s="1089">
        <v>0.3</v>
      </c>
      <c r="K49" s="1089">
        <v>92.9</v>
      </c>
      <c r="L49" s="1103">
        <v>16184</v>
      </c>
    </row>
    <row r="50" spans="1:12">
      <c r="A50" s="1502"/>
      <c r="B50" s="1735"/>
      <c r="C50" s="1067" t="s">
        <v>9</v>
      </c>
      <c r="D50" s="1087">
        <v>20817</v>
      </c>
      <c r="E50" s="1088">
        <v>2.7631107394576517</v>
      </c>
      <c r="F50" s="1088"/>
      <c r="G50" s="1088">
        <v>36.9</v>
      </c>
      <c r="H50" s="1089">
        <v>20</v>
      </c>
      <c r="I50" s="1088">
        <v>39.700000000000003</v>
      </c>
      <c r="J50" s="1088">
        <v>1</v>
      </c>
      <c r="K50" s="1088">
        <v>90.9</v>
      </c>
      <c r="L50" s="1103">
        <v>18914</v>
      </c>
    </row>
    <row r="51" spans="1:12">
      <c r="A51" s="1503"/>
      <c r="B51" s="1735"/>
      <c r="C51" s="1067" t="s">
        <v>10</v>
      </c>
      <c r="D51" s="1087">
        <v>38231</v>
      </c>
      <c r="E51" s="1088">
        <v>5.0745297920067962</v>
      </c>
      <c r="F51" s="1088">
        <v>54.5</v>
      </c>
      <c r="G51" s="1088">
        <v>36.200000000000003</v>
      </c>
      <c r="H51" s="1089">
        <v>21.7</v>
      </c>
      <c r="I51" s="1088">
        <v>40.200000000000003</v>
      </c>
      <c r="J51" s="1088">
        <v>0.7</v>
      </c>
      <c r="K51" s="1088">
        <v>91.8</v>
      </c>
      <c r="L51" s="1103">
        <v>35098</v>
      </c>
    </row>
    <row r="52" spans="1:12">
      <c r="A52" s="1737" t="s">
        <v>557</v>
      </c>
      <c r="B52" s="1738"/>
      <c r="C52" s="1082" t="s">
        <v>8</v>
      </c>
      <c r="D52" s="1087">
        <v>222974</v>
      </c>
      <c r="E52" s="1088">
        <v>29.59609232933806</v>
      </c>
      <c r="F52" s="1088"/>
      <c r="G52" s="1088">
        <v>18</v>
      </c>
      <c r="H52" s="1089">
        <v>36.6</v>
      </c>
      <c r="I52" s="1088">
        <v>45.1</v>
      </c>
      <c r="J52" s="1088">
        <v>3.4</v>
      </c>
      <c r="K52" s="1088">
        <v>98</v>
      </c>
      <c r="L52" s="1090">
        <v>217310</v>
      </c>
    </row>
    <row r="53" spans="1:12">
      <c r="A53" s="1739"/>
      <c r="B53" s="1740"/>
      <c r="C53" s="1082" t="s">
        <v>9</v>
      </c>
      <c r="D53" s="1087">
        <v>530416</v>
      </c>
      <c r="E53" s="1088">
        <v>70.403907670661937</v>
      </c>
      <c r="F53" s="1088"/>
      <c r="G53" s="1088">
        <v>21.6</v>
      </c>
      <c r="H53" s="1089">
        <v>28.2</v>
      </c>
      <c r="I53" s="1088">
        <v>43.1</v>
      </c>
      <c r="J53" s="1088">
        <v>10.9</v>
      </c>
      <c r="K53" s="1088">
        <v>96.2</v>
      </c>
      <c r="L53" s="1090">
        <v>507534</v>
      </c>
    </row>
    <row r="54" spans="1:12">
      <c r="A54" s="1741"/>
      <c r="B54" s="1742"/>
      <c r="C54" s="1082" t="s">
        <v>10</v>
      </c>
      <c r="D54" s="1104">
        <v>753390</v>
      </c>
      <c r="E54" s="1092">
        <v>100</v>
      </c>
      <c r="F54" s="1092">
        <v>70.400000000000006</v>
      </c>
      <c r="G54" s="1092">
        <v>20.5</v>
      </c>
      <c r="H54" s="1093">
        <v>30.7</v>
      </c>
      <c r="I54" s="1092">
        <v>43.7</v>
      </c>
      <c r="J54" s="1092">
        <v>8.6</v>
      </c>
      <c r="K54" s="1092">
        <v>96.7</v>
      </c>
      <c r="L54" s="1094">
        <v>724844</v>
      </c>
    </row>
    <row r="55" spans="1:12" ht="14.45" customHeight="1">
      <c r="A55" s="1442"/>
      <c r="B55" s="1443"/>
      <c r="C55" s="1442"/>
      <c r="D55" s="1442"/>
      <c r="E55" s="1442"/>
      <c r="F55" s="1442"/>
      <c r="G55" s="1442"/>
      <c r="H55" s="1442"/>
      <c r="I55" s="1442"/>
      <c r="J55" s="1442"/>
      <c r="K55" s="1442"/>
      <c r="L55" s="1444" t="s">
        <v>144</v>
      </c>
    </row>
    <row r="56" spans="1:12" ht="30" customHeight="1">
      <c r="A56" s="1730" t="s">
        <v>729</v>
      </c>
      <c r="B56" s="1730"/>
      <c r="C56" s="1730"/>
      <c r="D56" s="1730"/>
      <c r="E56" s="1730"/>
      <c r="F56" s="1730"/>
      <c r="G56" s="1730"/>
      <c r="H56" s="1730"/>
      <c r="I56" s="1730"/>
      <c r="J56" s="1730"/>
      <c r="K56" s="1730"/>
      <c r="L56" s="1730"/>
    </row>
    <row r="57" spans="1:12">
      <c r="A57" s="1624" t="s">
        <v>653</v>
      </c>
      <c r="B57" s="1624"/>
      <c r="C57" s="1624"/>
      <c r="D57" s="1624"/>
      <c r="E57" s="1624"/>
      <c r="F57" s="1624"/>
      <c r="G57" s="1624"/>
      <c r="H57" s="1624"/>
      <c r="I57" s="1624"/>
      <c r="J57" s="1624"/>
      <c r="K57" s="1624"/>
      <c r="L57" s="1624"/>
    </row>
  </sheetData>
  <mergeCells count="24">
    <mergeCell ref="A57:L57"/>
    <mergeCell ref="A56:L56"/>
    <mergeCell ref="B43:B45"/>
    <mergeCell ref="A46:A51"/>
    <mergeCell ref="B46:B48"/>
    <mergeCell ref="B49:B51"/>
    <mergeCell ref="A52:B54"/>
    <mergeCell ref="A19:A45"/>
    <mergeCell ref="B19:B21"/>
    <mergeCell ref="B22:B24"/>
    <mergeCell ref="A3:C3"/>
    <mergeCell ref="B40:B42"/>
    <mergeCell ref="B16:B18"/>
    <mergeCell ref="B13:B15"/>
    <mergeCell ref="B25:B27"/>
    <mergeCell ref="B28:B30"/>
    <mergeCell ref="B31:B33"/>
    <mergeCell ref="B34:B36"/>
    <mergeCell ref="O36:O38"/>
    <mergeCell ref="O39:O41"/>
    <mergeCell ref="B7:B9"/>
    <mergeCell ref="B10:B12"/>
    <mergeCell ref="B4:B6"/>
    <mergeCell ref="B37:B39"/>
  </mergeCells>
  <pageMargins left="0" right="0" top="0.39370078740157483" bottom="0.39370078740157483" header="0.31496062992125984" footer="0.31496062992125984"/>
  <pageSetup paperSize="9"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A15" sqref="A15"/>
    </sheetView>
  </sheetViews>
  <sheetFormatPr baseColWidth="10" defaultRowHeight="12.75"/>
  <cols>
    <col min="1" max="1" width="26.140625" customWidth="1"/>
    <col min="2" max="2" width="11.42578125" hidden="1" customWidth="1"/>
    <col min="3" max="3" width="8.85546875" bestFit="1" customWidth="1"/>
    <col min="4" max="4" width="7.42578125" bestFit="1" customWidth="1"/>
    <col min="5" max="5" width="8.5703125" bestFit="1" customWidth="1"/>
    <col min="6" max="6" width="7.7109375" customWidth="1"/>
    <col min="7" max="7" width="8.28515625" customWidth="1"/>
    <col min="8" max="9" width="9" bestFit="1" customWidth="1"/>
    <col min="10" max="10" width="10.28515625" bestFit="1" customWidth="1"/>
    <col min="11" max="11" width="10.140625" bestFit="1" customWidth="1"/>
    <col min="12" max="12" width="10" bestFit="1" customWidth="1"/>
  </cols>
  <sheetData>
    <row r="1" spans="1:12" ht="32.25" customHeight="1">
      <c r="A1" s="1746" t="s">
        <v>736</v>
      </c>
      <c r="B1" s="1746"/>
      <c r="C1" s="1746"/>
      <c r="D1" s="1746"/>
      <c r="E1" s="1746"/>
      <c r="F1" s="1746"/>
      <c r="G1" s="1746"/>
      <c r="H1" s="1746"/>
      <c r="I1" s="1746"/>
      <c r="J1" s="89"/>
    </row>
    <row r="2" spans="1:12">
      <c r="A2" s="89"/>
      <c r="B2" s="89"/>
      <c r="C2" s="89"/>
      <c r="D2" s="89"/>
      <c r="E2" s="89"/>
      <c r="F2" s="89"/>
      <c r="G2" s="89"/>
      <c r="H2" s="89"/>
      <c r="I2" s="89"/>
      <c r="J2" s="89"/>
    </row>
    <row r="3" spans="1:12" ht="51.75" customHeight="1">
      <c r="A3" s="1325"/>
      <c r="B3" s="1326"/>
      <c r="C3" s="1327"/>
      <c r="D3" s="1105" t="s">
        <v>11</v>
      </c>
      <c r="E3" s="928" t="s">
        <v>12</v>
      </c>
      <c r="F3" s="928" t="s">
        <v>188</v>
      </c>
      <c r="G3" s="928" t="s">
        <v>15</v>
      </c>
      <c r="H3" s="928" t="s">
        <v>214</v>
      </c>
      <c r="I3" s="928" t="s">
        <v>16</v>
      </c>
      <c r="J3" s="89"/>
    </row>
    <row r="4" spans="1:12" s="116" customFormat="1" ht="12.75" customHeight="1">
      <c r="A4" s="1534" t="s">
        <v>730</v>
      </c>
      <c r="B4" s="1536"/>
      <c r="C4" s="1082" t="s">
        <v>8</v>
      </c>
      <c r="D4" s="1073">
        <v>206</v>
      </c>
      <c r="E4" s="1074">
        <v>3.6805431481150617</v>
      </c>
      <c r="F4" s="1074"/>
      <c r="G4" s="1074">
        <v>27.1</v>
      </c>
      <c r="H4" s="1074">
        <v>88.8</v>
      </c>
      <c r="I4" s="1076">
        <v>183</v>
      </c>
      <c r="J4" s="1358"/>
    </row>
    <row r="5" spans="1:12" s="116" customFormat="1">
      <c r="A5" s="1747"/>
      <c r="B5" s="1748"/>
      <c r="C5" s="1082" t="s">
        <v>9</v>
      </c>
      <c r="D5" s="1068">
        <v>1170</v>
      </c>
      <c r="E5" s="1074">
        <v>20.90405574414865</v>
      </c>
      <c r="F5" s="1069"/>
      <c r="G5" s="1069">
        <v>26.7</v>
      </c>
      <c r="H5" s="1069">
        <v>86.8</v>
      </c>
      <c r="I5" s="1071">
        <v>1015</v>
      </c>
      <c r="J5" s="1358"/>
    </row>
    <row r="6" spans="1:12" s="116" customFormat="1" ht="24">
      <c r="A6" s="1537"/>
      <c r="B6" s="1539"/>
      <c r="C6" s="1106" t="s">
        <v>10</v>
      </c>
      <c r="D6" s="1078">
        <v>1376</v>
      </c>
      <c r="E6" s="1074">
        <v>24.584598892263713</v>
      </c>
      <c r="F6" s="1079">
        <v>85</v>
      </c>
      <c r="G6" s="1079">
        <v>26.7</v>
      </c>
      <c r="H6" s="1079">
        <v>87.1</v>
      </c>
      <c r="I6" s="1081">
        <v>1198</v>
      </c>
      <c r="J6" s="1358"/>
    </row>
    <row r="7" spans="1:12" s="116" customFormat="1" ht="12.75" customHeight="1">
      <c r="A7" s="1534" t="s">
        <v>731</v>
      </c>
      <c r="B7" s="1536"/>
      <c r="C7" s="1082" t="s">
        <v>8</v>
      </c>
      <c r="D7" s="1073">
        <v>1062</v>
      </c>
      <c r="E7" s="1074">
        <v>18.974450598534929</v>
      </c>
      <c r="F7" s="1074"/>
      <c r="G7" s="1074">
        <v>23.8</v>
      </c>
      <c r="H7" s="1074">
        <v>92.8</v>
      </c>
      <c r="I7" s="1076">
        <v>986</v>
      </c>
      <c r="J7" s="1358"/>
    </row>
    <row r="8" spans="1:12" s="116" customFormat="1">
      <c r="A8" s="1747"/>
      <c r="B8" s="1748"/>
      <c r="C8" s="1082" t="s">
        <v>9</v>
      </c>
      <c r="D8" s="1068">
        <v>3159</v>
      </c>
      <c r="E8" s="1074">
        <v>56.440950509201357</v>
      </c>
      <c r="F8" s="1069"/>
      <c r="G8" s="1069">
        <v>23.6</v>
      </c>
      <c r="H8" s="1069">
        <v>95.6</v>
      </c>
      <c r="I8" s="1071">
        <v>3019</v>
      </c>
      <c r="J8" s="1358"/>
    </row>
    <row r="9" spans="1:12" s="116" customFormat="1" ht="24">
      <c r="A9" s="1537"/>
      <c r="B9" s="1539"/>
      <c r="C9" s="1106" t="s">
        <v>10</v>
      </c>
      <c r="D9" s="1078">
        <v>4221</v>
      </c>
      <c r="E9" s="1074">
        <v>75.415401107736287</v>
      </c>
      <c r="F9" s="1079">
        <v>74.8</v>
      </c>
      <c r="G9" s="1079">
        <v>23.6</v>
      </c>
      <c r="H9" s="1079">
        <v>94.9</v>
      </c>
      <c r="I9" s="1081">
        <v>4005</v>
      </c>
      <c r="J9" s="172"/>
    </row>
    <row r="10" spans="1:12" ht="12.75" customHeight="1">
      <c r="A10" s="1534" t="s">
        <v>732</v>
      </c>
      <c r="B10" s="1536"/>
      <c r="C10" s="1082" t="s">
        <v>8</v>
      </c>
      <c r="D10" s="1087">
        <v>1268</v>
      </c>
      <c r="E10" s="1088">
        <v>22.654993746649989</v>
      </c>
      <c r="F10" s="1088"/>
      <c r="G10" s="1088">
        <v>24.3</v>
      </c>
      <c r="H10" s="1088">
        <v>92.2</v>
      </c>
      <c r="I10" s="1090">
        <v>1169</v>
      </c>
      <c r="J10" s="89"/>
    </row>
    <row r="11" spans="1:12">
      <c r="A11" s="1747"/>
      <c r="B11" s="1748"/>
      <c r="C11" s="1082" t="s">
        <v>9</v>
      </c>
      <c r="D11" s="1087">
        <v>4329</v>
      </c>
      <c r="E11" s="1088">
        <v>77.345006253350007</v>
      </c>
      <c r="F11" s="1088"/>
      <c r="G11" s="1088">
        <v>24.4</v>
      </c>
      <c r="H11" s="1088">
        <v>93.2</v>
      </c>
      <c r="I11" s="1090">
        <v>4034</v>
      </c>
      <c r="J11" s="89"/>
    </row>
    <row r="12" spans="1:12" ht="24">
      <c r="A12" s="1537"/>
      <c r="B12" s="1539"/>
      <c r="C12" s="1082" t="s">
        <v>10</v>
      </c>
      <c r="D12" s="1104">
        <v>5597</v>
      </c>
      <c r="E12" s="1092">
        <v>100</v>
      </c>
      <c r="F12" s="1092">
        <v>77.3</v>
      </c>
      <c r="G12" s="1092">
        <v>24.4</v>
      </c>
      <c r="H12" s="1092">
        <v>93</v>
      </c>
      <c r="I12" s="1094">
        <v>5203</v>
      </c>
      <c r="J12" s="89"/>
    </row>
    <row r="13" spans="1:12">
      <c r="A13" s="89"/>
      <c r="B13" s="89"/>
      <c r="C13" s="89"/>
      <c r="D13" s="89"/>
      <c r="E13" s="89"/>
      <c r="F13" s="89"/>
      <c r="G13" s="89"/>
      <c r="H13" s="89"/>
      <c r="I13" s="1362" t="s">
        <v>144</v>
      </c>
      <c r="J13" s="89"/>
    </row>
    <row r="14" spans="1:12" ht="50.25" customHeight="1">
      <c r="A14" s="1522" t="s">
        <v>733</v>
      </c>
      <c r="B14" s="1522"/>
      <c r="C14" s="1522"/>
      <c r="D14" s="1522"/>
      <c r="E14" s="1522"/>
      <c r="F14" s="1522"/>
      <c r="G14" s="1522"/>
      <c r="H14" s="1522"/>
      <c r="I14" s="1522"/>
      <c r="J14" s="1363"/>
      <c r="K14" s="545"/>
      <c r="L14" s="545"/>
    </row>
    <row r="15" spans="1:12">
      <c r="A15" s="1337" t="s">
        <v>653</v>
      </c>
      <c r="B15" s="1337"/>
      <c r="C15" s="1337"/>
      <c r="D15" s="1337"/>
      <c r="E15" s="1337"/>
      <c r="F15" s="1337"/>
      <c r="G15" s="1337"/>
      <c r="H15" s="1337"/>
      <c r="I15" s="1337"/>
      <c r="J15" s="89"/>
    </row>
  </sheetData>
  <mergeCells count="5">
    <mergeCell ref="A1:I1"/>
    <mergeCell ref="A4:B6"/>
    <mergeCell ref="A7:B9"/>
    <mergeCell ref="A10:B12"/>
    <mergeCell ref="A14:I14"/>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opLeftCell="A13" zoomScaleNormal="100" workbookViewId="0">
      <selection activeCell="B40" sqref="B40"/>
    </sheetView>
  </sheetViews>
  <sheetFormatPr baseColWidth="10" defaultRowHeight="12.75"/>
  <cols>
    <col min="1" max="1" width="28.42578125" style="116" customWidth="1"/>
    <col min="2" max="2" width="6.85546875" style="116" bestFit="1" customWidth="1"/>
    <col min="3" max="3" width="6.7109375" style="116" bestFit="1" customWidth="1"/>
    <col min="4" max="4" width="6.7109375" style="116" customWidth="1"/>
    <col min="5" max="5" width="7.42578125" style="116" customWidth="1"/>
    <col min="6" max="6" width="6.7109375" style="116" customWidth="1"/>
    <col min="7" max="7" width="5.85546875" style="116" customWidth="1"/>
    <col min="8" max="8" width="6.85546875" style="116" bestFit="1" customWidth="1"/>
    <col min="9" max="9" width="6.7109375" style="116" bestFit="1" customWidth="1"/>
    <col min="10" max="10" width="6.7109375" style="116" customWidth="1"/>
    <col min="11" max="11" width="7.42578125" style="116" customWidth="1"/>
    <col min="12" max="12" width="7.28515625" style="116" customWidth="1"/>
    <col min="13" max="13" width="6.85546875" style="116" customWidth="1"/>
    <col min="14" max="16384" width="11.42578125" style="116"/>
  </cols>
  <sheetData>
    <row r="1" spans="1:14" ht="26.25">
      <c r="A1" s="1364" t="s">
        <v>205</v>
      </c>
      <c r="B1" s="172"/>
      <c r="C1" s="172"/>
      <c r="D1" s="172"/>
      <c r="E1" s="172"/>
      <c r="F1" s="172"/>
      <c r="G1" s="172"/>
      <c r="H1" s="172"/>
      <c r="I1" s="172"/>
      <c r="J1" s="172"/>
      <c r="K1" s="172"/>
      <c r="L1" s="172"/>
      <c r="M1" s="172"/>
      <c r="N1" s="172"/>
    </row>
    <row r="2" spans="1:14">
      <c r="A2" s="172"/>
      <c r="B2" s="172"/>
      <c r="C2" s="172"/>
      <c r="D2" s="172"/>
      <c r="E2" s="172"/>
      <c r="F2" s="172"/>
      <c r="G2" s="172"/>
      <c r="H2" s="172"/>
      <c r="I2" s="172"/>
      <c r="J2" s="172"/>
      <c r="K2" s="172"/>
      <c r="L2" s="172"/>
      <c r="M2" s="172"/>
      <c r="N2" s="172"/>
    </row>
    <row r="3" spans="1:14">
      <c r="A3" s="1364" t="s">
        <v>625</v>
      </c>
      <c r="B3" s="172"/>
      <c r="C3" s="172"/>
      <c r="D3" s="172"/>
      <c r="E3" s="172"/>
      <c r="F3" s="172"/>
      <c r="G3" s="172"/>
      <c r="H3" s="172"/>
      <c r="I3" s="172"/>
      <c r="J3" s="172"/>
      <c r="K3" s="172"/>
      <c r="L3" s="172"/>
      <c r="M3" s="172"/>
      <c r="N3" s="172"/>
    </row>
    <row r="4" spans="1:14">
      <c r="A4" s="1749" t="s">
        <v>559</v>
      </c>
      <c r="B4" s="1752" t="s">
        <v>145</v>
      </c>
      <c r="C4" s="1753"/>
      <c r="D4" s="1753"/>
      <c r="E4" s="1753"/>
      <c r="F4" s="1753"/>
      <c r="G4" s="1754"/>
      <c r="H4" s="1752" t="s">
        <v>146</v>
      </c>
      <c r="I4" s="1753"/>
      <c r="J4" s="1753"/>
      <c r="K4" s="1753"/>
      <c r="L4" s="1753"/>
      <c r="M4" s="1754"/>
      <c r="N4" s="172"/>
    </row>
    <row r="5" spans="1:14" ht="45">
      <c r="A5" s="1750"/>
      <c r="B5" s="222" t="s">
        <v>11</v>
      </c>
      <c r="C5" s="249" t="s">
        <v>188</v>
      </c>
      <c r="D5" s="375" t="s">
        <v>223</v>
      </c>
      <c r="E5" s="523" t="s">
        <v>189</v>
      </c>
      <c r="F5" s="249" t="s">
        <v>190</v>
      </c>
      <c r="G5" s="223" t="s">
        <v>15</v>
      </c>
      <c r="H5" s="250" t="s">
        <v>11</v>
      </c>
      <c r="I5" s="249" t="s">
        <v>188</v>
      </c>
      <c r="J5" s="375" t="s">
        <v>223</v>
      </c>
      <c r="K5" s="249" t="s">
        <v>189</v>
      </c>
      <c r="L5" s="249" t="s">
        <v>190</v>
      </c>
      <c r="M5" s="223" t="s">
        <v>15</v>
      </c>
      <c r="N5" s="172"/>
    </row>
    <row r="6" spans="1:14">
      <c r="A6" s="251" t="s">
        <v>41</v>
      </c>
      <c r="B6" s="252">
        <v>6542</v>
      </c>
      <c r="C6" s="253">
        <v>83.3</v>
      </c>
      <c r="D6" s="265">
        <v>0.4</v>
      </c>
      <c r="E6" s="255">
        <v>17.3</v>
      </c>
      <c r="F6" s="253">
        <v>28.9</v>
      </c>
      <c r="G6" s="254">
        <v>43.7</v>
      </c>
      <c r="H6" s="252">
        <v>7500</v>
      </c>
      <c r="I6" s="253">
        <v>58.1</v>
      </c>
      <c r="J6" s="362">
        <v>8</v>
      </c>
      <c r="K6" s="254">
        <v>13.6</v>
      </c>
      <c r="L6" s="253">
        <v>38.799999999999997</v>
      </c>
      <c r="M6" s="256">
        <v>45.9</v>
      </c>
      <c r="N6" s="172"/>
    </row>
    <row r="7" spans="1:14">
      <c r="A7" s="257" t="s">
        <v>45</v>
      </c>
      <c r="B7" s="258">
        <v>17538</v>
      </c>
      <c r="C7" s="259">
        <v>85.4</v>
      </c>
      <c r="D7" s="260">
        <v>0.1</v>
      </c>
      <c r="E7" s="261">
        <v>19.600000000000001</v>
      </c>
      <c r="F7" s="259">
        <v>26.3</v>
      </c>
      <c r="G7" s="260">
        <v>43</v>
      </c>
      <c r="H7" s="258">
        <v>19246</v>
      </c>
      <c r="I7" s="259">
        <v>61.1</v>
      </c>
      <c r="J7" s="363">
        <v>8.1999999999999993</v>
      </c>
      <c r="K7" s="260">
        <v>16</v>
      </c>
      <c r="L7" s="259">
        <v>34.6</v>
      </c>
      <c r="M7" s="260">
        <v>45</v>
      </c>
      <c r="N7" s="172"/>
    </row>
    <row r="8" spans="1:14">
      <c r="A8" s="262" t="s">
        <v>48</v>
      </c>
      <c r="B8" s="263">
        <v>17516</v>
      </c>
      <c r="C8" s="264">
        <v>85.3</v>
      </c>
      <c r="D8" s="265">
        <v>0.1</v>
      </c>
      <c r="E8" s="266">
        <v>25.6</v>
      </c>
      <c r="F8" s="264">
        <v>23.8</v>
      </c>
      <c r="G8" s="265">
        <v>41.7</v>
      </c>
      <c r="H8" s="263">
        <v>17737</v>
      </c>
      <c r="I8" s="264">
        <v>59.8</v>
      </c>
      <c r="J8" s="362">
        <v>8.8000000000000007</v>
      </c>
      <c r="K8" s="265">
        <v>18</v>
      </c>
      <c r="L8" s="264">
        <v>33.200000000000003</v>
      </c>
      <c r="M8" s="265">
        <v>44.5</v>
      </c>
      <c r="N8" s="172"/>
    </row>
    <row r="9" spans="1:14">
      <c r="A9" s="267" t="s">
        <v>147</v>
      </c>
      <c r="B9" s="268">
        <v>41596</v>
      </c>
      <c r="C9" s="269">
        <v>85</v>
      </c>
      <c r="D9" s="270">
        <v>0.1</v>
      </c>
      <c r="E9" s="271">
        <v>21.8</v>
      </c>
      <c r="F9" s="269">
        <v>25.6</v>
      </c>
      <c r="G9" s="270">
        <v>42.5</v>
      </c>
      <c r="H9" s="268">
        <v>44483</v>
      </c>
      <c r="I9" s="269">
        <v>60.1</v>
      </c>
      <c r="J9" s="364">
        <v>8.4</v>
      </c>
      <c r="K9" s="270">
        <v>16.399999999999999</v>
      </c>
      <c r="L9" s="269">
        <v>34.700000000000003</v>
      </c>
      <c r="M9" s="270">
        <v>44.9</v>
      </c>
      <c r="N9" s="172"/>
    </row>
    <row r="10" spans="1:14">
      <c r="A10" s="251" t="s">
        <v>149</v>
      </c>
      <c r="B10" s="252">
        <v>6569</v>
      </c>
      <c r="C10" s="253">
        <v>83</v>
      </c>
      <c r="D10" s="256">
        <v>0.3</v>
      </c>
      <c r="E10" s="255">
        <v>19.8</v>
      </c>
      <c r="F10" s="253">
        <v>27.5</v>
      </c>
      <c r="G10" s="256">
        <v>43</v>
      </c>
      <c r="H10" s="252">
        <v>7336</v>
      </c>
      <c r="I10" s="253">
        <v>58.5</v>
      </c>
      <c r="J10" s="365">
        <v>6</v>
      </c>
      <c r="K10" s="256">
        <v>16.600000000000001</v>
      </c>
      <c r="L10" s="253">
        <v>37</v>
      </c>
      <c r="M10" s="256">
        <v>45.3</v>
      </c>
      <c r="N10" s="172"/>
    </row>
    <row r="11" spans="1:14">
      <c r="A11" s="262" t="s">
        <v>44</v>
      </c>
      <c r="B11" s="263">
        <v>8553</v>
      </c>
      <c r="C11" s="264">
        <v>83.9</v>
      </c>
      <c r="D11" s="265">
        <v>0</v>
      </c>
      <c r="E11" s="266">
        <v>21.7</v>
      </c>
      <c r="F11" s="264">
        <v>26.3</v>
      </c>
      <c r="G11" s="265">
        <v>42.4</v>
      </c>
      <c r="H11" s="263">
        <v>9485</v>
      </c>
      <c r="I11" s="264">
        <v>57.3</v>
      </c>
      <c r="J11" s="362">
        <v>7</v>
      </c>
      <c r="K11" s="265">
        <v>20.3</v>
      </c>
      <c r="L11" s="264">
        <v>33.799999999999997</v>
      </c>
      <c r="M11" s="265">
        <v>44.3</v>
      </c>
      <c r="N11" s="172"/>
    </row>
    <row r="12" spans="1:14">
      <c r="A12" s="272" t="s">
        <v>148</v>
      </c>
      <c r="B12" s="268">
        <v>15122</v>
      </c>
      <c r="C12" s="269">
        <v>83.5</v>
      </c>
      <c r="D12" s="270">
        <v>0.1</v>
      </c>
      <c r="E12" s="271">
        <v>20.9</v>
      </c>
      <c r="F12" s="269">
        <v>26.8</v>
      </c>
      <c r="G12" s="270">
        <v>42.7</v>
      </c>
      <c r="H12" s="268">
        <v>16821</v>
      </c>
      <c r="I12" s="269">
        <v>57.8</v>
      </c>
      <c r="J12" s="364">
        <v>6.6</v>
      </c>
      <c r="K12" s="270">
        <v>18.7</v>
      </c>
      <c r="L12" s="269">
        <v>35.200000000000003</v>
      </c>
      <c r="M12" s="270">
        <v>44.7</v>
      </c>
      <c r="N12" s="172"/>
    </row>
    <row r="13" spans="1:14">
      <c r="A13" s="272" t="s">
        <v>564</v>
      </c>
      <c r="B13" s="273">
        <v>11808</v>
      </c>
      <c r="C13" s="274">
        <v>83</v>
      </c>
      <c r="D13" s="275">
        <v>0.1</v>
      </c>
      <c r="E13" s="276">
        <v>16.2</v>
      </c>
      <c r="F13" s="274">
        <v>29</v>
      </c>
      <c r="G13" s="275">
        <v>44</v>
      </c>
      <c r="H13" s="277">
        <v>14595</v>
      </c>
      <c r="I13" s="274">
        <v>58.6</v>
      </c>
      <c r="J13" s="366">
        <v>7.8</v>
      </c>
      <c r="K13" s="275">
        <v>10</v>
      </c>
      <c r="L13" s="274">
        <v>41.2</v>
      </c>
      <c r="M13" s="275">
        <v>46.8</v>
      </c>
      <c r="N13" s="172"/>
    </row>
    <row r="14" spans="1:14">
      <c r="A14" s="278" t="s">
        <v>560</v>
      </c>
      <c r="B14" s="279">
        <v>13635</v>
      </c>
      <c r="C14" s="280">
        <v>85.2</v>
      </c>
      <c r="D14" s="281">
        <v>0.3</v>
      </c>
      <c r="E14" s="282">
        <v>21.7</v>
      </c>
      <c r="F14" s="280">
        <v>25.6</v>
      </c>
      <c r="G14" s="281">
        <v>42.6</v>
      </c>
      <c r="H14" s="279">
        <v>15154</v>
      </c>
      <c r="I14" s="280">
        <v>58.8</v>
      </c>
      <c r="J14" s="367">
        <v>7.3</v>
      </c>
      <c r="K14" s="281">
        <v>21.3</v>
      </c>
      <c r="L14" s="280">
        <v>31.7</v>
      </c>
      <c r="M14" s="281">
        <v>43.9</v>
      </c>
      <c r="N14" s="172"/>
    </row>
    <row r="15" spans="1:14">
      <c r="A15" s="278" t="s">
        <v>42</v>
      </c>
      <c r="B15" s="279">
        <v>1678</v>
      </c>
      <c r="C15" s="280">
        <v>83.1</v>
      </c>
      <c r="D15" s="281">
        <v>3.8</v>
      </c>
      <c r="E15" s="282">
        <v>20</v>
      </c>
      <c r="F15" s="280">
        <v>36.299999999999997</v>
      </c>
      <c r="G15" s="281">
        <v>44.5</v>
      </c>
      <c r="H15" s="279">
        <v>2025</v>
      </c>
      <c r="I15" s="280">
        <v>60.8</v>
      </c>
      <c r="J15" s="367">
        <v>13.4</v>
      </c>
      <c r="K15" s="281">
        <v>13.1</v>
      </c>
      <c r="L15" s="280">
        <v>46.3</v>
      </c>
      <c r="M15" s="281">
        <v>47.1</v>
      </c>
      <c r="N15" s="172"/>
    </row>
    <row r="16" spans="1:14">
      <c r="A16" s="251" t="s">
        <v>50</v>
      </c>
      <c r="B16" s="252">
        <v>12651</v>
      </c>
      <c r="C16" s="253">
        <v>84.6</v>
      </c>
      <c r="D16" s="256">
        <v>0.3</v>
      </c>
      <c r="E16" s="255">
        <v>18.399999999999999</v>
      </c>
      <c r="F16" s="253">
        <v>29.6</v>
      </c>
      <c r="G16" s="256">
        <v>43.4</v>
      </c>
      <c r="H16" s="252">
        <v>14140</v>
      </c>
      <c r="I16" s="253">
        <v>58.4</v>
      </c>
      <c r="J16" s="365">
        <v>8.1</v>
      </c>
      <c r="K16" s="256">
        <v>16.3</v>
      </c>
      <c r="L16" s="253">
        <v>38.5</v>
      </c>
      <c r="M16" s="256">
        <v>45.5</v>
      </c>
      <c r="N16" s="172"/>
    </row>
    <row r="17" spans="1:16">
      <c r="A17" s="257" t="s">
        <v>54</v>
      </c>
      <c r="B17" s="258">
        <v>7641</v>
      </c>
      <c r="C17" s="259">
        <v>82.8</v>
      </c>
      <c r="D17" s="260">
        <v>0.1</v>
      </c>
      <c r="E17" s="261">
        <v>23.3</v>
      </c>
      <c r="F17" s="259">
        <v>27.9</v>
      </c>
      <c r="G17" s="260">
        <v>42.5</v>
      </c>
      <c r="H17" s="258">
        <v>8024</v>
      </c>
      <c r="I17" s="259">
        <v>57.3</v>
      </c>
      <c r="J17" s="363">
        <v>6.4</v>
      </c>
      <c r="K17" s="260">
        <v>20.399999999999999</v>
      </c>
      <c r="L17" s="259">
        <v>33.299999999999997</v>
      </c>
      <c r="M17" s="260">
        <v>44.1</v>
      </c>
      <c r="N17" s="172"/>
    </row>
    <row r="18" spans="1:16">
      <c r="A18" s="262" t="s">
        <v>55</v>
      </c>
      <c r="B18" s="263">
        <v>10216</v>
      </c>
      <c r="C18" s="264">
        <v>85.1</v>
      </c>
      <c r="D18" s="265">
        <v>0.9</v>
      </c>
      <c r="E18" s="266">
        <v>22.8</v>
      </c>
      <c r="F18" s="264">
        <v>26.7</v>
      </c>
      <c r="G18" s="265">
        <v>42.6</v>
      </c>
      <c r="H18" s="263">
        <v>11604</v>
      </c>
      <c r="I18" s="264">
        <v>59.3</v>
      </c>
      <c r="J18" s="362">
        <v>6.4</v>
      </c>
      <c r="K18" s="265">
        <v>17.3</v>
      </c>
      <c r="L18" s="264">
        <v>34.700000000000003</v>
      </c>
      <c r="M18" s="265">
        <v>44.9</v>
      </c>
      <c r="N18" s="172"/>
    </row>
    <row r="19" spans="1:16">
      <c r="A19" s="267" t="s">
        <v>150</v>
      </c>
      <c r="B19" s="283">
        <v>30508</v>
      </c>
      <c r="C19" s="269">
        <v>84.3</v>
      </c>
      <c r="D19" s="270">
        <v>0.4</v>
      </c>
      <c r="E19" s="271">
        <v>21.1</v>
      </c>
      <c r="F19" s="269">
        <v>28.2</v>
      </c>
      <c r="G19" s="270">
        <v>42.9</v>
      </c>
      <c r="H19" s="268">
        <v>33768</v>
      </c>
      <c r="I19" s="269">
        <v>58.5</v>
      </c>
      <c r="J19" s="364">
        <v>7.1</v>
      </c>
      <c r="K19" s="270">
        <v>17.600000000000001</v>
      </c>
      <c r="L19" s="269">
        <v>36</v>
      </c>
      <c r="M19" s="270">
        <v>45</v>
      </c>
      <c r="N19" s="172"/>
    </row>
    <row r="20" spans="1:16">
      <c r="A20" s="284" t="s">
        <v>152</v>
      </c>
      <c r="B20" s="285">
        <v>11356</v>
      </c>
      <c r="C20" s="286">
        <v>84.5</v>
      </c>
      <c r="D20" s="287">
        <v>0.1</v>
      </c>
      <c r="E20" s="288">
        <v>23.6</v>
      </c>
      <c r="F20" s="286">
        <v>24.4</v>
      </c>
      <c r="G20" s="287">
        <v>42</v>
      </c>
      <c r="H20" s="289">
        <v>12338</v>
      </c>
      <c r="I20" s="286">
        <v>57.4</v>
      </c>
      <c r="J20" s="368">
        <v>5.0999999999999996</v>
      </c>
      <c r="K20" s="287">
        <v>27.6</v>
      </c>
      <c r="L20" s="286">
        <v>29.6</v>
      </c>
      <c r="M20" s="287">
        <v>42.4</v>
      </c>
      <c r="N20" s="172"/>
    </row>
    <row r="21" spans="1:16">
      <c r="A21" s="290" t="s">
        <v>46</v>
      </c>
      <c r="B21" s="291">
        <v>23215</v>
      </c>
      <c r="C21" s="292">
        <v>83.3</v>
      </c>
      <c r="D21" s="293">
        <v>0</v>
      </c>
      <c r="E21" s="294">
        <v>23.5</v>
      </c>
      <c r="F21" s="292">
        <v>24.3</v>
      </c>
      <c r="G21" s="293">
        <v>41.9</v>
      </c>
      <c r="H21" s="291">
        <v>24925</v>
      </c>
      <c r="I21" s="292">
        <v>55.8</v>
      </c>
      <c r="J21" s="369">
        <v>6.7</v>
      </c>
      <c r="K21" s="293">
        <v>20.5</v>
      </c>
      <c r="L21" s="292">
        <v>34.4</v>
      </c>
      <c r="M21" s="293">
        <v>44.3</v>
      </c>
      <c r="N21" s="172"/>
      <c r="P21" s="116" t="s">
        <v>738</v>
      </c>
    </row>
    <row r="22" spans="1:16">
      <c r="A22" s="267" t="s">
        <v>151</v>
      </c>
      <c r="B22" s="268">
        <v>34571</v>
      </c>
      <c r="C22" s="269">
        <v>83.7</v>
      </c>
      <c r="D22" s="270">
        <v>0.1</v>
      </c>
      <c r="E22" s="271">
        <v>23.6</v>
      </c>
      <c r="F22" s="269">
        <v>24.4</v>
      </c>
      <c r="G22" s="270">
        <v>41.9</v>
      </c>
      <c r="H22" s="268">
        <v>37263</v>
      </c>
      <c r="I22" s="269">
        <v>56.3</v>
      </c>
      <c r="J22" s="364">
        <v>6.2</v>
      </c>
      <c r="K22" s="270">
        <v>22.9</v>
      </c>
      <c r="L22" s="269">
        <v>32.799999999999997</v>
      </c>
      <c r="M22" s="270">
        <v>43.7</v>
      </c>
      <c r="N22" s="172"/>
    </row>
    <row r="23" spans="1:16">
      <c r="A23" s="251" t="s">
        <v>43</v>
      </c>
      <c r="B23" s="252">
        <v>29590</v>
      </c>
      <c r="C23" s="253">
        <v>83.2</v>
      </c>
      <c r="D23" s="256">
        <v>2.2000000000000002</v>
      </c>
      <c r="E23" s="255">
        <v>29.8</v>
      </c>
      <c r="F23" s="253">
        <v>21.2</v>
      </c>
      <c r="G23" s="256">
        <v>40.799999999999997</v>
      </c>
      <c r="H23" s="252">
        <v>30073</v>
      </c>
      <c r="I23" s="253">
        <v>56.6</v>
      </c>
      <c r="J23" s="365">
        <v>12.7</v>
      </c>
      <c r="K23" s="256">
        <v>37</v>
      </c>
      <c r="L23" s="253">
        <v>23.3</v>
      </c>
      <c r="M23" s="256">
        <v>40.299999999999997</v>
      </c>
      <c r="N23" s="172"/>
    </row>
    <row r="24" spans="1:16">
      <c r="A24" s="295" t="s">
        <v>52</v>
      </c>
      <c r="B24" s="296">
        <v>8236</v>
      </c>
      <c r="C24" s="297">
        <v>83.9</v>
      </c>
      <c r="D24" s="298">
        <v>0.1</v>
      </c>
      <c r="E24" s="299">
        <v>25.2</v>
      </c>
      <c r="F24" s="297">
        <v>30.3</v>
      </c>
      <c r="G24" s="298">
        <v>43.1</v>
      </c>
      <c r="H24" s="296">
        <v>12027</v>
      </c>
      <c r="I24" s="297">
        <v>57.8</v>
      </c>
      <c r="J24" s="370">
        <v>10.8</v>
      </c>
      <c r="K24" s="298">
        <v>13.5</v>
      </c>
      <c r="L24" s="297">
        <v>43.9</v>
      </c>
      <c r="M24" s="298">
        <v>47.2</v>
      </c>
      <c r="N24" s="172"/>
    </row>
    <row r="25" spans="1:16">
      <c r="A25" s="262" t="s">
        <v>57</v>
      </c>
      <c r="B25" s="263">
        <v>34458</v>
      </c>
      <c r="C25" s="264">
        <v>86.8</v>
      </c>
      <c r="D25" s="265">
        <v>1.4</v>
      </c>
      <c r="E25" s="266">
        <v>27.1</v>
      </c>
      <c r="F25" s="264">
        <v>24.6</v>
      </c>
      <c r="G25" s="265">
        <v>41.7</v>
      </c>
      <c r="H25" s="263">
        <v>35321</v>
      </c>
      <c r="I25" s="264">
        <v>60.9</v>
      </c>
      <c r="J25" s="362">
        <v>10.6</v>
      </c>
      <c r="K25" s="265">
        <v>31.7</v>
      </c>
      <c r="L25" s="264">
        <v>27.3</v>
      </c>
      <c r="M25" s="265">
        <v>41.6</v>
      </c>
      <c r="N25" s="172"/>
    </row>
    <row r="26" spans="1:16">
      <c r="A26" s="262" t="s">
        <v>286</v>
      </c>
      <c r="B26" s="263">
        <v>30</v>
      </c>
      <c r="C26" s="264">
        <v>40</v>
      </c>
      <c r="D26" s="265">
        <v>0</v>
      </c>
      <c r="E26" s="266">
        <v>3.3</v>
      </c>
      <c r="F26" s="264">
        <v>60</v>
      </c>
      <c r="G26" s="265">
        <v>52.4</v>
      </c>
      <c r="H26" s="263">
        <v>90</v>
      </c>
      <c r="I26" s="264">
        <v>61.1</v>
      </c>
      <c r="J26" s="362">
        <v>0</v>
      </c>
      <c r="K26" s="265">
        <v>3.3</v>
      </c>
      <c r="L26" s="264">
        <v>52.2</v>
      </c>
      <c r="M26" s="265">
        <v>49.8</v>
      </c>
      <c r="N26" s="172"/>
    </row>
    <row r="27" spans="1:16">
      <c r="A27" s="267" t="s">
        <v>153</v>
      </c>
      <c r="B27" s="268">
        <v>72314</v>
      </c>
      <c r="C27" s="269">
        <v>85</v>
      </c>
      <c r="D27" s="270">
        <v>1.6</v>
      </c>
      <c r="E27" s="271">
        <v>28</v>
      </c>
      <c r="F27" s="269">
        <v>23.8</v>
      </c>
      <c r="G27" s="270">
        <v>41.5</v>
      </c>
      <c r="H27" s="268">
        <v>77511</v>
      </c>
      <c r="I27" s="269">
        <v>58.7</v>
      </c>
      <c r="J27" s="364">
        <v>11.5</v>
      </c>
      <c r="K27" s="270">
        <v>30.9</v>
      </c>
      <c r="L27" s="269">
        <v>28.4</v>
      </c>
      <c r="M27" s="270">
        <v>42</v>
      </c>
      <c r="N27" s="172"/>
    </row>
    <row r="28" spans="1:16">
      <c r="A28" s="1109" t="s">
        <v>154</v>
      </c>
      <c r="B28" s="1110">
        <v>17431</v>
      </c>
      <c r="C28" s="1111">
        <v>84.8</v>
      </c>
      <c r="D28" s="1112">
        <v>0</v>
      </c>
      <c r="E28" s="1113">
        <v>21.3</v>
      </c>
      <c r="F28" s="1111">
        <v>27.3</v>
      </c>
      <c r="G28" s="1112">
        <v>42.7</v>
      </c>
      <c r="H28" s="1110">
        <v>19420</v>
      </c>
      <c r="I28" s="1111">
        <v>57.9</v>
      </c>
      <c r="J28" s="1114">
        <v>5.2</v>
      </c>
      <c r="K28" s="1112">
        <v>15.9</v>
      </c>
      <c r="L28" s="1111">
        <v>35.700000000000003</v>
      </c>
      <c r="M28" s="1112">
        <v>45.2</v>
      </c>
      <c r="N28" s="172"/>
    </row>
    <row r="29" spans="1:16">
      <c r="A29" s="300" t="s">
        <v>40</v>
      </c>
      <c r="B29" s="301">
        <v>16102</v>
      </c>
      <c r="C29" s="302">
        <v>82.6</v>
      </c>
      <c r="D29" s="303">
        <v>0.1</v>
      </c>
      <c r="E29" s="304">
        <v>17.7</v>
      </c>
      <c r="F29" s="302">
        <v>28.4</v>
      </c>
      <c r="G29" s="303">
        <v>43.6</v>
      </c>
      <c r="H29" s="301">
        <v>19154</v>
      </c>
      <c r="I29" s="302">
        <v>60.4</v>
      </c>
      <c r="J29" s="371">
        <v>9.1999999999999993</v>
      </c>
      <c r="K29" s="303">
        <v>11.7</v>
      </c>
      <c r="L29" s="302">
        <v>39.1</v>
      </c>
      <c r="M29" s="303">
        <v>46.3</v>
      </c>
      <c r="N29" s="172"/>
    </row>
    <row r="30" spans="1:16">
      <c r="A30" s="305" t="s">
        <v>47</v>
      </c>
      <c r="B30" s="306">
        <v>3546</v>
      </c>
      <c r="C30" s="307">
        <v>82.7</v>
      </c>
      <c r="D30" s="308">
        <v>0.3</v>
      </c>
      <c r="E30" s="309">
        <v>19.899999999999999</v>
      </c>
      <c r="F30" s="307">
        <v>27.6</v>
      </c>
      <c r="G30" s="308">
        <v>43.1</v>
      </c>
      <c r="H30" s="306">
        <v>4309</v>
      </c>
      <c r="I30" s="307">
        <v>58.9</v>
      </c>
      <c r="J30" s="372">
        <v>6.1</v>
      </c>
      <c r="K30" s="308">
        <v>13.5</v>
      </c>
      <c r="L30" s="307">
        <v>36.700000000000003</v>
      </c>
      <c r="M30" s="308">
        <v>45.5</v>
      </c>
      <c r="N30" s="172"/>
    </row>
    <row r="31" spans="1:16">
      <c r="A31" s="262" t="s">
        <v>53</v>
      </c>
      <c r="B31" s="263">
        <v>8747</v>
      </c>
      <c r="C31" s="264">
        <v>82.2</v>
      </c>
      <c r="D31" s="265">
        <v>0</v>
      </c>
      <c r="E31" s="266">
        <v>19.7</v>
      </c>
      <c r="F31" s="264">
        <v>26.3</v>
      </c>
      <c r="G31" s="265">
        <v>43</v>
      </c>
      <c r="H31" s="263">
        <v>10041</v>
      </c>
      <c r="I31" s="264">
        <v>58.5</v>
      </c>
      <c r="J31" s="362">
        <v>7.5</v>
      </c>
      <c r="K31" s="265">
        <v>12.7</v>
      </c>
      <c r="L31" s="264">
        <v>38.4</v>
      </c>
      <c r="M31" s="265">
        <v>46.1</v>
      </c>
      <c r="N31" s="172"/>
    </row>
    <row r="32" spans="1:16">
      <c r="A32" s="267" t="s">
        <v>155</v>
      </c>
      <c r="B32" s="268">
        <v>28395</v>
      </c>
      <c r="C32" s="269">
        <v>82.5</v>
      </c>
      <c r="D32" s="270">
        <v>0.1</v>
      </c>
      <c r="E32" s="271">
        <v>18.600000000000001</v>
      </c>
      <c r="F32" s="269">
        <v>27.7</v>
      </c>
      <c r="G32" s="270">
        <v>43.3</v>
      </c>
      <c r="H32" s="268">
        <v>33504</v>
      </c>
      <c r="I32" s="269">
        <v>59.7</v>
      </c>
      <c r="J32" s="364">
        <v>8.3000000000000007</v>
      </c>
      <c r="K32" s="270">
        <v>12.2</v>
      </c>
      <c r="L32" s="269">
        <v>38.6</v>
      </c>
      <c r="M32" s="270">
        <v>46.2</v>
      </c>
      <c r="N32" s="172"/>
    </row>
    <row r="33" spans="1:14">
      <c r="A33" s="300" t="s">
        <v>49</v>
      </c>
      <c r="B33" s="301">
        <v>14386</v>
      </c>
      <c r="C33" s="302">
        <v>82.6</v>
      </c>
      <c r="D33" s="303">
        <v>0</v>
      </c>
      <c r="E33" s="304">
        <v>17.7</v>
      </c>
      <c r="F33" s="302">
        <v>28.9</v>
      </c>
      <c r="G33" s="303">
        <v>43.7</v>
      </c>
      <c r="H33" s="301">
        <v>16038</v>
      </c>
      <c r="I33" s="302">
        <v>58.1</v>
      </c>
      <c r="J33" s="371">
        <v>7.2</v>
      </c>
      <c r="K33" s="303">
        <v>10.9</v>
      </c>
      <c r="L33" s="302">
        <v>39.5</v>
      </c>
      <c r="M33" s="303">
        <v>46.6</v>
      </c>
      <c r="N33" s="172"/>
    </row>
    <row r="34" spans="1:14">
      <c r="A34" s="262" t="s">
        <v>56</v>
      </c>
      <c r="B34" s="263">
        <v>14801</v>
      </c>
      <c r="C34" s="264">
        <v>84.7</v>
      </c>
      <c r="D34" s="265">
        <v>0.4</v>
      </c>
      <c r="E34" s="266">
        <v>17.899999999999999</v>
      </c>
      <c r="F34" s="264">
        <v>29.1</v>
      </c>
      <c r="G34" s="265">
        <v>43.7</v>
      </c>
      <c r="H34" s="263">
        <v>17486</v>
      </c>
      <c r="I34" s="264">
        <v>62</v>
      </c>
      <c r="J34" s="362">
        <v>7.7</v>
      </c>
      <c r="K34" s="265">
        <v>13.2</v>
      </c>
      <c r="L34" s="264">
        <v>36.6</v>
      </c>
      <c r="M34" s="265">
        <v>45.7</v>
      </c>
      <c r="N34" s="172"/>
    </row>
    <row r="35" spans="1:14">
      <c r="A35" s="272" t="s">
        <v>156</v>
      </c>
      <c r="B35" s="310">
        <v>29187</v>
      </c>
      <c r="C35" s="311">
        <v>83.7</v>
      </c>
      <c r="D35" s="312">
        <v>0.2</v>
      </c>
      <c r="E35" s="313">
        <v>17.8</v>
      </c>
      <c r="F35" s="311">
        <v>29</v>
      </c>
      <c r="G35" s="312">
        <v>43.7</v>
      </c>
      <c r="H35" s="310">
        <v>33524</v>
      </c>
      <c r="I35" s="311">
        <v>60.1</v>
      </c>
      <c r="J35" s="373">
        <v>7.4</v>
      </c>
      <c r="K35" s="312">
        <v>12.1</v>
      </c>
      <c r="L35" s="311">
        <v>38</v>
      </c>
      <c r="M35" s="312">
        <v>46.1</v>
      </c>
      <c r="N35" s="172"/>
    </row>
    <row r="36" spans="1:14">
      <c r="A36" s="278" t="s">
        <v>561</v>
      </c>
      <c r="B36" s="279">
        <v>15150</v>
      </c>
      <c r="C36" s="280">
        <v>82.9</v>
      </c>
      <c r="D36" s="281">
        <v>0</v>
      </c>
      <c r="E36" s="282">
        <v>21</v>
      </c>
      <c r="F36" s="280">
        <v>24.3</v>
      </c>
      <c r="G36" s="281">
        <v>42.5</v>
      </c>
      <c r="H36" s="279">
        <v>16939</v>
      </c>
      <c r="I36" s="280">
        <v>57.6</v>
      </c>
      <c r="J36" s="367">
        <v>9.1</v>
      </c>
      <c r="K36" s="281">
        <v>13.9</v>
      </c>
      <c r="L36" s="280">
        <v>36</v>
      </c>
      <c r="M36" s="281">
        <v>45.5</v>
      </c>
      <c r="N36" s="172"/>
    </row>
    <row r="37" spans="1:14">
      <c r="A37" s="300" t="s">
        <v>158</v>
      </c>
      <c r="B37" s="301">
        <v>15823</v>
      </c>
      <c r="C37" s="302">
        <v>84.7</v>
      </c>
      <c r="D37" s="303">
        <v>0.2</v>
      </c>
      <c r="E37" s="304">
        <v>19</v>
      </c>
      <c r="F37" s="302">
        <v>28.8</v>
      </c>
      <c r="G37" s="303">
        <v>43.5</v>
      </c>
      <c r="H37" s="301">
        <v>17184</v>
      </c>
      <c r="I37" s="302">
        <v>60</v>
      </c>
      <c r="J37" s="371">
        <v>7.9</v>
      </c>
      <c r="K37" s="303">
        <v>14.2</v>
      </c>
      <c r="L37" s="302">
        <v>36</v>
      </c>
      <c r="M37" s="303">
        <v>45.6</v>
      </c>
      <c r="N37" s="172"/>
    </row>
    <row r="38" spans="1:14">
      <c r="A38" s="262" t="s">
        <v>51</v>
      </c>
      <c r="B38" s="263">
        <v>10421</v>
      </c>
      <c r="C38" s="264">
        <v>85</v>
      </c>
      <c r="D38" s="265">
        <v>0</v>
      </c>
      <c r="E38" s="266">
        <v>17.100000000000001</v>
      </c>
      <c r="F38" s="264">
        <v>33.6</v>
      </c>
      <c r="G38" s="265">
        <v>44.4</v>
      </c>
      <c r="H38" s="263">
        <v>12228</v>
      </c>
      <c r="I38" s="264">
        <v>59.8</v>
      </c>
      <c r="J38" s="362">
        <v>7.7</v>
      </c>
      <c r="K38" s="265">
        <v>13.1</v>
      </c>
      <c r="L38" s="264">
        <v>37.200000000000003</v>
      </c>
      <c r="M38" s="265">
        <v>46</v>
      </c>
      <c r="N38" s="172"/>
    </row>
    <row r="39" spans="1:14">
      <c r="A39" s="314" t="s">
        <v>157</v>
      </c>
      <c r="B39" s="310">
        <v>26244</v>
      </c>
      <c r="C39" s="311">
        <v>84.8</v>
      </c>
      <c r="D39" s="312">
        <v>0.2</v>
      </c>
      <c r="E39" s="313">
        <v>18.2</v>
      </c>
      <c r="F39" s="311">
        <v>30.7</v>
      </c>
      <c r="G39" s="312">
        <v>43.8</v>
      </c>
      <c r="H39" s="310">
        <v>29412</v>
      </c>
      <c r="I39" s="311">
        <v>60</v>
      </c>
      <c r="J39" s="373">
        <v>7.8</v>
      </c>
      <c r="K39" s="312">
        <v>13.7</v>
      </c>
      <c r="L39" s="311">
        <v>36.5</v>
      </c>
      <c r="M39" s="312">
        <v>45.7</v>
      </c>
      <c r="N39" s="172"/>
    </row>
    <row r="40" spans="1:14">
      <c r="A40" s="1120" t="s">
        <v>58</v>
      </c>
      <c r="B40" s="279">
        <v>337639</v>
      </c>
      <c r="C40" s="280">
        <v>84.2</v>
      </c>
      <c r="D40" s="281">
        <v>0.5</v>
      </c>
      <c r="E40" s="282">
        <v>22</v>
      </c>
      <c r="F40" s="280">
        <v>26.5</v>
      </c>
      <c r="G40" s="281">
        <v>42.6</v>
      </c>
      <c r="H40" s="279">
        <v>374419</v>
      </c>
      <c r="I40" s="280">
        <v>58.8</v>
      </c>
      <c r="J40" s="367">
        <v>8.3000000000000007</v>
      </c>
      <c r="K40" s="281">
        <v>19.100000000000001</v>
      </c>
      <c r="L40" s="280">
        <v>34.4</v>
      </c>
      <c r="M40" s="281">
        <v>44.6</v>
      </c>
      <c r="N40" s="172"/>
    </row>
    <row r="41" spans="1:14">
      <c r="A41" s="1117" t="s">
        <v>59</v>
      </c>
      <c r="B41" s="315">
        <v>3011</v>
      </c>
      <c r="C41" s="316">
        <v>81.5</v>
      </c>
      <c r="D41" s="316">
        <v>1</v>
      </c>
      <c r="E41" s="524">
        <v>13.1</v>
      </c>
      <c r="F41" s="316">
        <v>32.4</v>
      </c>
      <c r="G41" s="316">
        <v>45.2</v>
      </c>
      <c r="H41" s="315">
        <v>3900</v>
      </c>
      <c r="I41" s="316">
        <v>58</v>
      </c>
      <c r="J41" s="316">
        <v>12.5</v>
      </c>
      <c r="K41" s="316">
        <v>13</v>
      </c>
      <c r="L41" s="316">
        <v>42.1</v>
      </c>
      <c r="M41" s="316">
        <v>46.7</v>
      </c>
      <c r="N41" s="172"/>
    </row>
    <row r="42" spans="1:14">
      <c r="A42" s="1118" t="s">
        <v>60</v>
      </c>
      <c r="B42" s="317">
        <v>3405</v>
      </c>
      <c r="C42" s="318">
        <v>77.5</v>
      </c>
      <c r="D42" s="318">
        <v>15.4</v>
      </c>
      <c r="E42" s="525">
        <v>34.299999999999997</v>
      </c>
      <c r="F42" s="318">
        <v>21.4</v>
      </c>
      <c r="G42" s="318">
        <v>40</v>
      </c>
      <c r="H42" s="317">
        <v>3088</v>
      </c>
      <c r="I42" s="318">
        <v>47</v>
      </c>
      <c r="J42" s="318">
        <v>29.9</v>
      </c>
      <c r="K42" s="318">
        <v>29.8</v>
      </c>
      <c r="L42" s="318">
        <v>29.9</v>
      </c>
      <c r="M42" s="318">
        <v>42.4</v>
      </c>
      <c r="N42" s="172"/>
    </row>
    <row r="43" spans="1:14">
      <c r="A43" s="1118" t="s">
        <v>61</v>
      </c>
      <c r="B43" s="317">
        <v>2670</v>
      </c>
      <c r="C43" s="318">
        <v>83.9</v>
      </c>
      <c r="D43" s="318">
        <v>0.1</v>
      </c>
      <c r="E43" s="525">
        <v>12.9</v>
      </c>
      <c r="F43" s="318">
        <v>33.6</v>
      </c>
      <c r="G43" s="318">
        <v>45.3</v>
      </c>
      <c r="H43" s="317">
        <v>3070</v>
      </c>
      <c r="I43" s="318">
        <v>62.6</v>
      </c>
      <c r="J43" s="318">
        <v>9.6</v>
      </c>
      <c r="K43" s="318">
        <v>9.1</v>
      </c>
      <c r="L43" s="318">
        <v>46.3</v>
      </c>
      <c r="M43" s="318">
        <v>48</v>
      </c>
      <c r="N43" s="172"/>
    </row>
    <row r="44" spans="1:14">
      <c r="A44" s="1118" t="s">
        <v>62</v>
      </c>
      <c r="B44" s="317">
        <v>3114</v>
      </c>
      <c r="C44" s="318">
        <v>54.3</v>
      </c>
      <c r="D44" s="318">
        <v>23.1</v>
      </c>
      <c r="E44" s="525">
        <v>31.4</v>
      </c>
      <c r="F44" s="318">
        <v>19.8</v>
      </c>
      <c r="G44" s="318">
        <v>40.5</v>
      </c>
      <c r="H44" s="317">
        <v>3065</v>
      </c>
      <c r="I44" s="318">
        <v>41.1</v>
      </c>
      <c r="J44" s="318">
        <v>53</v>
      </c>
      <c r="K44" s="318">
        <v>44.9</v>
      </c>
      <c r="L44" s="318">
        <v>26.9</v>
      </c>
      <c r="M44" s="318">
        <v>40.1</v>
      </c>
      <c r="N44" s="172"/>
    </row>
    <row r="45" spans="1:14">
      <c r="A45" s="1118" t="s">
        <v>159</v>
      </c>
      <c r="B45" s="317">
        <v>7271</v>
      </c>
      <c r="C45" s="318">
        <v>74.900000000000006</v>
      </c>
      <c r="D45" s="318">
        <v>0</v>
      </c>
      <c r="E45" s="525">
        <v>19.600000000000001</v>
      </c>
      <c r="F45" s="318">
        <v>25.8</v>
      </c>
      <c r="G45" s="318">
        <v>43</v>
      </c>
      <c r="H45" s="317">
        <v>8738</v>
      </c>
      <c r="I45" s="318">
        <v>51.6</v>
      </c>
      <c r="J45" s="318">
        <v>10.5</v>
      </c>
      <c r="K45" s="318">
        <v>14.1</v>
      </c>
      <c r="L45" s="318">
        <v>37</v>
      </c>
      <c r="M45" s="318">
        <v>45.6</v>
      </c>
      <c r="N45" s="172"/>
    </row>
    <row r="46" spans="1:14">
      <c r="A46" s="1119" t="s">
        <v>562</v>
      </c>
      <c r="B46" s="310">
        <v>19471</v>
      </c>
      <c r="C46" s="311">
        <v>74.3</v>
      </c>
      <c r="D46" s="312">
        <v>6.6</v>
      </c>
      <c r="E46" s="313">
        <v>22.1</v>
      </c>
      <c r="F46" s="311">
        <v>26.2</v>
      </c>
      <c r="G46" s="312">
        <v>42.7</v>
      </c>
      <c r="H46" s="310">
        <v>21861</v>
      </c>
      <c r="I46" s="311">
        <v>52.2</v>
      </c>
      <c r="J46" s="373">
        <v>19.399999999999999</v>
      </c>
      <c r="K46" s="312">
        <v>19.8</v>
      </c>
      <c r="L46" s="311">
        <v>36.799999999999997</v>
      </c>
      <c r="M46" s="312">
        <v>44.9</v>
      </c>
      <c r="N46" s="172"/>
    </row>
    <row r="47" spans="1:14">
      <c r="A47" s="1116" t="s">
        <v>565</v>
      </c>
      <c r="B47" s="319">
        <v>357110</v>
      </c>
      <c r="C47" s="320">
        <v>83.7</v>
      </c>
      <c r="D47" s="321">
        <v>0.8</v>
      </c>
      <c r="E47" s="322">
        <v>22</v>
      </c>
      <c r="F47" s="320">
        <v>26.4</v>
      </c>
      <c r="G47" s="321">
        <v>42.6</v>
      </c>
      <c r="H47" s="319">
        <v>396280</v>
      </c>
      <c r="I47" s="320">
        <v>58.4</v>
      </c>
      <c r="J47" s="320">
        <v>8.9</v>
      </c>
      <c r="K47" s="281">
        <v>19.100000000000001</v>
      </c>
      <c r="L47" s="320">
        <v>34.6</v>
      </c>
      <c r="M47" s="321">
        <v>44.6</v>
      </c>
    </row>
    <row r="48" spans="1:14" ht="15.75" customHeight="1">
      <c r="A48" s="172"/>
      <c r="B48" s="172"/>
      <c r="C48" s="172"/>
      <c r="D48" s="172"/>
      <c r="E48" s="172"/>
      <c r="F48" s="172"/>
      <c r="G48" s="172"/>
      <c r="H48" s="172"/>
      <c r="I48" s="172"/>
      <c r="J48" s="172"/>
      <c r="K48" s="172"/>
      <c r="L48" s="172"/>
      <c r="M48" s="1445" t="s">
        <v>144</v>
      </c>
      <c r="N48" s="1362"/>
    </row>
    <row r="49" spans="1:14" ht="15.6" customHeight="1">
      <c r="A49" s="1751" t="s">
        <v>688</v>
      </c>
      <c r="B49" s="1751"/>
      <c r="C49" s="1751"/>
      <c r="D49" s="1751"/>
      <c r="E49" s="1751"/>
      <c r="F49" s="1751"/>
      <c r="G49" s="1751"/>
      <c r="H49" s="1751"/>
      <c r="I49" s="1751"/>
      <c r="J49" s="1751"/>
      <c r="K49" s="1751"/>
      <c r="L49" s="1751"/>
      <c r="M49" s="1751"/>
      <c r="N49" s="1362"/>
    </row>
    <row r="50" spans="1:14" ht="28.5" customHeight="1">
      <c r="A50" s="1751" t="s">
        <v>451</v>
      </c>
      <c r="B50" s="1751"/>
      <c r="C50" s="1751"/>
      <c r="D50" s="1751"/>
      <c r="E50" s="1751"/>
      <c r="F50" s="1751"/>
      <c r="G50" s="1751"/>
      <c r="H50" s="1751"/>
      <c r="I50" s="1751"/>
      <c r="J50" s="1751"/>
      <c r="K50" s="1751"/>
      <c r="L50" s="1751"/>
      <c r="M50" s="1751"/>
      <c r="N50" s="172"/>
    </row>
    <row r="51" spans="1:14">
      <c r="A51" s="1365" t="s">
        <v>653</v>
      </c>
      <c r="B51" s="1365"/>
      <c r="C51" s="1365"/>
      <c r="D51" s="1365"/>
      <c r="E51" s="1365"/>
      <c r="F51" s="1365"/>
      <c r="G51" s="1365"/>
      <c r="H51" s="1365"/>
      <c r="I51" s="1365"/>
      <c r="J51" s="1365"/>
      <c r="K51" s="1365"/>
      <c r="L51" s="1365"/>
      <c r="M51" s="1365"/>
      <c r="N51" s="172"/>
    </row>
  </sheetData>
  <mergeCells count="5">
    <mergeCell ref="A4:A5"/>
    <mergeCell ref="A50:M50"/>
    <mergeCell ref="B4:G4"/>
    <mergeCell ref="H4:M4"/>
    <mergeCell ref="A49:M49"/>
  </mergeCells>
  <pageMargins left="0.78740157499999996" right="0.78740157499999996" top="0.984251969" bottom="0.984251969" header="0.4921259845" footer="0.492125984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topLeftCell="A19" zoomScaleNormal="100" workbookViewId="0">
      <selection activeCell="A56" sqref="A56:D58"/>
    </sheetView>
  </sheetViews>
  <sheetFormatPr baseColWidth="10" defaultRowHeight="12"/>
  <cols>
    <col min="1" max="1" width="7.42578125" style="90" customWidth="1"/>
    <col min="2" max="2" width="27.28515625" style="90" customWidth="1"/>
    <col min="3" max="3" width="9.28515625" style="90" customWidth="1"/>
    <col min="4" max="5" width="8.42578125" style="90" customWidth="1"/>
    <col min="6" max="6" width="7.28515625" style="90" customWidth="1"/>
    <col min="7" max="7" width="8.5703125" style="90" customWidth="1"/>
    <col min="8" max="8" width="7.7109375" style="91" customWidth="1"/>
    <col min="9" max="9" width="7" style="90" customWidth="1"/>
    <col min="10" max="10" width="8.42578125" style="90" customWidth="1"/>
    <col min="11" max="11" width="8.140625" style="90" customWidth="1"/>
    <col min="12" max="12" width="7.140625" style="90" customWidth="1"/>
    <col min="13" max="13" width="10.7109375" style="1365" customWidth="1"/>
    <col min="14" max="16384" width="11.42578125" style="90"/>
  </cols>
  <sheetData>
    <row r="1" spans="1:15" s="1365" customFormat="1" ht="18" customHeight="1">
      <c r="A1" s="346" t="s">
        <v>626</v>
      </c>
      <c r="D1" s="1366"/>
      <c r="L1" s="1366"/>
    </row>
    <row r="2" spans="1:15" s="1360" customFormat="1" ht="14.45" customHeight="1">
      <c r="D2" s="1361"/>
      <c r="L2" s="1361"/>
    </row>
    <row r="3" spans="1:15" s="92" customFormat="1" ht="11.25" customHeight="1">
      <c r="A3" s="1781"/>
      <c r="B3" s="1782"/>
      <c r="C3" s="1788"/>
      <c r="D3" s="1676" t="s">
        <v>11</v>
      </c>
      <c r="E3" s="1667" t="s">
        <v>12</v>
      </c>
      <c r="F3" s="1667" t="s">
        <v>188</v>
      </c>
      <c r="G3" s="1667" t="s">
        <v>189</v>
      </c>
      <c r="H3" s="1667" t="s">
        <v>190</v>
      </c>
      <c r="I3" s="1667" t="s">
        <v>15</v>
      </c>
      <c r="J3" s="1667" t="s">
        <v>141</v>
      </c>
      <c r="K3" s="1667" t="s">
        <v>214</v>
      </c>
      <c r="L3" s="1667" t="s">
        <v>16</v>
      </c>
      <c r="M3" s="1360"/>
    </row>
    <row r="4" spans="1:15" s="92" customFormat="1" ht="41.25" customHeight="1">
      <c r="A4" s="1783"/>
      <c r="B4" s="1784"/>
      <c r="C4" s="1788"/>
      <c r="D4" s="1676"/>
      <c r="E4" s="1668"/>
      <c r="F4" s="1668"/>
      <c r="G4" s="1668"/>
      <c r="H4" s="1668"/>
      <c r="I4" s="1668"/>
      <c r="J4" s="1668"/>
      <c r="K4" s="1668"/>
      <c r="L4" s="1668"/>
      <c r="M4" s="1360"/>
      <c r="N4" s="520"/>
    </row>
    <row r="5" spans="1:15" s="92" customFormat="1" ht="11.25" customHeight="1">
      <c r="A5" s="1760" t="s">
        <v>36</v>
      </c>
      <c r="B5" s="1780" t="s">
        <v>28</v>
      </c>
      <c r="C5" s="94" t="s">
        <v>8</v>
      </c>
      <c r="D5" s="95">
        <v>3386</v>
      </c>
      <c r="E5" s="96">
        <v>2.3799482681061628</v>
      </c>
      <c r="F5" s="96"/>
      <c r="G5" s="97">
        <v>9.6</v>
      </c>
      <c r="H5" s="98">
        <v>35.700000000000003</v>
      </c>
      <c r="I5" s="98">
        <v>45.9</v>
      </c>
      <c r="J5" s="98">
        <v>4.8</v>
      </c>
      <c r="K5" s="98">
        <v>96.5</v>
      </c>
      <c r="L5" s="133">
        <v>3257</v>
      </c>
      <c r="M5" s="1360"/>
      <c r="O5" s="493"/>
    </row>
    <row r="6" spans="1:15" s="92" customFormat="1" ht="11.25">
      <c r="A6" s="1761"/>
      <c r="B6" s="1780"/>
      <c r="C6" s="94" t="s">
        <v>9</v>
      </c>
      <c r="D6" s="95">
        <v>36570</v>
      </c>
      <c r="E6" s="96">
        <v>25.704284750337379</v>
      </c>
      <c r="F6" s="96"/>
      <c r="G6" s="97">
        <v>15.6</v>
      </c>
      <c r="H6" s="98">
        <v>34.6</v>
      </c>
      <c r="I6" s="98">
        <v>44.9</v>
      </c>
      <c r="J6" s="98">
        <v>13.4</v>
      </c>
      <c r="K6" s="98">
        <v>94</v>
      </c>
      <c r="L6" s="133">
        <v>34324</v>
      </c>
      <c r="M6" s="1360"/>
      <c r="O6" s="493"/>
    </row>
    <row r="7" spans="1:15" s="92" customFormat="1" ht="11.25">
      <c r="A7" s="1761"/>
      <c r="B7" s="1780"/>
      <c r="C7" s="94" t="s">
        <v>10</v>
      </c>
      <c r="D7" s="95">
        <v>39956</v>
      </c>
      <c r="E7" s="96">
        <v>28.084233018443545</v>
      </c>
      <c r="F7" s="96">
        <v>91.5</v>
      </c>
      <c r="G7" s="97">
        <v>15.1</v>
      </c>
      <c r="H7" s="98">
        <v>34.700000000000003</v>
      </c>
      <c r="I7" s="98">
        <v>45</v>
      </c>
      <c r="J7" s="98">
        <v>12.7</v>
      </c>
      <c r="K7" s="98">
        <v>94.2</v>
      </c>
      <c r="L7" s="133">
        <v>37581</v>
      </c>
      <c r="M7" s="1360"/>
      <c r="O7" s="493"/>
    </row>
    <row r="8" spans="1:15" s="92" customFormat="1" ht="11.25" customHeight="1">
      <c r="A8" s="1761"/>
      <c r="B8" s="1780" t="s">
        <v>29</v>
      </c>
      <c r="C8" s="94" t="s">
        <v>8</v>
      </c>
      <c r="D8" s="95">
        <v>10</v>
      </c>
      <c r="E8" s="96">
        <v>7.0287899235267652E-3</v>
      </c>
      <c r="F8" s="96"/>
      <c r="G8" s="97">
        <v>0</v>
      </c>
      <c r="H8" s="98">
        <v>50</v>
      </c>
      <c r="I8" s="98">
        <v>49.8</v>
      </c>
      <c r="J8" s="98">
        <v>10</v>
      </c>
      <c r="K8" s="98">
        <v>90</v>
      </c>
      <c r="L8" s="133">
        <v>9</v>
      </c>
      <c r="M8" s="1360"/>
      <c r="O8" s="493"/>
    </row>
    <row r="9" spans="1:15" s="92" customFormat="1" ht="11.25">
      <c r="A9" s="1761"/>
      <c r="B9" s="1780"/>
      <c r="C9" s="94" t="s">
        <v>9</v>
      </c>
      <c r="D9" s="95">
        <v>116</v>
      </c>
      <c r="E9" s="96">
        <v>8.1533963112910487E-2</v>
      </c>
      <c r="F9" s="96"/>
      <c r="G9" s="97">
        <v>0</v>
      </c>
      <c r="H9" s="98">
        <v>50</v>
      </c>
      <c r="I9" s="98">
        <v>49.8</v>
      </c>
      <c r="J9" s="98">
        <v>36.200000000000003</v>
      </c>
      <c r="K9" s="98">
        <v>80.3</v>
      </c>
      <c r="L9" s="133">
        <v>91</v>
      </c>
      <c r="M9" s="1360"/>
      <c r="O9" s="493"/>
    </row>
    <row r="10" spans="1:15" s="92" customFormat="1" ht="11.25">
      <c r="A10" s="1761"/>
      <c r="B10" s="1780"/>
      <c r="C10" s="94" t="s">
        <v>10</v>
      </c>
      <c r="D10" s="95">
        <v>126</v>
      </c>
      <c r="E10" s="96">
        <v>8.856275303643725E-2</v>
      </c>
      <c r="F10" s="96">
        <v>92.1</v>
      </c>
      <c r="G10" s="97">
        <v>0</v>
      </c>
      <c r="H10" s="98">
        <v>50</v>
      </c>
      <c r="I10" s="98">
        <v>49.8</v>
      </c>
      <c r="J10" s="98">
        <v>34.1</v>
      </c>
      <c r="K10" s="98">
        <v>81</v>
      </c>
      <c r="L10" s="133">
        <v>100</v>
      </c>
      <c r="M10" s="1360"/>
      <c r="O10" s="493"/>
    </row>
    <row r="11" spans="1:15" s="92" customFormat="1" ht="11.25" customHeight="1">
      <c r="A11" s="1761"/>
      <c r="B11" s="1785" t="s">
        <v>201</v>
      </c>
      <c r="C11" s="99" t="s">
        <v>8</v>
      </c>
      <c r="D11" s="100">
        <v>3396</v>
      </c>
      <c r="E11" s="101">
        <v>2.3869770580296894</v>
      </c>
      <c r="F11" s="101"/>
      <c r="G11" s="102">
        <v>9.6</v>
      </c>
      <c r="H11" s="103">
        <v>35.700000000000003</v>
      </c>
      <c r="I11" s="103">
        <v>45.9</v>
      </c>
      <c r="J11" s="103">
        <v>4.8</v>
      </c>
      <c r="K11" s="103">
        <v>96.5</v>
      </c>
      <c r="L11" s="377">
        <v>3266</v>
      </c>
      <c r="M11" s="1361"/>
      <c r="O11" s="493"/>
    </row>
    <row r="12" spans="1:15" s="92" customFormat="1" ht="11.25">
      <c r="A12" s="1761"/>
      <c r="B12" s="1786"/>
      <c r="C12" s="99" t="s">
        <v>9</v>
      </c>
      <c r="D12" s="100">
        <v>36686</v>
      </c>
      <c r="E12" s="101">
        <v>25.785818713450293</v>
      </c>
      <c r="F12" s="101"/>
      <c r="G12" s="102">
        <v>15.5</v>
      </c>
      <c r="H12" s="103">
        <v>34.6</v>
      </c>
      <c r="I12" s="103">
        <v>44.9</v>
      </c>
      <c r="J12" s="103">
        <v>13.5</v>
      </c>
      <c r="K12" s="103">
        <v>94</v>
      </c>
      <c r="L12" s="377">
        <v>34415</v>
      </c>
      <c r="M12" s="1361"/>
      <c r="O12" s="493"/>
    </row>
    <row r="13" spans="1:15" s="92" customFormat="1" ht="11.25">
      <c r="A13" s="1761"/>
      <c r="B13" s="1787"/>
      <c r="C13" s="99" t="s">
        <v>10</v>
      </c>
      <c r="D13" s="100">
        <v>40082</v>
      </c>
      <c r="E13" s="101">
        <v>28.172795771479979</v>
      </c>
      <c r="F13" s="101">
        <v>91.5</v>
      </c>
      <c r="G13" s="102">
        <v>15</v>
      </c>
      <c r="H13" s="103">
        <v>34.700000000000003</v>
      </c>
      <c r="I13" s="103">
        <v>45</v>
      </c>
      <c r="J13" s="103">
        <v>12.8</v>
      </c>
      <c r="K13" s="103">
        <v>94.2</v>
      </c>
      <c r="L13" s="377">
        <v>37681</v>
      </c>
      <c r="M13" s="1361"/>
      <c r="O13" s="493"/>
    </row>
    <row r="14" spans="1:15" s="92" customFormat="1" ht="11.25" customHeight="1">
      <c r="A14" s="1761"/>
      <c r="B14" s="1785" t="s">
        <v>200</v>
      </c>
      <c r="C14" s="498" t="s">
        <v>8</v>
      </c>
      <c r="D14" s="499">
        <v>535</v>
      </c>
      <c r="E14" s="501">
        <v>0.37604026090868198</v>
      </c>
      <c r="F14" s="501"/>
      <c r="G14" s="102">
        <v>49</v>
      </c>
      <c r="H14" s="103">
        <v>6.9</v>
      </c>
      <c r="I14" s="103">
        <v>36.200000000000003</v>
      </c>
      <c r="J14" s="103">
        <v>0.2</v>
      </c>
      <c r="K14" s="103">
        <v>90.4</v>
      </c>
      <c r="L14" s="377">
        <v>484</v>
      </c>
      <c r="M14" s="1360"/>
      <c r="O14" s="493"/>
    </row>
    <row r="15" spans="1:15" s="92" customFormat="1" ht="11.25">
      <c r="A15" s="1761"/>
      <c r="B15" s="1786"/>
      <c r="C15" s="498" t="s">
        <v>9</v>
      </c>
      <c r="D15" s="499">
        <v>5797</v>
      </c>
      <c r="E15" s="501">
        <v>4.074589518668466</v>
      </c>
      <c r="F15" s="501"/>
      <c r="G15" s="102">
        <v>42.6</v>
      </c>
      <c r="H15" s="103">
        <v>10.9</v>
      </c>
      <c r="I15" s="103">
        <v>37.5</v>
      </c>
      <c r="J15" s="103">
        <v>0.2</v>
      </c>
      <c r="K15" s="103">
        <v>83.9</v>
      </c>
      <c r="L15" s="377">
        <v>4865</v>
      </c>
      <c r="M15" s="1360"/>
      <c r="O15" s="493"/>
    </row>
    <row r="16" spans="1:15" s="92" customFormat="1" ht="11.25">
      <c r="A16" s="1762"/>
      <c r="B16" s="1787"/>
      <c r="C16" s="498" t="s">
        <v>10</v>
      </c>
      <c r="D16" s="499">
        <v>6332</v>
      </c>
      <c r="E16" s="501">
        <v>4.4506297795771479</v>
      </c>
      <c r="F16" s="501">
        <v>91.6</v>
      </c>
      <c r="G16" s="102">
        <v>43.2</v>
      </c>
      <c r="H16" s="103">
        <v>10.5</v>
      </c>
      <c r="I16" s="103">
        <v>37.4</v>
      </c>
      <c r="J16" s="103">
        <v>0.2</v>
      </c>
      <c r="K16" s="103">
        <v>84.5</v>
      </c>
      <c r="L16" s="377">
        <v>5348</v>
      </c>
      <c r="M16" s="1360"/>
      <c r="O16" s="493"/>
    </row>
    <row r="17" spans="1:15" s="92" customFormat="1" ht="11.25">
      <c r="A17" s="1763" t="s">
        <v>30</v>
      </c>
      <c r="B17" s="1764"/>
      <c r="C17" s="99" t="s">
        <v>8</v>
      </c>
      <c r="D17" s="100">
        <v>3931</v>
      </c>
      <c r="E17" s="101">
        <v>2.7630173189383713</v>
      </c>
      <c r="F17" s="101"/>
      <c r="G17" s="102">
        <v>15</v>
      </c>
      <c r="H17" s="103">
        <v>31.8</v>
      </c>
      <c r="I17" s="103">
        <v>44.6</v>
      </c>
      <c r="J17" s="103">
        <v>4.2</v>
      </c>
      <c r="K17" s="103">
        <v>95.7</v>
      </c>
      <c r="L17" s="377">
        <v>3750</v>
      </c>
      <c r="M17" s="1360"/>
      <c r="O17" s="493"/>
    </row>
    <row r="18" spans="1:15" s="92" customFormat="1" ht="11.25">
      <c r="A18" s="1765"/>
      <c r="B18" s="1766"/>
      <c r="C18" s="99" t="s">
        <v>9</v>
      </c>
      <c r="D18" s="100">
        <v>42483</v>
      </c>
      <c r="E18" s="101">
        <v>29.860408232118758</v>
      </c>
      <c r="F18" s="101"/>
      <c r="G18" s="102">
        <v>19.2</v>
      </c>
      <c r="H18" s="103">
        <v>31.4</v>
      </c>
      <c r="I18" s="103">
        <v>43.9</v>
      </c>
      <c r="J18" s="103">
        <v>11.7</v>
      </c>
      <c r="K18" s="103">
        <v>92.6</v>
      </c>
      <c r="L18" s="377">
        <v>39280</v>
      </c>
      <c r="M18" s="1360"/>
      <c r="O18" s="493"/>
    </row>
    <row r="19" spans="1:15" s="92" customFormat="1" ht="11.25">
      <c r="A19" s="1767"/>
      <c r="B19" s="1768"/>
      <c r="C19" s="99" t="s">
        <v>10</v>
      </c>
      <c r="D19" s="100">
        <v>46414</v>
      </c>
      <c r="E19" s="101">
        <v>32.623425551057124</v>
      </c>
      <c r="F19" s="101">
        <v>91.5</v>
      </c>
      <c r="G19" s="102">
        <v>18.899999999999999</v>
      </c>
      <c r="H19" s="103">
        <v>31.4</v>
      </c>
      <c r="I19" s="103">
        <v>44</v>
      </c>
      <c r="J19" s="103">
        <v>11.1</v>
      </c>
      <c r="K19" s="103">
        <v>92.9</v>
      </c>
      <c r="L19" s="377">
        <v>43030</v>
      </c>
      <c r="M19" s="1361"/>
      <c r="O19" s="493"/>
    </row>
    <row r="20" spans="1:15" s="92" customFormat="1" ht="11.25">
      <c r="A20" s="1778" t="s">
        <v>37</v>
      </c>
      <c r="B20" s="1756" t="s">
        <v>31</v>
      </c>
      <c r="C20" s="94" t="s">
        <v>8</v>
      </c>
      <c r="D20" s="95">
        <v>44</v>
      </c>
      <c r="E20" s="96">
        <v>3.0926675663517769E-2</v>
      </c>
      <c r="F20" s="96"/>
      <c r="G20" s="97">
        <v>0</v>
      </c>
      <c r="H20" s="98">
        <v>88.6</v>
      </c>
      <c r="I20" s="98">
        <v>57</v>
      </c>
      <c r="J20" s="98">
        <v>2.2999999999999998</v>
      </c>
      <c r="K20" s="98">
        <v>98.4</v>
      </c>
      <c r="L20" s="133">
        <v>43</v>
      </c>
      <c r="M20" s="1360"/>
      <c r="O20" s="493"/>
    </row>
    <row r="21" spans="1:15" s="92" customFormat="1" ht="11.25">
      <c r="A21" s="1779"/>
      <c r="B21" s="1756"/>
      <c r="C21" s="94" t="s">
        <v>9</v>
      </c>
      <c r="D21" s="95">
        <v>17</v>
      </c>
      <c r="E21" s="96">
        <v>1.1948942869995502E-2</v>
      </c>
      <c r="F21" s="96"/>
      <c r="G21" s="97">
        <v>0</v>
      </c>
      <c r="H21" s="98">
        <v>94.1</v>
      </c>
      <c r="I21" s="98">
        <v>57.5</v>
      </c>
      <c r="J21" s="98">
        <v>0</v>
      </c>
      <c r="K21" s="98">
        <v>98.5</v>
      </c>
      <c r="L21" s="133">
        <v>17</v>
      </c>
      <c r="M21" s="1360"/>
      <c r="O21" s="493"/>
    </row>
    <row r="22" spans="1:15" s="92" customFormat="1" ht="11.25">
      <c r="A22" s="1779"/>
      <c r="B22" s="1756"/>
      <c r="C22" s="94" t="s">
        <v>10</v>
      </c>
      <c r="D22" s="95">
        <v>61</v>
      </c>
      <c r="E22" s="96">
        <v>4.2875618533513266E-2</v>
      </c>
      <c r="F22" s="96">
        <v>27.9</v>
      </c>
      <c r="G22" s="97">
        <v>0</v>
      </c>
      <c r="H22" s="98">
        <v>90.2</v>
      </c>
      <c r="I22" s="98">
        <v>57.1</v>
      </c>
      <c r="J22" s="98">
        <v>1.6</v>
      </c>
      <c r="K22" s="98">
        <v>98.4</v>
      </c>
      <c r="L22" s="133">
        <v>60</v>
      </c>
      <c r="M22" s="1360"/>
      <c r="O22" s="493"/>
    </row>
    <row r="23" spans="1:15" s="92" customFormat="1" ht="11.25">
      <c r="A23" s="1779"/>
      <c r="B23" s="1755" t="s">
        <v>32</v>
      </c>
      <c r="C23" s="94" t="s">
        <v>8</v>
      </c>
      <c r="D23" s="95">
        <v>1397</v>
      </c>
      <c r="E23" s="96">
        <v>0.98192195231668922</v>
      </c>
      <c r="F23" s="96"/>
      <c r="G23" s="97">
        <v>5.7</v>
      </c>
      <c r="H23" s="98">
        <v>52.8</v>
      </c>
      <c r="I23" s="98">
        <v>49.7</v>
      </c>
      <c r="J23" s="98">
        <v>3.5</v>
      </c>
      <c r="K23" s="98">
        <v>96.1</v>
      </c>
      <c r="L23" s="133">
        <v>1342</v>
      </c>
      <c r="M23" s="1360"/>
      <c r="O23" s="493"/>
    </row>
    <row r="24" spans="1:15" s="92" customFormat="1" ht="11.25">
      <c r="A24" s="1779"/>
      <c r="B24" s="1755"/>
      <c r="C24" s="94" t="s">
        <v>9</v>
      </c>
      <c r="D24" s="95">
        <v>1708</v>
      </c>
      <c r="E24" s="96">
        <v>1.2005173189383715</v>
      </c>
      <c r="F24" s="96"/>
      <c r="G24" s="97">
        <v>8.3000000000000007</v>
      </c>
      <c r="H24" s="98">
        <v>42.9</v>
      </c>
      <c r="I24" s="98">
        <v>47.5</v>
      </c>
      <c r="J24" s="98">
        <v>6.6</v>
      </c>
      <c r="K24" s="98">
        <v>96.4</v>
      </c>
      <c r="L24" s="133">
        <v>1646</v>
      </c>
      <c r="M24" s="1360"/>
      <c r="O24" s="493"/>
    </row>
    <row r="25" spans="1:15" s="92" customFormat="1" ht="11.25">
      <c r="A25" s="1779"/>
      <c r="B25" s="1755"/>
      <c r="C25" s="94" t="s">
        <v>10</v>
      </c>
      <c r="D25" s="95">
        <v>3105</v>
      </c>
      <c r="E25" s="96">
        <v>2.1824392712550607</v>
      </c>
      <c r="F25" s="96">
        <v>55</v>
      </c>
      <c r="G25" s="97">
        <v>7.1</v>
      </c>
      <c r="H25" s="98">
        <v>47.3</v>
      </c>
      <c r="I25" s="98">
        <v>48.5</v>
      </c>
      <c r="J25" s="98">
        <v>5.2</v>
      </c>
      <c r="K25" s="98">
        <v>96.3</v>
      </c>
      <c r="L25" s="133">
        <v>2988</v>
      </c>
      <c r="M25" s="1360"/>
      <c r="O25" s="493"/>
    </row>
    <row r="26" spans="1:15" s="92" customFormat="1" ht="11.25" customHeight="1">
      <c r="A26" s="1779"/>
      <c r="B26" s="1755" t="s">
        <v>124</v>
      </c>
      <c r="C26" s="129" t="s">
        <v>8</v>
      </c>
      <c r="D26" s="131">
        <v>15422</v>
      </c>
      <c r="E26" s="132">
        <v>10.839799820062979</v>
      </c>
      <c r="F26" s="132"/>
      <c r="G26" s="98">
        <v>11.1</v>
      </c>
      <c r="H26" s="98">
        <v>46.7</v>
      </c>
      <c r="I26" s="98">
        <v>47.6</v>
      </c>
      <c r="J26" s="98">
        <v>4.7</v>
      </c>
      <c r="K26" s="98">
        <v>92.8</v>
      </c>
      <c r="L26" s="133">
        <v>14312</v>
      </c>
      <c r="M26" s="1360"/>
      <c r="O26" s="493"/>
    </row>
    <row r="27" spans="1:15" s="92" customFormat="1" ht="11.25">
      <c r="A27" s="1779"/>
      <c r="B27" s="1755"/>
      <c r="C27" s="129" t="s">
        <v>9</v>
      </c>
      <c r="D27" s="131">
        <v>39345</v>
      </c>
      <c r="E27" s="132">
        <v>27.654773954116056</v>
      </c>
      <c r="F27" s="132"/>
      <c r="G27" s="98">
        <v>12.9</v>
      </c>
      <c r="H27" s="98">
        <v>40.9</v>
      </c>
      <c r="I27" s="98">
        <v>46.6</v>
      </c>
      <c r="J27" s="98">
        <v>11.7</v>
      </c>
      <c r="K27" s="98">
        <v>93.8</v>
      </c>
      <c r="L27" s="133">
        <v>36862</v>
      </c>
      <c r="M27" s="1360"/>
      <c r="O27" s="493"/>
    </row>
    <row r="28" spans="1:15" s="92" customFormat="1" ht="11.25">
      <c r="A28" s="1779"/>
      <c r="B28" s="1755"/>
      <c r="C28" s="129" t="s">
        <v>10</v>
      </c>
      <c r="D28" s="131">
        <v>54767</v>
      </c>
      <c r="E28" s="132">
        <v>38.494573774179038</v>
      </c>
      <c r="F28" s="132">
        <v>71.8</v>
      </c>
      <c r="G28" s="98">
        <v>12.4</v>
      </c>
      <c r="H28" s="98">
        <v>42.5</v>
      </c>
      <c r="I28" s="98">
        <v>46.9</v>
      </c>
      <c r="J28" s="98">
        <v>9.6999999999999993</v>
      </c>
      <c r="K28" s="98">
        <v>93.5</v>
      </c>
      <c r="L28" s="133">
        <v>51174</v>
      </c>
      <c r="M28" s="1361"/>
      <c r="O28" s="493"/>
    </row>
    <row r="29" spans="1:15" s="92" customFormat="1" ht="11.25" customHeight="1">
      <c r="A29" s="1779"/>
      <c r="B29" s="1755" t="s">
        <v>125</v>
      </c>
      <c r="C29" s="129" t="s">
        <v>8</v>
      </c>
      <c r="D29" s="131">
        <v>3879</v>
      </c>
      <c r="E29" s="132">
        <v>2.7264676113360324</v>
      </c>
      <c r="F29" s="132"/>
      <c r="G29" s="98">
        <v>18.899999999999999</v>
      </c>
      <c r="H29" s="98">
        <v>31.7</v>
      </c>
      <c r="I29" s="98">
        <v>44.1</v>
      </c>
      <c r="J29" s="98">
        <v>3.2</v>
      </c>
      <c r="K29" s="98">
        <v>95.8</v>
      </c>
      <c r="L29" s="133">
        <v>3717</v>
      </c>
      <c r="M29" s="1360"/>
      <c r="O29" s="493"/>
    </row>
    <row r="30" spans="1:15" s="92" customFormat="1" ht="11.25">
      <c r="A30" s="1779"/>
      <c r="B30" s="1755"/>
      <c r="C30" s="129" t="s">
        <v>9</v>
      </c>
      <c r="D30" s="131">
        <v>2479</v>
      </c>
      <c r="E30" s="132">
        <v>1.7424370220422851</v>
      </c>
      <c r="F30" s="132"/>
      <c r="G30" s="98">
        <v>18.8</v>
      </c>
      <c r="H30" s="98">
        <v>35.6</v>
      </c>
      <c r="I30" s="98">
        <v>44.9</v>
      </c>
      <c r="J30" s="98">
        <v>9</v>
      </c>
      <c r="K30" s="98">
        <v>95.1</v>
      </c>
      <c r="L30" s="133">
        <v>2358</v>
      </c>
      <c r="M30" s="1360"/>
      <c r="O30" s="493"/>
    </row>
    <row r="31" spans="1:15" s="92" customFormat="1" ht="11.25">
      <c r="A31" s="1779"/>
      <c r="B31" s="1755"/>
      <c r="C31" s="129" t="s">
        <v>10</v>
      </c>
      <c r="D31" s="131">
        <v>6358</v>
      </c>
      <c r="E31" s="132">
        <v>4.468904633378318</v>
      </c>
      <c r="F31" s="132">
        <v>39</v>
      </c>
      <c r="G31" s="98">
        <v>18.8</v>
      </c>
      <c r="H31" s="98">
        <v>33.200000000000003</v>
      </c>
      <c r="I31" s="98">
        <v>44.4</v>
      </c>
      <c r="J31" s="98">
        <v>5.5</v>
      </c>
      <c r="K31" s="98">
        <v>95.6</v>
      </c>
      <c r="L31" s="133">
        <v>6075</v>
      </c>
      <c r="M31" s="1360"/>
      <c r="O31" s="493"/>
    </row>
    <row r="32" spans="1:15" s="92" customFormat="1" ht="11.25">
      <c r="A32" s="1779"/>
      <c r="B32" s="1756" t="s">
        <v>658</v>
      </c>
      <c r="C32" s="94" t="s">
        <v>8</v>
      </c>
      <c r="D32" s="95">
        <v>4062</v>
      </c>
      <c r="E32" s="96">
        <v>2.8550944669365719</v>
      </c>
      <c r="F32" s="96"/>
      <c r="G32" s="97">
        <v>4.5999999999999996</v>
      </c>
      <c r="H32" s="98">
        <v>51.8</v>
      </c>
      <c r="I32" s="98">
        <v>49</v>
      </c>
      <c r="J32" s="98">
        <v>3.9</v>
      </c>
      <c r="K32" s="98">
        <v>95.2</v>
      </c>
      <c r="L32" s="133">
        <v>3867</v>
      </c>
      <c r="M32" s="1360"/>
      <c r="O32" s="493"/>
    </row>
    <row r="33" spans="1:15" s="92" customFormat="1" ht="11.25">
      <c r="A33" s="1779"/>
      <c r="B33" s="1756"/>
      <c r="C33" s="94" t="s">
        <v>9</v>
      </c>
      <c r="D33" s="95">
        <v>7201</v>
      </c>
      <c r="E33" s="96">
        <v>5.0614316239316244</v>
      </c>
      <c r="F33" s="96"/>
      <c r="G33" s="97">
        <v>7.8</v>
      </c>
      <c r="H33" s="98">
        <v>48.2</v>
      </c>
      <c r="I33" s="98">
        <v>48.3</v>
      </c>
      <c r="J33" s="98">
        <v>8.8000000000000007</v>
      </c>
      <c r="K33" s="98">
        <v>95.2</v>
      </c>
      <c r="L33" s="133">
        <v>6852</v>
      </c>
      <c r="M33" s="1360"/>
      <c r="O33" s="493"/>
    </row>
    <row r="34" spans="1:15" s="92" customFormat="1" ht="11.25">
      <c r="A34" s="1779"/>
      <c r="B34" s="1756"/>
      <c r="C34" s="94" t="s">
        <v>10</v>
      </c>
      <c r="D34" s="95">
        <v>11263</v>
      </c>
      <c r="E34" s="96">
        <v>7.9165260908681967</v>
      </c>
      <c r="F34" s="96">
        <v>63.9</v>
      </c>
      <c r="G34" s="97">
        <v>6.6</v>
      </c>
      <c r="H34" s="98">
        <v>49.5</v>
      </c>
      <c r="I34" s="98">
        <v>48.5</v>
      </c>
      <c r="J34" s="98">
        <v>7</v>
      </c>
      <c r="K34" s="98">
        <v>95.2</v>
      </c>
      <c r="L34" s="133">
        <v>10718</v>
      </c>
      <c r="M34" s="1360"/>
      <c r="O34" s="493"/>
    </row>
    <row r="35" spans="1:15" s="92" customFormat="1" ht="11.25">
      <c r="A35" s="1779"/>
      <c r="B35" s="1756" t="s">
        <v>323</v>
      </c>
      <c r="C35" s="94" t="s">
        <v>8</v>
      </c>
      <c r="D35" s="95">
        <v>278</v>
      </c>
      <c r="E35" s="96">
        <v>0.19540035987404406</v>
      </c>
      <c r="F35" s="96"/>
      <c r="G35" s="97">
        <v>0</v>
      </c>
      <c r="H35" s="98">
        <v>87.1</v>
      </c>
      <c r="I35" s="98">
        <v>55.9</v>
      </c>
      <c r="J35" s="98">
        <v>5.8</v>
      </c>
      <c r="K35" s="98">
        <v>76.7</v>
      </c>
      <c r="L35" s="133">
        <v>212</v>
      </c>
      <c r="M35" s="1360"/>
      <c r="O35" s="493"/>
    </row>
    <row r="36" spans="1:15" s="92" customFormat="1" ht="11.25">
      <c r="A36" s="1779"/>
      <c r="B36" s="1756"/>
      <c r="C36" s="94" t="s">
        <v>9</v>
      </c>
      <c r="D36" s="95">
        <v>504</v>
      </c>
      <c r="E36" s="96">
        <v>0.354251012145749</v>
      </c>
      <c r="F36" s="96"/>
      <c r="G36" s="97">
        <v>0</v>
      </c>
      <c r="H36" s="98">
        <v>84.3</v>
      </c>
      <c r="I36" s="98">
        <v>55</v>
      </c>
      <c r="J36" s="98">
        <v>18.5</v>
      </c>
      <c r="K36" s="98">
        <v>82.2</v>
      </c>
      <c r="L36" s="133">
        <v>411</v>
      </c>
      <c r="M36" s="1360"/>
      <c r="O36" s="493"/>
    </row>
    <row r="37" spans="1:15" s="92" customFormat="1" ht="11.25">
      <c r="A37" s="1779"/>
      <c r="B37" s="1756"/>
      <c r="C37" s="94" t="s">
        <v>10</v>
      </c>
      <c r="D37" s="95">
        <v>782</v>
      </c>
      <c r="E37" s="96">
        <v>0.54965137201979308</v>
      </c>
      <c r="F37" s="96">
        <v>64.5</v>
      </c>
      <c r="G37" s="97">
        <v>0</v>
      </c>
      <c r="H37" s="98">
        <v>85.3</v>
      </c>
      <c r="I37" s="98">
        <v>55.3</v>
      </c>
      <c r="J37" s="98">
        <v>13.9</v>
      </c>
      <c r="K37" s="98">
        <v>80.2</v>
      </c>
      <c r="L37" s="133">
        <v>623</v>
      </c>
      <c r="M37" s="1360"/>
      <c r="O37" s="493"/>
    </row>
    <row r="38" spans="1:15" s="92" customFormat="1" ht="11.25">
      <c r="A38" s="108"/>
      <c r="B38" s="1757" t="s">
        <v>452</v>
      </c>
      <c r="C38" s="94" t="s">
        <v>8</v>
      </c>
      <c r="D38" s="95">
        <v>251</v>
      </c>
      <c r="E38" s="104">
        <v>0.17642262708052181</v>
      </c>
      <c r="F38" s="104"/>
      <c r="G38" s="105">
        <v>0</v>
      </c>
      <c r="H38" s="106">
        <v>62.5</v>
      </c>
      <c r="I38" s="106">
        <v>52.8</v>
      </c>
      <c r="J38" s="106">
        <v>7.2</v>
      </c>
      <c r="K38" s="106">
        <v>81.8</v>
      </c>
      <c r="L38" s="1246">
        <v>205</v>
      </c>
      <c r="M38" s="1360"/>
      <c r="O38" s="493"/>
    </row>
    <row r="39" spans="1:15" s="92" customFormat="1" ht="11.25">
      <c r="A39" s="108"/>
      <c r="B39" s="1758"/>
      <c r="C39" s="94" t="s">
        <v>9</v>
      </c>
      <c r="D39" s="95">
        <v>405</v>
      </c>
      <c r="E39" s="104">
        <v>0.28466599190283398</v>
      </c>
      <c r="F39" s="104"/>
      <c r="G39" s="105">
        <v>0.7</v>
      </c>
      <c r="H39" s="106">
        <v>64.7</v>
      </c>
      <c r="I39" s="106">
        <v>52.2</v>
      </c>
      <c r="J39" s="106">
        <v>12.3</v>
      </c>
      <c r="K39" s="106">
        <v>86.6</v>
      </c>
      <c r="L39" s="1246">
        <v>348</v>
      </c>
      <c r="M39" s="1360"/>
      <c r="O39" s="493"/>
    </row>
    <row r="40" spans="1:15" s="92" customFormat="1" ht="11.25">
      <c r="A40" s="108"/>
      <c r="B40" s="1759"/>
      <c r="C40" s="94" t="s">
        <v>10</v>
      </c>
      <c r="D40" s="95">
        <v>656</v>
      </c>
      <c r="E40" s="104">
        <v>0.46108861898335585</v>
      </c>
      <c r="F40" s="104">
        <v>61.7</v>
      </c>
      <c r="G40" s="105">
        <v>0.5</v>
      </c>
      <c r="H40" s="106">
        <v>63.9</v>
      </c>
      <c r="I40" s="106">
        <v>52.4</v>
      </c>
      <c r="J40" s="106">
        <v>10.4</v>
      </c>
      <c r="K40" s="106">
        <v>84.8</v>
      </c>
      <c r="L40" s="1246">
        <v>553</v>
      </c>
      <c r="M40" s="1360"/>
      <c r="O40" s="493"/>
    </row>
    <row r="41" spans="1:15" s="92" customFormat="1" ht="12.75" customHeight="1">
      <c r="A41" s="108"/>
      <c r="B41" s="1769" t="s">
        <v>202</v>
      </c>
      <c r="C41" s="498" t="s">
        <v>8</v>
      </c>
      <c r="D41" s="499">
        <v>25333</v>
      </c>
      <c r="E41" s="500">
        <v>17.806033513270357</v>
      </c>
      <c r="F41" s="500"/>
      <c r="G41" s="227">
        <v>10.7</v>
      </c>
      <c r="H41" s="227">
        <v>46.2</v>
      </c>
      <c r="I41" s="227">
        <v>47.6</v>
      </c>
      <c r="J41" s="227">
        <v>4.3</v>
      </c>
      <c r="K41" s="227">
        <v>93.6</v>
      </c>
      <c r="L41" s="1247">
        <v>23698</v>
      </c>
      <c r="M41" s="1361"/>
      <c r="O41" s="493"/>
    </row>
    <row r="42" spans="1:15" s="92" customFormat="1" ht="10.5" customHeight="1">
      <c r="A42" s="108"/>
      <c r="B42" s="1770"/>
      <c r="C42" s="498" t="s">
        <v>9</v>
      </c>
      <c r="D42" s="499">
        <v>51659</v>
      </c>
      <c r="E42" s="500">
        <v>36.310025865946919</v>
      </c>
      <c r="F42" s="500"/>
      <c r="G42" s="227">
        <v>12.1</v>
      </c>
      <c r="H42" s="227">
        <v>42.3</v>
      </c>
      <c r="I42" s="227">
        <v>46.9</v>
      </c>
      <c r="J42" s="227">
        <v>11</v>
      </c>
      <c r="K42" s="227">
        <v>93.9</v>
      </c>
      <c r="L42" s="1247">
        <v>48494</v>
      </c>
      <c r="M42" s="1361"/>
      <c r="O42" s="493"/>
    </row>
    <row r="43" spans="1:15" s="92" customFormat="1" ht="11.25">
      <c r="A43" s="108"/>
      <c r="B43" s="1771"/>
      <c r="C43" s="498" t="s">
        <v>10</v>
      </c>
      <c r="D43" s="499">
        <v>76992</v>
      </c>
      <c r="E43" s="500">
        <v>54.116059379217276</v>
      </c>
      <c r="F43" s="500">
        <v>67.099999999999994</v>
      </c>
      <c r="G43" s="227">
        <v>11.6</v>
      </c>
      <c r="H43" s="227">
        <v>43.6</v>
      </c>
      <c r="I43" s="227">
        <v>47.1</v>
      </c>
      <c r="J43" s="227">
        <v>8.8000000000000007</v>
      </c>
      <c r="K43" s="227">
        <v>93.8</v>
      </c>
      <c r="L43" s="1247">
        <v>72192</v>
      </c>
      <c r="M43" s="1361"/>
      <c r="O43" s="493"/>
    </row>
    <row r="44" spans="1:15" s="92" customFormat="1" ht="11.25">
      <c r="A44" s="108"/>
      <c r="B44" s="1769" t="s">
        <v>203</v>
      </c>
      <c r="C44" s="99" t="s">
        <v>8</v>
      </c>
      <c r="D44" s="100">
        <v>7267</v>
      </c>
      <c r="E44" s="225">
        <v>5.107821637426901</v>
      </c>
      <c r="F44" s="225"/>
      <c r="G44" s="226">
        <v>38.1</v>
      </c>
      <c r="H44" s="227">
        <v>19.399999999999999</v>
      </c>
      <c r="I44" s="227">
        <v>39.5</v>
      </c>
      <c r="J44" s="227">
        <v>0</v>
      </c>
      <c r="K44" s="227">
        <v>84.7</v>
      </c>
      <c r="L44" s="1247">
        <v>6158</v>
      </c>
      <c r="M44" s="1360"/>
      <c r="O44" s="493"/>
    </row>
    <row r="45" spans="1:15" s="92" customFormat="1" ht="11.25">
      <c r="A45" s="108"/>
      <c r="B45" s="1770"/>
      <c r="C45" s="99" t="s">
        <v>9</v>
      </c>
      <c r="D45" s="100">
        <v>11599</v>
      </c>
      <c r="E45" s="225">
        <v>8.1526934322986957</v>
      </c>
      <c r="F45" s="225"/>
      <c r="G45" s="226">
        <v>34.700000000000003</v>
      </c>
      <c r="H45" s="227">
        <v>18.5</v>
      </c>
      <c r="I45" s="227">
        <v>39.9</v>
      </c>
      <c r="J45" s="227">
        <v>0.2</v>
      </c>
      <c r="K45" s="227">
        <v>82.2</v>
      </c>
      <c r="L45" s="1247">
        <v>9533</v>
      </c>
      <c r="M45" s="1360"/>
      <c r="O45" s="493"/>
    </row>
    <row r="46" spans="1:15" s="92" customFormat="1" ht="11.25">
      <c r="A46" s="108"/>
      <c r="B46" s="1771"/>
      <c r="C46" s="99" t="s">
        <v>10</v>
      </c>
      <c r="D46" s="100">
        <v>18866</v>
      </c>
      <c r="E46" s="225">
        <v>13.260515069725596</v>
      </c>
      <c r="F46" s="225">
        <v>61.5</v>
      </c>
      <c r="G46" s="226">
        <v>36</v>
      </c>
      <c r="H46" s="227">
        <v>18.8</v>
      </c>
      <c r="I46" s="227">
        <v>39.799999999999997</v>
      </c>
      <c r="J46" s="227">
        <v>0.1</v>
      </c>
      <c r="K46" s="227">
        <v>83.2</v>
      </c>
      <c r="L46" s="1247">
        <v>15690</v>
      </c>
      <c r="M46" s="1360"/>
      <c r="O46" s="493"/>
    </row>
    <row r="47" spans="1:15" s="92" customFormat="1" ht="11.25">
      <c r="A47" s="107"/>
      <c r="B47" s="1769" t="s">
        <v>35</v>
      </c>
      <c r="C47" s="498" t="s">
        <v>8</v>
      </c>
      <c r="D47" s="499">
        <v>32600</v>
      </c>
      <c r="E47" s="501">
        <v>22.913855150697255</v>
      </c>
      <c r="F47" s="501"/>
      <c r="G47" s="103">
        <v>16.8</v>
      </c>
      <c r="H47" s="103">
        <v>40.299999999999997</v>
      </c>
      <c r="I47" s="103">
        <v>45.8</v>
      </c>
      <c r="J47" s="103">
        <v>3.4</v>
      </c>
      <c r="K47" s="103">
        <v>91.6</v>
      </c>
      <c r="L47" s="377">
        <v>29855</v>
      </c>
      <c r="M47" s="1360"/>
      <c r="O47" s="493"/>
    </row>
    <row r="48" spans="1:15" s="92" customFormat="1" ht="11.25">
      <c r="A48" s="108"/>
      <c r="B48" s="1770"/>
      <c r="C48" s="498" t="s">
        <v>9</v>
      </c>
      <c r="D48" s="499">
        <v>63258</v>
      </c>
      <c r="E48" s="501">
        <v>44.462719298245609</v>
      </c>
      <c r="F48" s="501"/>
      <c r="G48" s="103">
        <v>16.2</v>
      </c>
      <c r="H48" s="103">
        <v>37.9</v>
      </c>
      <c r="I48" s="103">
        <v>45.6</v>
      </c>
      <c r="J48" s="103">
        <v>9.1</v>
      </c>
      <c r="K48" s="103">
        <v>91.8</v>
      </c>
      <c r="L48" s="377">
        <v>58027</v>
      </c>
      <c r="M48" s="1360"/>
      <c r="O48" s="493"/>
    </row>
    <row r="49" spans="1:15" s="92" customFormat="1" ht="11.25">
      <c r="A49" s="109"/>
      <c r="B49" s="1771"/>
      <c r="C49" s="498" t="s">
        <v>10</v>
      </c>
      <c r="D49" s="499">
        <v>95858</v>
      </c>
      <c r="E49" s="501">
        <v>67.376574448942876</v>
      </c>
      <c r="F49" s="501">
        <v>66</v>
      </c>
      <c r="G49" s="103">
        <v>16.399999999999999</v>
      </c>
      <c r="H49" s="103">
        <v>38.700000000000003</v>
      </c>
      <c r="I49" s="103">
        <v>45.7</v>
      </c>
      <c r="J49" s="103">
        <v>7.1</v>
      </c>
      <c r="K49" s="103">
        <v>91.7</v>
      </c>
      <c r="L49" s="377">
        <v>87882</v>
      </c>
      <c r="M49" s="1360"/>
      <c r="O49" s="493"/>
    </row>
    <row r="50" spans="1:15" s="92" customFormat="1" ht="11.25">
      <c r="A50" s="1772" t="s">
        <v>38</v>
      </c>
      <c r="B50" s="1773"/>
      <c r="C50" s="94" t="s">
        <v>8</v>
      </c>
      <c r="D50" s="110">
        <v>28729</v>
      </c>
      <c r="E50" s="111">
        <v>20.193010571300047</v>
      </c>
      <c r="F50" s="111"/>
      <c r="G50" s="112">
        <v>10.6</v>
      </c>
      <c r="H50" s="113">
        <v>45</v>
      </c>
      <c r="I50" s="113">
        <v>47.4</v>
      </c>
      <c r="J50" s="113">
        <v>4.4000000000000004</v>
      </c>
      <c r="K50" s="113">
        <v>93.9</v>
      </c>
      <c r="L50" s="1248">
        <v>26964</v>
      </c>
      <c r="M50" s="1360"/>
      <c r="O50" s="493"/>
    </row>
    <row r="51" spans="1:15" s="92" customFormat="1" ht="11.25">
      <c r="A51" s="1774"/>
      <c r="B51" s="1775"/>
      <c r="C51" s="94" t="s">
        <v>9</v>
      </c>
      <c r="D51" s="110">
        <v>88345</v>
      </c>
      <c r="E51" s="111">
        <v>62.095844579397209</v>
      </c>
      <c r="F51" s="111"/>
      <c r="G51" s="112">
        <v>13.5</v>
      </c>
      <c r="H51" s="113">
        <v>39.1</v>
      </c>
      <c r="I51" s="113">
        <v>46.1</v>
      </c>
      <c r="J51" s="113">
        <v>12.1</v>
      </c>
      <c r="K51" s="113">
        <v>94</v>
      </c>
      <c r="L51" s="117">
        <v>82909</v>
      </c>
      <c r="M51" s="1360"/>
      <c r="O51" s="493"/>
    </row>
    <row r="52" spans="1:15" s="92" customFormat="1" ht="12.75" customHeight="1">
      <c r="A52" s="1776"/>
      <c r="B52" s="1777"/>
      <c r="C52" s="94" t="s">
        <v>10</v>
      </c>
      <c r="D52" s="110">
        <v>117074</v>
      </c>
      <c r="E52" s="111">
        <v>82.288855150697259</v>
      </c>
      <c r="F52" s="111">
        <v>75.5</v>
      </c>
      <c r="G52" s="112">
        <v>12.8</v>
      </c>
      <c r="H52" s="113">
        <v>40.6</v>
      </c>
      <c r="I52" s="113">
        <v>46.4</v>
      </c>
      <c r="J52" s="113">
        <v>10.199999999999999</v>
      </c>
      <c r="K52" s="113">
        <v>93.9</v>
      </c>
      <c r="L52" s="117">
        <v>109873</v>
      </c>
      <c r="M52" s="1360"/>
      <c r="O52" s="493"/>
    </row>
    <row r="53" spans="1:15" s="92" customFormat="1" ht="11.25">
      <c r="A53" s="1772" t="s">
        <v>127</v>
      </c>
      <c r="B53" s="1773"/>
      <c r="C53" s="94" t="s">
        <v>8</v>
      </c>
      <c r="D53" s="110">
        <v>7802</v>
      </c>
      <c r="E53" s="111">
        <v>5.4838618983355829</v>
      </c>
      <c r="F53" s="111"/>
      <c r="G53" s="112">
        <v>38.9</v>
      </c>
      <c r="H53" s="113">
        <v>18.600000000000001</v>
      </c>
      <c r="I53" s="113">
        <v>39.299999999999997</v>
      </c>
      <c r="J53" s="113">
        <v>0.1</v>
      </c>
      <c r="K53" s="113">
        <v>85.1</v>
      </c>
      <c r="L53" s="117">
        <v>6641</v>
      </c>
      <c r="M53" s="1360"/>
      <c r="O53" s="493"/>
    </row>
    <row r="54" spans="1:15" s="92" customFormat="1" ht="11.25">
      <c r="A54" s="1774"/>
      <c r="B54" s="1775"/>
      <c r="C54" s="94" t="s">
        <v>9</v>
      </c>
      <c r="D54" s="110">
        <v>17396</v>
      </c>
      <c r="E54" s="111">
        <v>12.227282950967162</v>
      </c>
      <c r="F54" s="111"/>
      <c r="G54" s="112">
        <v>37.299999999999997</v>
      </c>
      <c r="H54" s="113">
        <v>15.9</v>
      </c>
      <c r="I54" s="113">
        <v>39.1</v>
      </c>
      <c r="J54" s="113">
        <v>0.2</v>
      </c>
      <c r="K54" s="113">
        <v>82.8</v>
      </c>
      <c r="L54" s="117">
        <v>14397</v>
      </c>
      <c r="M54" s="1360"/>
      <c r="O54" s="493"/>
    </row>
    <row r="55" spans="1:15" s="92" customFormat="1" ht="11.25">
      <c r="A55" s="1776"/>
      <c r="B55" s="1777"/>
      <c r="C55" s="94" t="s">
        <v>10</v>
      </c>
      <c r="D55" s="110">
        <v>25198</v>
      </c>
      <c r="E55" s="111">
        <v>17.711144849302745</v>
      </c>
      <c r="F55" s="111">
        <v>69</v>
      </c>
      <c r="G55" s="112">
        <v>37.799999999999997</v>
      </c>
      <c r="H55" s="113">
        <v>16.8</v>
      </c>
      <c r="I55" s="113">
        <v>39.200000000000003</v>
      </c>
      <c r="J55" s="113">
        <v>0.1</v>
      </c>
      <c r="K55" s="113">
        <v>83.5</v>
      </c>
      <c r="L55" s="117">
        <v>21039</v>
      </c>
      <c r="M55" s="1360"/>
      <c r="O55" s="493"/>
    </row>
    <row r="56" spans="1:15" s="92" customFormat="1" ht="11.25">
      <c r="A56" s="1763" t="s">
        <v>39</v>
      </c>
      <c r="B56" s="1764"/>
      <c r="C56" s="99" t="s">
        <v>8</v>
      </c>
      <c r="D56" s="100">
        <v>36531</v>
      </c>
      <c r="E56" s="101">
        <v>25.676872469635626</v>
      </c>
      <c r="F56" s="101"/>
      <c r="G56" s="102">
        <v>16.600000000000001</v>
      </c>
      <c r="H56" s="103">
        <v>39.4</v>
      </c>
      <c r="I56" s="103">
        <v>45.7</v>
      </c>
      <c r="J56" s="103">
        <v>3.5</v>
      </c>
      <c r="K56" s="103">
        <v>92.1</v>
      </c>
      <c r="L56" s="1249">
        <v>33605</v>
      </c>
      <c r="M56" s="1360"/>
      <c r="O56" s="493"/>
    </row>
    <row r="57" spans="1:15" s="92" customFormat="1" ht="11.25">
      <c r="A57" s="1765"/>
      <c r="B57" s="1766"/>
      <c r="C57" s="99" t="s">
        <v>9</v>
      </c>
      <c r="D57" s="100">
        <v>105741</v>
      </c>
      <c r="E57" s="101">
        <v>74.323127530364374</v>
      </c>
      <c r="F57" s="101"/>
      <c r="G57" s="102">
        <v>17.399999999999999</v>
      </c>
      <c r="H57" s="103">
        <v>35.299999999999997</v>
      </c>
      <c r="I57" s="103">
        <v>44.9</v>
      </c>
      <c r="J57" s="103">
        <v>10.1</v>
      </c>
      <c r="K57" s="103">
        <v>92.1</v>
      </c>
      <c r="L57" s="377">
        <v>97307</v>
      </c>
      <c r="M57" s="1360"/>
      <c r="O57" s="493"/>
    </row>
    <row r="58" spans="1:15" s="92" customFormat="1" ht="12" customHeight="1">
      <c r="A58" s="1767"/>
      <c r="B58" s="1768"/>
      <c r="C58" s="99" t="s">
        <v>10</v>
      </c>
      <c r="D58" s="100">
        <v>142272</v>
      </c>
      <c r="E58" s="101">
        <v>100</v>
      </c>
      <c r="F58" s="101">
        <v>74.3</v>
      </c>
      <c r="G58" s="102">
        <v>17.2</v>
      </c>
      <c r="H58" s="103">
        <v>36.4</v>
      </c>
      <c r="I58" s="103">
        <v>45.1</v>
      </c>
      <c r="J58" s="103">
        <v>8.4</v>
      </c>
      <c r="K58" s="103">
        <v>92.1</v>
      </c>
      <c r="L58" s="377">
        <v>130912</v>
      </c>
      <c r="M58" s="1360"/>
      <c r="O58" s="493"/>
    </row>
    <row r="59" spans="1:15" s="1365" customFormat="1">
      <c r="D59" s="1366"/>
      <c r="L59" s="1362" t="s">
        <v>144</v>
      </c>
    </row>
    <row r="60" spans="1:15" s="1365" customFormat="1" ht="22.5" customHeight="1">
      <c r="A60" s="1751" t="s">
        <v>453</v>
      </c>
      <c r="B60" s="1751"/>
      <c r="C60" s="1751"/>
      <c r="D60" s="1751"/>
      <c r="E60" s="1751"/>
      <c r="F60" s="1751"/>
      <c r="G60" s="1751"/>
      <c r="H60" s="1751"/>
      <c r="I60" s="1751"/>
      <c r="J60" s="1751"/>
      <c r="K60" s="1751"/>
      <c r="L60" s="1751"/>
    </row>
    <row r="61" spans="1:15" s="1365" customFormat="1">
      <c r="A61" s="1337" t="s">
        <v>653</v>
      </c>
    </row>
    <row r="62" spans="1:15" s="1365" customFormat="1"/>
  </sheetData>
  <mergeCells count="32">
    <mergeCell ref="A60:L60"/>
    <mergeCell ref="B5:B7"/>
    <mergeCell ref="B8:B10"/>
    <mergeCell ref="H3:H4"/>
    <mergeCell ref="A3:B4"/>
    <mergeCell ref="A17:B19"/>
    <mergeCell ref="B11:B13"/>
    <mergeCell ref="B14:B16"/>
    <mergeCell ref="L3:L4"/>
    <mergeCell ref="C3:C4"/>
    <mergeCell ref="E3:E4"/>
    <mergeCell ref="F3:F4"/>
    <mergeCell ref="I3:I4"/>
    <mergeCell ref="J3:J4"/>
    <mergeCell ref="K3:K4"/>
    <mergeCell ref="G3:G4"/>
    <mergeCell ref="B44:B46"/>
    <mergeCell ref="A50:B52"/>
    <mergeCell ref="A20:A37"/>
    <mergeCell ref="B41:B43"/>
    <mergeCell ref="B29:B31"/>
    <mergeCell ref="D3:D4"/>
    <mergeCell ref="B26:B28"/>
    <mergeCell ref="B20:B22"/>
    <mergeCell ref="B23:B25"/>
    <mergeCell ref="B38:B40"/>
    <mergeCell ref="A5:A16"/>
    <mergeCell ref="A56:B58"/>
    <mergeCell ref="B32:B34"/>
    <mergeCell ref="B35:B37"/>
    <mergeCell ref="B47:B49"/>
    <mergeCell ref="A53:B55"/>
  </mergeCells>
  <pageMargins left="0.19685039370078741" right="0.19685039370078741" top="0.78740157480314965" bottom="0.78740157480314965" header="0.51181102362204722" footer="0.51181102362204722"/>
  <pageSetup paperSize="9"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topLeftCell="A16" zoomScaleNormal="100" workbookViewId="0">
      <selection activeCell="H40" sqref="H40"/>
    </sheetView>
  </sheetViews>
  <sheetFormatPr baseColWidth="10" defaultRowHeight="12.75"/>
  <cols>
    <col min="1" max="1" width="29.140625" style="116" customWidth="1"/>
    <col min="2" max="2" width="7" style="116" customWidth="1"/>
    <col min="3" max="4" width="8" style="116" customWidth="1"/>
    <col min="5" max="5" width="7.42578125" style="116" customWidth="1"/>
    <col min="6" max="6" width="6.85546875" style="116" bestFit="1" customWidth="1"/>
    <col min="7" max="7" width="8" style="116" customWidth="1"/>
    <col min="8" max="8" width="6.28515625" style="116" customWidth="1"/>
    <col min="9" max="10" width="8.28515625" style="116" customWidth="1"/>
    <col min="11" max="11" width="9.5703125" style="116" customWidth="1"/>
    <col min="12" max="12" width="8.140625" style="116" customWidth="1"/>
    <col min="13" max="13" width="7.85546875" style="116" customWidth="1"/>
    <col min="14" max="14" width="11.42578125" style="172"/>
    <col min="15" max="16384" width="11.42578125" style="116"/>
  </cols>
  <sheetData>
    <row r="1" spans="1:13" ht="26.25">
      <c r="A1" s="1364" t="s">
        <v>690</v>
      </c>
      <c r="B1" s="172"/>
      <c r="C1" s="172"/>
      <c r="D1" s="172"/>
      <c r="E1" s="172"/>
      <c r="F1" s="172"/>
      <c r="G1" s="172"/>
      <c r="H1" s="172"/>
      <c r="I1" s="172"/>
      <c r="J1" s="172"/>
      <c r="K1" s="172"/>
      <c r="L1" s="172"/>
      <c r="M1" s="172"/>
    </row>
    <row r="2" spans="1:13">
      <c r="A2" s="172"/>
      <c r="B2" s="172"/>
      <c r="C2" s="172"/>
      <c r="D2" s="172"/>
      <c r="E2" s="172"/>
      <c r="F2" s="172"/>
      <c r="G2" s="172"/>
      <c r="H2" s="172"/>
      <c r="I2" s="172"/>
      <c r="J2" s="172"/>
      <c r="K2" s="172"/>
      <c r="L2" s="172"/>
      <c r="M2" s="172"/>
    </row>
    <row r="3" spans="1:13">
      <c r="A3" s="1367" t="s">
        <v>627</v>
      </c>
      <c r="B3" s="1360"/>
      <c r="C3" s="1360"/>
      <c r="D3" s="1360"/>
      <c r="E3" s="1360"/>
      <c r="F3" s="1361"/>
      <c r="G3" s="1360"/>
      <c r="H3" s="1360"/>
      <c r="I3" s="1360"/>
      <c r="J3" s="1360"/>
      <c r="K3" s="1360"/>
      <c r="L3" s="172"/>
      <c r="M3" s="1360"/>
    </row>
    <row r="4" spans="1:13">
      <c r="A4" s="172"/>
      <c r="B4" s="172"/>
      <c r="C4" s="172"/>
      <c r="D4" s="172"/>
      <c r="E4" s="172"/>
      <c r="F4" s="172"/>
      <c r="G4" s="172"/>
      <c r="H4" s="172"/>
      <c r="I4" s="172"/>
      <c r="J4" s="172"/>
      <c r="K4" s="172"/>
      <c r="L4" s="172"/>
      <c r="M4" s="172"/>
    </row>
    <row r="5" spans="1:13">
      <c r="A5" s="1789" t="s">
        <v>559</v>
      </c>
      <c r="B5" s="1752" t="s">
        <v>191</v>
      </c>
      <c r="C5" s="1753"/>
      <c r="D5" s="1753"/>
      <c r="E5" s="1753"/>
      <c r="F5" s="1753"/>
      <c r="G5" s="1754"/>
      <c r="H5" s="1752" t="s">
        <v>192</v>
      </c>
      <c r="I5" s="1753"/>
      <c r="J5" s="1753"/>
      <c r="K5" s="1753"/>
      <c r="L5" s="1753"/>
      <c r="M5" s="1754"/>
    </row>
    <row r="6" spans="1:13" ht="33.75" customHeight="1">
      <c r="A6" s="1790"/>
      <c r="B6" s="222" t="s">
        <v>11</v>
      </c>
      <c r="C6" s="223" t="s">
        <v>13</v>
      </c>
      <c r="D6" s="375" t="s">
        <v>223</v>
      </c>
      <c r="E6" s="223" t="s">
        <v>139</v>
      </c>
      <c r="F6" s="323" t="s">
        <v>14</v>
      </c>
      <c r="G6" s="223" t="s">
        <v>15</v>
      </c>
      <c r="H6" s="250" t="s">
        <v>11</v>
      </c>
      <c r="I6" s="223" t="s">
        <v>13</v>
      </c>
      <c r="J6" s="375" t="s">
        <v>223</v>
      </c>
      <c r="K6" s="223" t="s">
        <v>139</v>
      </c>
      <c r="L6" s="223" t="s">
        <v>14</v>
      </c>
      <c r="M6" s="223" t="s">
        <v>15</v>
      </c>
    </row>
    <row r="7" spans="1:13" ht="12.75" customHeight="1">
      <c r="A7" s="324" t="s">
        <v>41</v>
      </c>
      <c r="B7" s="325">
        <v>993</v>
      </c>
      <c r="C7" s="326">
        <v>91.7</v>
      </c>
      <c r="D7" s="326">
        <v>11.3</v>
      </c>
      <c r="E7" s="326">
        <v>14.2</v>
      </c>
      <c r="F7" s="326">
        <v>39.200000000000003</v>
      </c>
      <c r="G7" s="326">
        <v>45.8</v>
      </c>
      <c r="H7" s="379">
        <v>1991</v>
      </c>
      <c r="I7" s="326">
        <v>66.599999999999994</v>
      </c>
      <c r="J7" s="326">
        <v>17.399999999999999</v>
      </c>
      <c r="K7" s="326">
        <v>14.1</v>
      </c>
      <c r="L7" s="326">
        <v>41.6</v>
      </c>
      <c r="M7" s="326">
        <v>46.6</v>
      </c>
    </row>
    <row r="8" spans="1:13">
      <c r="A8" s="327" t="s">
        <v>45</v>
      </c>
      <c r="B8" s="328">
        <v>2223</v>
      </c>
      <c r="C8" s="329">
        <v>93.4</v>
      </c>
      <c r="D8" s="329">
        <v>15.8</v>
      </c>
      <c r="E8" s="329">
        <v>17.600000000000001</v>
      </c>
      <c r="F8" s="329">
        <v>30</v>
      </c>
      <c r="G8" s="329">
        <v>44.2</v>
      </c>
      <c r="H8" s="380">
        <v>5041</v>
      </c>
      <c r="I8" s="329">
        <v>68.099999999999994</v>
      </c>
      <c r="J8" s="329">
        <v>20.2</v>
      </c>
      <c r="K8" s="329">
        <v>14.9</v>
      </c>
      <c r="L8" s="329">
        <v>36.9</v>
      </c>
      <c r="M8" s="329">
        <v>45.6</v>
      </c>
    </row>
    <row r="9" spans="1:13">
      <c r="A9" s="327" t="s">
        <v>48</v>
      </c>
      <c r="B9" s="328">
        <v>2895</v>
      </c>
      <c r="C9" s="329">
        <v>92.2</v>
      </c>
      <c r="D9" s="329">
        <v>16.100000000000001</v>
      </c>
      <c r="E9" s="329">
        <v>20.3</v>
      </c>
      <c r="F9" s="329">
        <v>31.6</v>
      </c>
      <c r="G9" s="329">
        <v>43.8</v>
      </c>
      <c r="H9" s="380">
        <v>6356</v>
      </c>
      <c r="I9" s="329">
        <v>65.599999999999994</v>
      </c>
      <c r="J9" s="329">
        <v>18.8</v>
      </c>
      <c r="K9" s="329">
        <v>17.8</v>
      </c>
      <c r="L9" s="329">
        <v>38.6</v>
      </c>
      <c r="M9" s="329">
        <v>45.4</v>
      </c>
    </row>
    <row r="10" spans="1:13">
      <c r="A10" s="330" t="s">
        <v>147</v>
      </c>
      <c r="B10" s="331">
        <v>6111</v>
      </c>
      <c r="C10" s="332">
        <v>92.6</v>
      </c>
      <c r="D10" s="332">
        <v>15.2</v>
      </c>
      <c r="E10" s="332">
        <v>18.3</v>
      </c>
      <c r="F10" s="332">
        <v>32.200000000000003</v>
      </c>
      <c r="G10" s="332">
        <v>44.3</v>
      </c>
      <c r="H10" s="381">
        <v>13388</v>
      </c>
      <c r="I10" s="332">
        <v>66.7</v>
      </c>
      <c r="J10" s="332">
        <v>19.100000000000001</v>
      </c>
      <c r="K10" s="332">
        <v>16.100000000000001</v>
      </c>
      <c r="L10" s="332">
        <v>38.4</v>
      </c>
      <c r="M10" s="332">
        <v>45.6</v>
      </c>
    </row>
    <row r="11" spans="1:13" ht="12.75" customHeight="1">
      <c r="A11" s="251" t="s">
        <v>149</v>
      </c>
      <c r="B11" s="333">
        <v>553</v>
      </c>
      <c r="C11" s="334">
        <v>89.7</v>
      </c>
      <c r="D11" s="334">
        <v>15.6</v>
      </c>
      <c r="E11" s="334">
        <v>22.8</v>
      </c>
      <c r="F11" s="334">
        <v>28.9</v>
      </c>
      <c r="G11" s="334">
        <v>43</v>
      </c>
      <c r="H11" s="382">
        <v>1310</v>
      </c>
      <c r="I11" s="334">
        <v>64.400000000000006</v>
      </c>
      <c r="J11" s="334">
        <v>21.5</v>
      </c>
      <c r="K11" s="334">
        <v>16.100000000000001</v>
      </c>
      <c r="L11" s="334">
        <v>39.4</v>
      </c>
      <c r="M11" s="334">
        <v>45.9</v>
      </c>
    </row>
    <row r="12" spans="1:13">
      <c r="A12" s="262" t="s">
        <v>44</v>
      </c>
      <c r="B12" s="328">
        <v>657</v>
      </c>
      <c r="C12" s="329">
        <v>91.6</v>
      </c>
      <c r="D12" s="329">
        <v>17.2</v>
      </c>
      <c r="E12" s="329">
        <v>20.100000000000001</v>
      </c>
      <c r="F12" s="329">
        <v>29.8</v>
      </c>
      <c r="G12" s="329">
        <v>43.6</v>
      </c>
      <c r="H12" s="380">
        <v>1554</v>
      </c>
      <c r="I12" s="329">
        <v>64.599999999999994</v>
      </c>
      <c r="J12" s="329">
        <v>20.9</v>
      </c>
      <c r="K12" s="329">
        <v>13.6</v>
      </c>
      <c r="L12" s="329">
        <v>37.1</v>
      </c>
      <c r="M12" s="329">
        <v>45.9</v>
      </c>
    </row>
    <row r="13" spans="1:13">
      <c r="A13" s="267" t="s">
        <v>148</v>
      </c>
      <c r="B13" s="331">
        <v>1210</v>
      </c>
      <c r="C13" s="332">
        <v>90.7</v>
      </c>
      <c r="D13" s="332">
        <v>16.399999999999999</v>
      </c>
      <c r="E13" s="332">
        <v>21.3</v>
      </c>
      <c r="F13" s="332">
        <v>29.4</v>
      </c>
      <c r="G13" s="332">
        <v>43.3</v>
      </c>
      <c r="H13" s="381">
        <v>2864</v>
      </c>
      <c r="I13" s="332">
        <v>64.5</v>
      </c>
      <c r="J13" s="332">
        <v>21.2</v>
      </c>
      <c r="K13" s="332">
        <v>14.7</v>
      </c>
      <c r="L13" s="332">
        <v>38.200000000000003</v>
      </c>
      <c r="M13" s="332">
        <v>45.9</v>
      </c>
    </row>
    <row r="14" spans="1:13">
      <c r="A14" s="278" t="s">
        <v>564</v>
      </c>
      <c r="B14" s="279">
        <v>6437</v>
      </c>
      <c r="C14" s="280">
        <v>89.6</v>
      </c>
      <c r="D14" s="281">
        <v>8.6</v>
      </c>
      <c r="E14" s="282">
        <v>17.2</v>
      </c>
      <c r="F14" s="280">
        <v>30.5</v>
      </c>
      <c r="G14" s="281">
        <v>43.9</v>
      </c>
      <c r="H14" s="383">
        <v>9703</v>
      </c>
      <c r="I14" s="280">
        <v>64.8</v>
      </c>
      <c r="J14" s="367">
        <v>14</v>
      </c>
      <c r="K14" s="280">
        <v>15.2</v>
      </c>
      <c r="L14" s="281">
        <v>40.700000000000003</v>
      </c>
      <c r="M14" s="281">
        <v>46.1</v>
      </c>
    </row>
    <row r="15" spans="1:13">
      <c r="A15" s="278" t="s">
        <v>689</v>
      </c>
      <c r="B15" s="279">
        <v>1215</v>
      </c>
      <c r="C15" s="280">
        <v>93.1</v>
      </c>
      <c r="D15" s="281">
        <v>12.8</v>
      </c>
      <c r="E15" s="282">
        <v>20.8</v>
      </c>
      <c r="F15" s="280">
        <v>32.799999999999997</v>
      </c>
      <c r="G15" s="281">
        <v>43.8</v>
      </c>
      <c r="H15" s="383">
        <v>2635</v>
      </c>
      <c r="I15" s="280">
        <v>66.599999999999994</v>
      </c>
      <c r="J15" s="367">
        <v>26.1</v>
      </c>
      <c r="K15" s="280">
        <v>17</v>
      </c>
      <c r="L15" s="281">
        <v>37.6</v>
      </c>
      <c r="M15" s="281">
        <v>45.5</v>
      </c>
    </row>
    <row r="16" spans="1:13">
      <c r="A16" s="278" t="s">
        <v>42</v>
      </c>
      <c r="B16" s="279">
        <v>48</v>
      </c>
      <c r="C16" s="280">
        <v>95.8</v>
      </c>
      <c r="D16" s="281">
        <v>10.4</v>
      </c>
      <c r="E16" s="282">
        <v>18.8</v>
      </c>
      <c r="F16" s="280">
        <v>29.2</v>
      </c>
      <c r="G16" s="281">
        <v>44.4</v>
      </c>
      <c r="H16" s="383">
        <v>115</v>
      </c>
      <c r="I16" s="280">
        <v>66.099999999999994</v>
      </c>
      <c r="J16" s="367">
        <v>21.7</v>
      </c>
      <c r="K16" s="280">
        <v>16.5</v>
      </c>
      <c r="L16" s="281">
        <v>37.4</v>
      </c>
      <c r="M16" s="281">
        <v>45.2</v>
      </c>
    </row>
    <row r="17" spans="1:13">
      <c r="A17" s="251" t="s">
        <v>50</v>
      </c>
      <c r="B17" s="333">
        <v>765</v>
      </c>
      <c r="C17" s="334">
        <v>90.1</v>
      </c>
      <c r="D17" s="334">
        <v>20.9</v>
      </c>
      <c r="E17" s="334">
        <v>24.2</v>
      </c>
      <c r="F17" s="334">
        <v>28.4</v>
      </c>
      <c r="G17" s="334">
        <v>42.9</v>
      </c>
      <c r="H17" s="382">
        <v>2536</v>
      </c>
      <c r="I17" s="334">
        <v>64.7</v>
      </c>
      <c r="J17" s="334">
        <v>21.2</v>
      </c>
      <c r="K17" s="334">
        <v>15.4</v>
      </c>
      <c r="L17" s="334">
        <v>43.1</v>
      </c>
      <c r="M17" s="334">
        <v>46.4</v>
      </c>
    </row>
    <row r="18" spans="1:13">
      <c r="A18" s="262" t="s">
        <v>54</v>
      </c>
      <c r="B18" s="328">
        <v>629</v>
      </c>
      <c r="C18" s="329">
        <v>93.8</v>
      </c>
      <c r="D18" s="329">
        <v>14.8</v>
      </c>
      <c r="E18" s="329">
        <v>20.7</v>
      </c>
      <c r="F18" s="329">
        <v>33.700000000000003</v>
      </c>
      <c r="G18" s="329">
        <v>44</v>
      </c>
      <c r="H18" s="380">
        <v>1571</v>
      </c>
      <c r="I18" s="329">
        <v>64.599999999999994</v>
      </c>
      <c r="J18" s="329">
        <v>21.3</v>
      </c>
      <c r="K18" s="329">
        <v>17.600000000000001</v>
      </c>
      <c r="L18" s="329">
        <v>37.4</v>
      </c>
      <c r="M18" s="329">
        <v>45.4</v>
      </c>
    </row>
    <row r="19" spans="1:13">
      <c r="A19" s="262" t="s">
        <v>55</v>
      </c>
      <c r="B19" s="328">
        <v>563</v>
      </c>
      <c r="C19" s="329">
        <v>91.8</v>
      </c>
      <c r="D19" s="329">
        <v>21.7</v>
      </c>
      <c r="E19" s="329">
        <v>25</v>
      </c>
      <c r="F19" s="329">
        <v>27</v>
      </c>
      <c r="G19" s="329">
        <v>42.9</v>
      </c>
      <c r="H19" s="380">
        <v>1664</v>
      </c>
      <c r="I19" s="329">
        <v>66</v>
      </c>
      <c r="J19" s="329">
        <v>19.100000000000001</v>
      </c>
      <c r="K19" s="329">
        <v>19.399999999999999</v>
      </c>
      <c r="L19" s="329">
        <v>37.5</v>
      </c>
      <c r="M19" s="329">
        <v>45.2</v>
      </c>
    </row>
    <row r="20" spans="1:13">
      <c r="A20" s="272" t="s">
        <v>150</v>
      </c>
      <c r="B20" s="331">
        <v>1957</v>
      </c>
      <c r="C20" s="332">
        <v>91.8</v>
      </c>
      <c r="D20" s="332">
        <v>19.2</v>
      </c>
      <c r="E20" s="332">
        <v>23.3</v>
      </c>
      <c r="F20" s="332">
        <v>29.7</v>
      </c>
      <c r="G20" s="332">
        <v>43.3</v>
      </c>
      <c r="H20" s="381">
        <v>5771</v>
      </c>
      <c r="I20" s="332">
        <v>65.099999999999994</v>
      </c>
      <c r="J20" s="332">
        <v>20.6</v>
      </c>
      <c r="K20" s="332">
        <v>17.2</v>
      </c>
      <c r="L20" s="332">
        <v>39.9</v>
      </c>
      <c r="M20" s="332">
        <v>45.8</v>
      </c>
    </row>
    <row r="21" spans="1:13">
      <c r="A21" s="262" t="s">
        <v>152</v>
      </c>
      <c r="B21" s="325">
        <v>958</v>
      </c>
      <c r="C21" s="326">
        <v>94.8</v>
      </c>
      <c r="D21" s="326">
        <v>14.7</v>
      </c>
      <c r="E21" s="326">
        <v>21.6</v>
      </c>
      <c r="F21" s="326">
        <v>27.1</v>
      </c>
      <c r="G21" s="326">
        <v>43.3</v>
      </c>
      <c r="H21" s="379">
        <v>2220</v>
      </c>
      <c r="I21" s="326">
        <v>67.2</v>
      </c>
      <c r="J21" s="326">
        <v>23.2</v>
      </c>
      <c r="K21" s="326">
        <v>17.899999999999999</v>
      </c>
      <c r="L21" s="326">
        <v>36.799999999999997</v>
      </c>
      <c r="M21" s="326">
        <v>45.2</v>
      </c>
    </row>
    <row r="22" spans="1:13">
      <c r="A22" s="262" t="s">
        <v>46</v>
      </c>
      <c r="B22" s="328">
        <v>4083</v>
      </c>
      <c r="C22" s="329">
        <v>92.2</v>
      </c>
      <c r="D22" s="329">
        <v>10.8</v>
      </c>
      <c r="E22" s="329">
        <v>18.7</v>
      </c>
      <c r="F22" s="329">
        <v>32.1</v>
      </c>
      <c r="G22" s="329">
        <v>43.9</v>
      </c>
      <c r="H22" s="380">
        <v>7970</v>
      </c>
      <c r="I22" s="329">
        <v>62.8</v>
      </c>
      <c r="J22" s="329">
        <v>16.600000000000001</v>
      </c>
      <c r="K22" s="329">
        <v>15.7</v>
      </c>
      <c r="L22" s="329">
        <v>39.200000000000003</v>
      </c>
      <c r="M22" s="329">
        <v>45.7</v>
      </c>
    </row>
    <row r="23" spans="1:13">
      <c r="A23" s="267" t="s">
        <v>151</v>
      </c>
      <c r="B23" s="331">
        <v>5041</v>
      </c>
      <c r="C23" s="332">
        <v>92.7</v>
      </c>
      <c r="D23" s="332">
        <v>11.6</v>
      </c>
      <c r="E23" s="332">
        <v>19.3</v>
      </c>
      <c r="F23" s="332">
        <v>31.2</v>
      </c>
      <c r="G23" s="332">
        <v>43.7</v>
      </c>
      <c r="H23" s="381">
        <v>10190</v>
      </c>
      <c r="I23" s="332">
        <v>63.7</v>
      </c>
      <c r="J23" s="332">
        <v>18</v>
      </c>
      <c r="K23" s="332">
        <v>16.2</v>
      </c>
      <c r="L23" s="332">
        <v>38.700000000000003</v>
      </c>
      <c r="M23" s="332">
        <v>45.6</v>
      </c>
    </row>
    <row r="24" spans="1:13">
      <c r="A24" s="251" t="s">
        <v>43</v>
      </c>
      <c r="B24" s="325">
        <v>1386</v>
      </c>
      <c r="C24" s="326">
        <v>93</v>
      </c>
      <c r="D24" s="326">
        <v>20.2</v>
      </c>
      <c r="E24" s="326">
        <v>24.7</v>
      </c>
      <c r="F24" s="326">
        <v>29.9</v>
      </c>
      <c r="G24" s="326">
        <v>42.9</v>
      </c>
      <c r="H24" s="379">
        <v>3880</v>
      </c>
      <c r="I24" s="326">
        <v>63.3</v>
      </c>
      <c r="J24" s="326">
        <v>31.1</v>
      </c>
      <c r="K24" s="326">
        <v>19.600000000000001</v>
      </c>
      <c r="L24" s="326">
        <v>37.9</v>
      </c>
      <c r="M24" s="326">
        <v>45.3</v>
      </c>
    </row>
    <row r="25" spans="1:13">
      <c r="A25" s="262" t="s">
        <v>52</v>
      </c>
      <c r="B25" s="328">
        <v>1721</v>
      </c>
      <c r="C25" s="329">
        <v>96</v>
      </c>
      <c r="D25" s="329">
        <v>15.9</v>
      </c>
      <c r="E25" s="329">
        <v>26.7</v>
      </c>
      <c r="F25" s="329">
        <v>36.4</v>
      </c>
      <c r="G25" s="329">
        <v>43.8</v>
      </c>
      <c r="H25" s="380">
        <v>4590</v>
      </c>
      <c r="I25" s="329">
        <v>65.900000000000006</v>
      </c>
      <c r="J25" s="329">
        <v>29.1</v>
      </c>
      <c r="K25" s="329">
        <v>21.7</v>
      </c>
      <c r="L25" s="329">
        <v>37</v>
      </c>
      <c r="M25" s="329">
        <v>44.8</v>
      </c>
    </row>
    <row r="26" spans="1:13">
      <c r="A26" s="262" t="s">
        <v>57</v>
      </c>
      <c r="B26" s="328">
        <v>2270</v>
      </c>
      <c r="C26" s="329">
        <v>96.1</v>
      </c>
      <c r="D26" s="329">
        <v>15.6</v>
      </c>
      <c r="E26" s="329">
        <v>15.9</v>
      </c>
      <c r="F26" s="329">
        <v>35.4</v>
      </c>
      <c r="G26" s="329">
        <v>45.1</v>
      </c>
      <c r="H26" s="380">
        <v>6443</v>
      </c>
      <c r="I26" s="329">
        <v>70.2</v>
      </c>
      <c r="J26" s="329">
        <v>27.2</v>
      </c>
      <c r="K26" s="329">
        <v>17.100000000000001</v>
      </c>
      <c r="L26" s="329">
        <v>38.4</v>
      </c>
      <c r="M26" s="329">
        <v>45.6</v>
      </c>
    </row>
    <row r="27" spans="1:13">
      <c r="A27" s="272" t="s">
        <v>153</v>
      </c>
      <c r="B27" s="331">
        <v>5377</v>
      </c>
      <c r="C27" s="332">
        <v>95.3</v>
      </c>
      <c r="D27" s="332">
        <v>16.899999999999999</v>
      </c>
      <c r="E27" s="332">
        <v>21.6</v>
      </c>
      <c r="F27" s="332">
        <v>34.299999999999997</v>
      </c>
      <c r="G27" s="332">
        <v>44.1</v>
      </c>
      <c r="H27" s="381">
        <v>14913</v>
      </c>
      <c r="I27" s="332">
        <v>67.099999999999994</v>
      </c>
      <c r="J27" s="332">
        <v>28.8</v>
      </c>
      <c r="K27" s="332">
        <v>19.2</v>
      </c>
      <c r="L27" s="332">
        <v>37.799999999999997</v>
      </c>
      <c r="M27" s="332">
        <v>45.3</v>
      </c>
    </row>
    <row r="28" spans="1:13">
      <c r="A28" s="272" t="s">
        <v>154</v>
      </c>
      <c r="B28" s="331">
        <v>2062</v>
      </c>
      <c r="C28" s="332">
        <v>91.4</v>
      </c>
      <c r="D28" s="332">
        <v>16.100000000000001</v>
      </c>
      <c r="E28" s="332">
        <v>16.5</v>
      </c>
      <c r="F28" s="332">
        <v>32.9</v>
      </c>
      <c r="G28" s="332">
        <v>44.5</v>
      </c>
      <c r="H28" s="381">
        <v>4489</v>
      </c>
      <c r="I28" s="332">
        <v>65.7</v>
      </c>
      <c r="J28" s="332">
        <v>19.399999999999999</v>
      </c>
      <c r="K28" s="332">
        <v>13.7</v>
      </c>
      <c r="L28" s="332">
        <v>41.3</v>
      </c>
      <c r="M28" s="332">
        <v>46.4</v>
      </c>
    </row>
    <row r="29" spans="1:13">
      <c r="A29" s="251" t="s">
        <v>40</v>
      </c>
      <c r="B29" s="325">
        <v>2003</v>
      </c>
      <c r="C29" s="326">
        <v>90</v>
      </c>
      <c r="D29" s="326">
        <v>14</v>
      </c>
      <c r="E29" s="326">
        <v>19.899999999999999</v>
      </c>
      <c r="F29" s="326">
        <v>29.6</v>
      </c>
      <c r="G29" s="326">
        <v>43.8</v>
      </c>
      <c r="H29" s="379">
        <v>4067</v>
      </c>
      <c r="I29" s="326">
        <v>67.900000000000006</v>
      </c>
      <c r="J29" s="326">
        <v>15.1</v>
      </c>
      <c r="K29" s="326">
        <v>16.5</v>
      </c>
      <c r="L29" s="326">
        <v>36.5</v>
      </c>
      <c r="M29" s="326">
        <v>45.3</v>
      </c>
    </row>
    <row r="30" spans="1:13">
      <c r="A30" s="262" t="s">
        <v>47</v>
      </c>
      <c r="B30" s="328">
        <v>191</v>
      </c>
      <c r="C30" s="329">
        <v>92.1</v>
      </c>
      <c r="D30" s="329">
        <v>26.2</v>
      </c>
      <c r="E30" s="329">
        <v>19.399999999999999</v>
      </c>
      <c r="F30" s="329">
        <v>34</v>
      </c>
      <c r="G30" s="329">
        <v>44.6</v>
      </c>
      <c r="H30" s="380">
        <v>516</v>
      </c>
      <c r="I30" s="329">
        <v>69.8</v>
      </c>
      <c r="J30" s="329">
        <v>22.9</v>
      </c>
      <c r="K30" s="329">
        <v>18.8</v>
      </c>
      <c r="L30" s="329">
        <v>36</v>
      </c>
      <c r="M30" s="329">
        <v>45.4</v>
      </c>
    </row>
    <row r="31" spans="1:13">
      <c r="A31" s="262" t="s">
        <v>53</v>
      </c>
      <c r="B31" s="328">
        <v>985</v>
      </c>
      <c r="C31" s="329">
        <v>91.8</v>
      </c>
      <c r="D31" s="329">
        <v>12.1</v>
      </c>
      <c r="E31" s="329">
        <v>15.7</v>
      </c>
      <c r="F31" s="329">
        <v>31.3</v>
      </c>
      <c r="G31" s="329">
        <v>44.1</v>
      </c>
      <c r="H31" s="380">
        <v>1811</v>
      </c>
      <c r="I31" s="329">
        <v>65</v>
      </c>
      <c r="J31" s="329">
        <v>20</v>
      </c>
      <c r="K31" s="329">
        <v>15.3</v>
      </c>
      <c r="L31" s="329">
        <v>39.6</v>
      </c>
      <c r="M31" s="329">
        <v>46</v>
      </c>
    </row>
    <row r="32" spans="1:13">
      <c r="A32" s="272" t="s">
        <v>155</v>
      </c>
      <c r="B32" s="331">
        <v>3179</v>
      </c>
      <c r="C32" s="332">
        <v>90.7</v>
      </c>
      <c r="D32" s="332">
        <v>14.1</v>
      </c>
      <c r="E32" s="332">
        <v>18.600000000000001</v>
      </c>
      <c r="F32" s="332">
        <v>30.4</v>
      </c>
      <c r="G32" s="332">
        <v>44</v>
      </c>
      <c r="H32" s="381">
        <v>6394</v>
      </c>
      <c r="I32" s="332">
        <v>67.2</v>
      </c>
      <c r="J32" s="332">
        <v>17.100000000000001</v>
      </c>
      <c r="K32" s="332">
        <v>16.399999999999999</v>
      </c>
      <c r="L32" s="332">
        <v>37.299999999999997</v>
      </c>
      <c r="M32" s="332">
        <v>45.5</v>
      </c>
    </row>
    <row r="33" spans="1:13">
      <c r="A33" s="251" t="s">
        <v>49</v>
      </c>
      <c r="B33" s="325">
        <v>1590</v>
      </c>
      <c r="C33" s="326">
        <v>90.4</v>
      </c>
      <c r="D33" s="326">
        <v>15.8</v>
      </c>
      <c r="E33" s="326">
        <v>17</v>
      </c>
      <c r="F33" s="326">
        <v>32.1</v>
      </c>
      <c r="G33" s="326">
        <v>44.4</v>
      </c>
      <c r="H33" s="379">
        <v>3133</v>
      </c>
      <c r="I33" s="326">
        <v>65.400000000000006</v>
      </c>
      <c r="J33" s="326">
        <v>17.8</v>
      </c>
      <c r="K33" s="326">
        <v>15.1</v>
      </c>
      <c r="L33" s="326">
        <v>37.299999999999997</v>
      </c>
      <c r="M33" s="326">
        <v>45.6</v>
      </c>
    </row>
    <row r="34" spans="1:13">
      <c r="A34" s="262" t="s">
        <v>56</v>
      </c>
      <c r="B34" s="328">
        <v>1761</v>
      </c>
      <c r="C34" s="329">
        <v>92.9</v>
      </c>
      <c r="D34" s="329">
        <v>13.2</v>
      </c>
      <c r="E34" s="329">
        <v>16.100000000000001</v>
      </c>
      <c r="F34" s="329">
        <v>31.6</v>
      </c>
      <c r="G34" s="329">
        <v>44.5</v>
      </c>
      <c r="H34" s="380">
        <v>3772</v>
      </c>
      <c r="I34" s="329">
        <v>69.599999999999994</v>
      </c>
      <c r="J34" s="329">
        <v>18.100000000000001</v>
      </c>
      <c r="K34" s="329">
        <v>16.5</v>
      </c>
      <c r="L34" s="329">
        <v>36.1</v>
      </c>
      <c r="M34" s="329">
        <v>45.3</v>
      </c>
    </row>
    <row r="35" spans="1:13">
      <c r="A35" s="272" t="s">
        <v>156</v>
      </c>
      <c r="B35" s="331">
        <v>3351</v>
      </c>
      <c r="C35" s="332">
        <v>91.7</v>
      </c>
      <c r="D35" s="332">
        <v>14.4</v>
      </c>
      <c r="E35" s="332">
        <v>16.5</v>
      </c>
      <c r="F35" s="332">
        <v>31.8</v>
      </c>
      <c r="G35" s="332">
        <v>44.4</v>
      </c>
      <c r="H35" s="381">
        <v>6905</v>
      </c>
      <c r="I35" s="332">
        <v>67.7</v>
      </c>
      <c r="J35" s="332">
        <v>17.899999999999999</v>
      </c>
      <c r="K35" s="332">
        <v>15.9</v>
      </c>
      <c r="L35" s="332">
        <v>36.700000000000003</v>
      </c>
      <c r="M35" s="332">
        <v>45.4</v>
      </c>
    </row>
    <row r="36" spans="1:13">
      <c r="A36" s="267" t="s">
        <v>561</v>
      </c>
      <c r="B36" s="268">
        <v>7013</v>
      </c>
      <c r="C36" s="269">
        <v>89</v>
      </c>
      <c r="D36" s="364">
        <v>10.199999999999999</v>
      </c>
      <c r="E36" s="271">
        <v>19.5</v>
      </c>
      <c r="F36" s="269">
        <v>28.3</v>
      </c>
      <c r="G36" s="270">
        <v>43.2</v>
      </c>
      <c r="H36" s="384">
        <v>10609</v>
      </c>
      <c r="I36" s="269">
        <v>65.8</v>
      </c>
      <c r="J36" s="364">
        <v>14.7</v>
      </c>
      <c r="K36" s="269">
        <v>17.600000000000001</v>
      </c>
      <c r="L36" s="270">
        <v>38.4</v>
      </c>
      <c r="M36" s="270">
        <v>45.3</v>
      </c>
    </row>
    <row r="37" spans="1:13" ht="12.75" customHeight="1">
      <c r="A37" s="251" t="s">
        <v>158</v>
      </c>
      <c r="B37" s="325">
        <v>1543</v>
      </c>
      <c r="C37" s="326">
        <v>92.7</v>
      </c>
      <c r="D37" s="326">
        <v>15.4</v>
      </c>
      <c r="E37" s="326">
        <v>15.6</v>
      </c>
      <c r="F37" s="326">
        <v>35</v>
      </c>
      <c r="G37" s="326">
        <v>45.1</v>
      </c>
      <c r="H37" s="379">
        <v>4324</v>
      </c>
      <c r="I37" s="326">
        <v>66.7</v>
      </c>
      <c r="J37" s="326">
        <v>18.399999999999999</v>
      </c>
      <c r="K37" s="326">
        <v>13.2</v>
      </c>
      <c r="L37" s="326">
        <v>40</v>
      </c>
      <c r="M37" s="326">
        <v>46.3</v>
      </c>
    </row>
    <row r="38" spans="1:13">
      <c r="A38" s="262" t="s">
        <v>51</v>
      </c>
      <c r="B38" s="328">
        <v>768</v>
      </c>
      <c r="C38" s="329">
        <v>92.6</v>
      </c>
      <c r="D38" s="329">
        <v>21</v>
      </c>
      <c r="E38" s="329">
        <v>14.6</v>
      </c>
      <c r="F38" s="329">
        <v>34.799999999999997</v>
      </c>
      <c r="G38" s="329">
        <v>45.3</v>
      </c>
      <c r="H38" s="380">
        <v>1860</v>
      </c>
      <c r="I38" s="329">
        <v>68.599999999999994</v>
      </c>
      <c r="J38" s="329">
        <v>13.9</v>
      </c>
      <c r="K38" s="329">
        <v>13.5</v>
      </c>
      <c r="L38" s="329">
        <v>40.299999999999997</v>
      </c>
      <c r="M38" s="329">
        <v>46.4</v>
      </c>
    </row>
    <row r="39" spans="1:13">
      <c r="A39" s="272" t="s">
        <v>157</v>
      </c>
      <c r="B39" s="331">
        <v>2311</v>
      </c>
      <c r="C39" s="332">
        <v>92.7</v>
      </c>
      <c r="D39" s="332">
        <v>17.2</v>
      </c>
      <c r="E39" s="332">
        <v>15.2</v>
      </c>
      <c r="F39" s="332">
        <v>34.9</v>
      </c>
      <c r="G39" s="332">
        <v>45.2</v>
      </c>
      <c r="H39" s="381">
        <v>6184</v>
      </c>
      <c r="I39" s="332">
        <v>67.2</v>
      </c>
      <c r="J39" s="332">
        <v>17.100000000000001</v>
      </c>
      <c r="K39" s="332">
        <v>13.3</v>
      </c>
      <c r="L39" s="332">
        <v>40.1</v>
      </c>
      <c r="M39" s="332">
        <v>46.4</v>
      </c>
    </row>
    <row r="40" spans="1:13" ht="12.75" customHeight="1">
      <c r="A40" s="1115" t="s">
        <v>58</v>
      </c>
      <c r="B40" s="310">
        <v>45312</v>
      </c>
      <c r="C40" s="311">
        <v>91.6</v>
      </c>
      <c r="D40" s="373">
        <v>13.4</v>
      </c>
      <c r="E40" s="313">
        <v>18.899999999999999</v>
      </c>
      <c r="F40" s="311">
        <v>31.3</v>
      </c>
      <c r="G40" s="312">
        <v>43.9</v>
      </c>
      <c r="H40" s="385">
        <v>94160</v>
      </c>
      <c r="I40" s="311">
        <v>66.099999999999994</v>
      </c>
      <c r="J40" s="373">
        <v>19.5</v>
      </c>
      <c r="K40" s="311">
        <v>16.399999999999999</v>
      </c>
      <c r="L40" s="312">
        <v>38.700000000000003</v>
      </c>
      <c r="M40" s="312">
        <v>45.7</v>
      </c>
    </row>
    <row r="41" spans="1:13">
      <c r="A41" s="335" t="s">
        <v>59</v>
      </c>
      <c r="B41" s="336">
        <v>259</v>
      </c>
      <c r="C41" s="337">
        <v>89.5</v>
      </c>
      <c r="D41" s="378">
        <v>21.7</v>
      </c>
      <c r="E41" s="339">
        <v>20.5</v>
      </c>
      <c r="F41" s="337">
        <v>39.9</v>
      </c>
      <c r="G41" s="338">
        <v>45.9</v>
      </c>
      <c r="H41" s="386">
        <v>455</v>
      </c>
      <c r="I41" s="337">
        <v>59.8</v>
      </c>
      <c r="J41" s="378">
        <v>28.4</v>
      </c>
      <c r="K41" s="337">
        <v>9.5</v>
      </c>
      <c r="L41" s="338">
        <v>53.6</v>
      </c>
      <c r="M41" s="338">
        <v>48.9</v>
      </c>
    </row>
    <row r="42" spans="1:13">
      <c r="A42" s="335" t="s">
        <v>60</v>
      </c>
      <c r="B42" s="336">
        <v>147</v>
      </c>
      <c r="C42" s="337">
        <v>81.599999999999994</v>
      </c>
      <c r="D42" s="378">
        <v>22.4</v>
      </c>
      <c r="E42" s="339">
        <v>24.5</v>
      </c>
      <c r="F42" s="337">
        <v>32</v>
      </c>
      <c r="G42" s="338">
        <v>43</v>
      </c>
      <c r="H42" s="386">
        <v>233</v>
      </c>
      <c r="I42" s="337">
        <v>56.7</v>
      </c>
      <c r="J42" s="378">
        <v>51.5</v>
      </c>
      <c r="K42" s="337">
        <v>32.6</v>
      </c>
      <c r="L42" s="338">
        <v>25.3</v>
      </c>
      <c r="M42" s="338">
        <v>41.1</v>
      </c>
    </row>
    <row r="43" spans="1:13">
      <c r="A43" s="335" t="s">
        <v>61</v>
      </c>
      <c r="B43" s="336">
        <v>241</v>
      </c>
      <c r="C43" s="337">
        <v>87.1</v>
      </c>
      <c r="D43" s="378">
        <v>32.799999999999997</v>
      </c>
      <c r="E43" s="339">
        <v>17.8</v>
      </c>
      <c r="F43" s="337">
        <v>43.2</v>
      </c>
      <c r="G43" s="338">
        <v>46.9</v>
      </c>
      <c r="H43" s="386">
        <v>422</v>
      </c>
      <c r="I43" s="337">
        <v>67.5</v>
      </c>
      <c r="J43" s="378">
        <v>31.5</v>
      </c>
      <c r="K43" s="337">
        <v>13.5</v>
      </c>
      <c r="L43" s="338">
        <v>46.9</v>
      </c>
      <c r="M43" s="338">
        <v>47.2</v>
      </c>
    </row>
    <row r="44" spans="1:13">
      <c r="A44" s="335" t="s">
        <v>159</v>
      </c>
      <c r="B44" s="336">
        <v>455</v>
      </c>
      <c r="C44" s="337">
        <v>90.1</v>
      </c>
      <c r="D44" s="378">
        <v>16.899999999999999</v>
      </c>
      <c r="E44" s="339">
        <v>18.7</v>
      </c>
      <c r="F44" s="337">
        <v>28.8</v>
      </c>
      <c r="G44" s="338">
        <v>44</v>
      </c>
      <c r="H44" s="386">
        <v>588</v>
      </c>
      <c r="I44" s="337">
        <v>59.7</v>
      </c>
      <c r="J44" s="378">
        <v>17.3</v>
      </c>
      <c r="K44" s="337">
        <v>16.2</v>
      </c>
      <c r="L44" s="338">
        <v>34</v>
      </c>
      <c r="M44" s="338">
        <v>45.1</v>
      </c>
    </row>
    <row r="45" spans="1:13">
      <c r="A45" s="1116" t="s">
        <v>735</v>
      </c>
      <c r="B45" s="279">
        <v>1102</v>
      </c>
      <c r="C45" s="280">
        <v>88.1</v>
      </c>
      <c r="D45" s="367">
        <v>22.2</v>
      </c>
      <c r="E45" s="282">
        <v>19.7</v>
      </c>
      <c r="F45" s="280">
        <v>34.9</v>
      </c>
      <c r="G45" s="281">
        <v>45</v>
      </c>
      <c r="H45" s="383">
        <v>1698</v>
      </c>
      <c r="I45" s="280">
        <v>61.2</v>
      </c>
      <c r="J45" s="367">
        <v>28.5</v>
      </c>
      <c r="K45" s="280">
        <v>16</v>
      </c>
      <c r="L45" s="281">
        <v>41.3</v>
      </c>
      <c r="M45" s="281">
        <v>46.1</v>
      </c>
    </row>
    <row r="46" spans="1:13" ht="20.45" customHeight="1">
      <c r="A46" s="1116" t="s">
        <v>563</v>
      </c>
      <c r="B46" s="319">
        <v>46414</v>
      </c>
      <c r="C46" s="320">
        <v>91.5</v>
      </c>
      <c r="D46" s="374">
        <v>13.6</v>
      </c>
      <c r="E46" s="322">
        <v>18.899999999999999</v>
      </c>
      <c r="F46" s="320">
        <v>31.4</v>
      </c>
      <c r="G46" s="321">
        <v>44</v>
      </c>
      <c r="H46" s="387">
        <v>95858</v>
      </c>
      <c r="I46" s="320">
        <v>66</v>
      </c>
      <c r="J46" s="374">
        <v>19.7</v>
      </c>
      <c r="K46" s="320">
        <v>16.399999999999999</v>
      </c>
      <c r="L46" s="321">
        <v>38.700000000000003</v>
      </c>
      <c r="M46" s="321">
        <v>45.7</v>
      </c>
    </row>
    <row r="47" spans="1:13" s="172" customFormat="1" ht="12.6" customHeight="1">
      <c r="M47" s="1445" t="s">
        <v>144</v>
      </c>
    </row>
    <row r="48" spans="1:13" s="172" customFormat="1" ht="25.5" customHeight="1">
      <c r="A48" s="1751" t="s">
        <v>566</v>
      </c>
      <c r="B48" s="1751"/>
      <c r="C48" s="1751"/>
      <c r="D48" s="1751"/>
      <c r="E48" s="1751"/>
      <c r="F48" s="1751"/>
      <c r="G48" s="1751"/>
      <c r="H48" s="1751"/>
      <c r="I48" s="1751"/>
      <c r="J48" s="1751"/>
      <c r="K48" s="1751"/>
      <c r="L48" s="1751"/>
      <c r="M48" s="1751"/>
    </row>
    <row r="49" spans="1:13" s="172" customFormat="1">
      <c r="A49" s="1365" t="s">
        <v>653</v>
      </c>
      <c r="B49" s="1365"/>
      <c r="C49" s="1365"/>
      <c r="D49" s="1365"/>
      <c r="E49" s="1365"/>
      <c r="F49" s="1365"/>
      <c r="G49" s="1365"/>
      <c r="H49" s="1365"/>
      <c r="I49" s="1365"/>
      <c r="J49" s="1365"/>
      <c r="K49" s="1365"/>
      <c r="L49" s="1365"/>
      <c r="M49" s="1365"/>
    </row>
    <row r="50" spans="1:13">
      <c r="A50" s="172"/>
      <c r="B50" s="172"/>
      <c r="C50" s="172"/>
      <c r="D50" s="172"/>
      <c r="E50" s="172"/>
      <c r="F50" s="172"/>
      <c r="G50" s="172"/>
      <c r="H50" s="172"/>
      <c r="I50" s="172"/>
      <c r="J50" s="172"/>
      <c r="K50" s="172"/>
      <c r="L50" s="172"/>
      <c r="M50" s="172"/>
    </row>
  </sheetData>
  <mergeCells count="4">
    <mergeCell ref="A48:M48"/>
    <mergeCell ref="B5:G5"/>
    <mergeCell ref="H5:M5"/>
    <mergeCell ref="A5:A6"/>
  </mergeCells>
  <pageMargins left="0.78740157499999996" right="0.78740157499999996" top="0.984251969" bottom="0.984251969" header="0.4921259845" footer="0.492125984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topLeftCell="A7" zoomScaleNormal="100" workbookViewId="0">
      <selection activeCell="E37" sqref="E37"/>
    </sheetView>
  </sheetViews>
  <sheetFormatPr baseColWidth="10" defaultColWidth="7.85546875" defaultRowHeight="12.75"/>
  <cols>
    <col min="1" max="1" width="33.85546875" style="919" customWidth="1"/>
    <col min="2" max="11" width="7.85546875" style="919" customWidth="1"/>
    <col min="12" max="245" width="11.42578125" style="116" customWidth="1"/>
    <col min="246" max="246" width="33.85546875" style="116" customWidth="1"/>
    <col min="247" max="16384" width="7.85546875" style="116"/>
  </cols>
  <sheetData>
    <row r="1" spans="1:12" ht="29.25" customHeight="1">
      <c r="A1" s="1793" t="s">
        <v>628</v>
      </c>
      <c r="B1" s="1793"/>
      <c r="C1" s="1793"/>
      <c r="D1" s="1793"/>
      <c r="E1" s="1793"/>
      <c r="F1" s="1793"/>
      <c r="G1" s="1793"/>
      <c r="H1" s="1793"/>
      <c r="I1" s="1793"/>
      <c r="J1" s="1793"/>
      <c r="K1" s="1446"/>
      <c r="L1" s="910"/>
    </row>
    <row r="2" spans="1:12">
      <c r="A2" s="221"/>
      <c r="B2" s="92"/>
      <c r="C2" s="92"/>
      <c r="D2" s="92"/>
      <c r="E2" s="92"/>
      <c r="F2" s="92"/>
      <c r="G2" s="92"/>
      <c r="H2" s="92"/>
      <c r="I2" s="92"/>
      <c r="J2" s="92"/>
      <c r="K2" s="92"/>
    </row>
    <row r="3" spans="1:12" ht="12.75" customHeight="1">
      <c r="A3" s="221"/>
      <c r="B3" s="1752" t="s">
        <v>19</v>
      </c>
      <c r="C3" s="1753"/>
      <c r="D3" s="1753"/>
      <c r="E3" s="1753"/>
      <c r="F3" s="1753"/>
      <c r="G3" s="1753"/>
      <c r="H3" s="1753"/>
      <c r="I3" s="1798"/>
      <c r="J3" s="1798"/>
      <c r="K3" s="1799"/>
    </row>
    <row r="4" spans="1:12" ht="39" customHeight="1">
      <c r="A4" s="1781"/>
      <c r="B4" s="1791" t="s">
        <v>537</v>
      </c>
      <c r="C4" s="1792"/>
      <c r="D4" s="1791" t="s">
        <v>538</v>
      </c>
      <c r="E4" s="1792"/>
      <c r="F4" s="1791" t="s">
        <v>539</v>
      </c>
      <c r="G4" s="1792"/>
      <c r="H4" s="1791" t="s">
        <v>540</v>
      </c>
      <c r="I4" s="1792"/>
      <c r="J4" s="1791" t="s">
        <v>70</v>
      </c>
      <c r="K4" s="1792"/>
    </row>
    <row r="5" spans="1:12" ht="39" customHeight="1">
      <c r="A5" s="1800"/>
      <c r="B5" s="249" t="s">
        <v>11</v>
      </c>
      <c r="C5" s="249" t="s">
        <v>160</v>
      </c>
      <c r="D5" s="249" t="s">
        <v>11</v>
      </c>
      <c r="E5" s="249" t="s">
        <v>160</v>
      </c>
      <c r="F5" s="249" t="s">
        <v>11</v>
      </c>
      <c r="G5" s="249" t="s">
        <v>160</v>
      </c>
      <c r="H5" s="249" t="s">
        <v>11</v>
      </c>
      <c r="I5" s="249" t="s">
        <v>160</v>
      </c>
      <c r="J5" s="249" t="s">
        <v>11</v>
      </c>
      <c r="K5" s="249" t="s">
        <v>160</v>
      </c>
    </row>
    <row r="6" spans="1:12" ht="12.75" customHeight="1">
      <c r="A6" s="1796" t="s">
        <v>161</v>
      </c>
      <c r="B6" s="1797"/>
      <c r="C6" s="1797"/>
      <c r="D6" s="1797"/>
      <c r="E6" s="1797"/>
      <c r="F6" s="1797"/>
      <c r="G6" s="1797"/>
      <c r="H6" s="1797"/>
      <c r="I6" s="1797"/>
      <c r="J6" s="1797"/>
      <c r="K6" s="1797"/>
    </row>
    <row r="7" spans="1:12">
      <c r="A7" s="1045" t="s">
        <v>162</v>
      </c>
      <c r="B7" s="1008" t="s">
        <v>541</v>
      </c>
      <c r="C7" s="1009" t="s">
        <v>542</v>
      </c>
      <c r="D7" s="1008" t="s">
        <v>541</v>
      </c>
      <c r="E7" s="1009" t="s">
        <v>542</v>
      </c>
      <c r="F7" s="1010">
        <v>3874</v>
      </c>
      <c r="G7" s="1011">
        <v>39.299999999999997</v>
      </c>
      <c r="H7" s="1010">
        <v>398</v>
      </c>
      <c r="I7" s="1011">
        <v>34.1</v>
      </c>
      <c r="J7" s="1010">
        <v>4273</v>
      </c>
      <c r="K7" s="1046">
        <v>38.9</v>
      </c>
    </row>
    <row r="8" spans="1:12">
      <c r="A8" s="1045" t="s">
        <v>163</v>
      </c>
      <c r="B8" s="911">
        <v>31412</v>
      </c>
      <c r="C8" s="912">
        <v>85.1</v>
      </c>
      <c r="D8" s="1010">
        <v>12996</v>
      </c>
      <c r="E8" s="1011">
        <v>68.7</v>
      </c>
      <c r="F8" s="1010">
        <v>10087</v>
      </c>
      <c r="G8" s="1011">
        <v>78</v>
      </c>
      <c r="H8" s="1010">
        <v>2246</v>
      </c>
      <c r="I8" s="1011">
        <v>69.900000000000006</v>
      </c>
      <c r="J8" s="1010">
        <v>56741</v>
      </c>
      <c r="K8" s="1046">
        <v>79.5</v>
      </c>
    </row>
    <row r="9" spans="1:12">
      <c r="A9" s="1045" t="s">
        <v>164</v>
      </c>
      <c r="B9" s="1010">
        <v>34664</v>
      </c>
      <c r="C9" s="912">
        <v>85</v>
      </c>
      <c r="D9" s="1010">
        <v>236</v>
      </c>
      <c r="E9" s="1011">
        <v>79.400000000000006</v>
      </c>
      <c r="F9" s="1010">
        <v>19169</v>
      </c>
      <c r="G9" s="1011">
        <v>80.8</v>
      </c>
      <c r="H9" s="1010">
        <v>3102</v>
      </c>
      <c r="I9" s="1011">
        <v>75</v>
      </c>
      <c r="J9" s="1010">
        <v>57172</v>
      </c>
      <c r="K9" s="1046">
        <v>83</v>
      </c>
    </row>
    <row r="10" spans="1:12">
      <c r="A10" s="1045" t="s">
        <v>165</v>
      </c>
      <c r="B10" s="1010">
        <v>18259</v>
      </c>
      <c r="C10" s="912">
        <v>54</v>
      </c>
      <c r="D10" s="1010">
        <v>6</v>
      </c>
      <c r="E10" s="1009" t="s">
        <v>542</v>
      </c>
      <c r="F10" s="1010">
        <v>10085</v>
      </c>
      <c r="G10" s="1011">
        <v>44.2</v>
      </c>
      <c r="H10" s="1010">
        <v>499</v>
      </c>
      <c r="I10" s="1011">
        <v>35.799999999999997</v>
      </c>
      <c r="J10" s="1010">
        <v>28849</v>
      </c>
      <c r="K10" s="1046">
        <v>50.3</v>
      </c>
    </row>
    <row r="11" spans="1:12">
      <c r="A11" s="1045" t="s">
        <v>166</v>
      </c>
      <c r="B11" s="1008" t="s">
        <v>541</v>
      </c>
      <c r="C11" s="1009" t="s">
        <v>542</v>
      </c>
      <c r="D11" s="1008" t="s">
        <v>541</v>
      </c>
      <c r="E11" s="1009" t="s">
        <v>542</v>
      </c>
      <c r="F11" s="1010">
        <v>4190</v>
      </c>
      <c r="G11" s="1011">
        <v>49.4</v>
      </c>
      <c r="H11" s="1010">
        <v>141</v>
      </c>
      <c r="I11" s="1011">
        <v>36.4</v>
      </c>
      <c r="J11" s="1010">
        <v>4333</v>
      </c>
      <c r="K11" s="1046">
        <v>49</v>
      </c>
    </row>
    <row r="12" spans="1:12">
      <c r="A12" s="1047" t="s">
        <v>167</v>
      </c>
      <c r="B12" s="1010">
        <v>23943</v>
      </c>
      <c r="C12" s="912">
        <v>51.4</v>
      </c>
      <c r="D12" s="1010">
        <v>6619</v>
      </c>
      <c r="E12" s="1011">
        <v>34.9</v>
      </c>
      <c r="F12" s="1010">
        <v>13040</v>
      </c>
      <c r="G12" s="1011">
        <v>39.9</v>
      </c>
      <c r="H12" s="1010">
        <v>2430</v>
      </c>
      <c r="I12" s="1011">
        <v>26.6</v>
      </c>
      <c r="J12" s="1010">
        <v>46033</v>
      </c>
      <c r="K12" s="1046">
        <v>44.5</v>
      </c>
    </row>
    <row r="13" spans="1:12">
      <c r="A13" s="1045" t="s">
        <v>168</v>
      </c>
      <c r="B13" s="1010">
        <v>8828</v>
      </c>
      <c r="C13" s="912">
        <v>48.5</v>
      </c>
      <c r="D13" s="1010">
        <v>5</v>
      </c>
      <c r="E13" s="1009" t="s">
        <v>542</v>
      </c>
      <c r="F13" s="1010">
        <v>10214</v>
      </c>
      <c r="G13" s="1011">
        <v>40.9</v>
      </c>
      <c r="H13" s="1010">
        <v>2739</v>
      </c>
      <c r="I13" s="1011">
        <v>31.6</v>
      </c>
      <c r="J13" s="1010">
        <v>21786</v>
      </c>
      <c r="K13" s="1046">
        <v>42.8</v>
      </c>
    </row>
    <row r="14" spans="1:12">
      <c r="A14" s="1045" t="s">
        <v>169</v>
      </c>
      <c r="B14" s="1010">
        <v>10297</v>
      </c>
      <c r="C14" s="912">
        <v>67</v>
      </c>
      <c r="D14" s="1008" t="s">
        <v>541</v>
      </c>
      <c r="E14" s="1009" t="s">
        <v>542</v>
      </c>
      <c r="F14" s="1010">
        <v>6804</v>
      </c>
      <c r="G14" s="1011">
        <v>63.2</v>
      </c>
      <c r="H14" s="1010">
        <v>184</v>
      </c>
      <c r="I14" s="1011">
        <v>48.3</v>
      </c>
      <c r="J14" s="1010">
        <v>17288</v>
      </c>
      <c r="K14" s="1046">
        <v>65.3</v>
      </c>
    </row>
    <row r="15" spans="1:12">
      <c r="A15" s="1045" t="s">
        <v>170</v>
      </c>
      <c r="B15" s="1010">
        <v>6271</v>
      </c>
      <c r="C15" s="912">
        <v>56</v>
      </c>
      <c r="D15" s="1008" t="s">
        <v>541</v>
      </c>
      <c r="E15" s="1009" t="s">
        <v>542</v>
      </c>
      <c r="F15" s="1008">
        <v>194</v>
      </c>
      <c r="G15" s="1012">
        <v>44</v>
      </c>
      <c r="H15" s="1008">
        <v>18</v>
      </c>
      <c r="I15" s="1012" t="s">
        <v>542</v>
      </c>
      <c r="J15" s="1010">
        <v>6486</v>
      </c>
      <c r="K15" s="1046">
        <v>55.6</v>
      </c>
    </row>
    <row r="16" spans="1:12">
      <c r="A16" s="1045" t="s">
        <v>171</v>
      </c>
      <c r="B16" s="1010">
        <v>6095</v>
      </c>
      <c r="C16" s="912">
        <v>69.400000000000006</v>
      </c>
      <c r="D16" s="1008">
        <v>12</v>
      </c>
      <c r="E16" s="1009" t="s">
        <v>542</v>
      </c>
      <c r="F16" s="1010">
        <v>431</v>
      </c>
      <c r="G16" s="1012">
        <v>56.5</v>
      </c>
      <c r="H16" s="1010">
        <v>47</v>
      </c>
      <c r="I16" s="1012" t="s">
        <v>542</v>
      </c>
      <c r="J16" s="1010">
        <v>6585</v>
      </c>
      <c r="K16" s="1046">
        <v>68.400000000000006</v>
      </c>
    </row>
    <row r="17" spans="1:11">
      <c r="A17" s="1045" t="s">
        <v>172</v>
      </c>
      <c r="B17" s="1010">
        <v>21182</v>
      </c>
      <c r="C17" s="912">
        <v>43.5</v>
      </c>
      <c r="D17" s="1010">
        <v>3575</v>
      </c>
      <c r="E17" s="1011">
        <v>37.6</v>
      </c>
      <c r="F17" s="1010">
        <v>5607</v>
      </c>
      <c r="G17" s="1011">
        <v>43</v>
      </c>
      <c r="H17" s="1010">
        <v>160</v>
      </c>
      <c r="I17" s="1011">
        <v>40.700000000000003</v>
      </c>
      <c r="J17" s="1010">
        <v>30524</v>
      </c>
      <c r="K17" s="1046">
        <v>42.7</v>
      </c>
    </row>
    <row r="18" spans="1:11">
      <c r="A18" s="1048" t="s">
        <v>173</v>
      </c>
      <c r="B18" s="1013">
        <v>160952</v>
      </c>
      <c r="C18" s="1014">
        <v>66.2</v>
      </c>
      <c r="D18" s="1013">
        <v>23458</v>
      </c>
      <c r="E18" s="1014">
        <v>54.5</v>
      </c>
      <c r="F18" s="1013">
        <v>83696</v>
      </c>
      <c r="G18" s="1014">
        <v>57.1</v>
      </c>
      <c r="H18" s="1013">
        <v>11964</v>
      </c>
      <c r="I18" s="1014">
        <v>49.8</v>
      </c>
      <c r="J18" s="1013">
        <v>280070</v>
      </c>
      <c r="K18" s="1015">
        <v>61.8</v>
      </c>
    </row>
    <row r="19" spans="1:11" ht="12.75" customHeight="1">
      <c r="A19" s="1794" t="s">
        <v>174</v>
      </c>
      <c r="B19" s="1794"/>
      <c r="C19" s="1794"/>
      <c r="D19" s="1794"/>
      <c r="E19" s="1794"/>
      <c r="F19" s="1794"/>
      <c r="G19" s="1794"/>
      <c r="H19" s="1794"/>
      <c r="I19" s="1794"/>
      <c r="J19" s="1794"/>
      <c r="K19" s="1794"/>
    </row>
    <row r="20" spans="1:11">
      <c r="A20" s="1045" t="s">
        <v>175</v>
      </c>
      <c r="B20" s="1010">
        <v>9530</v>
      </c>
      <c r="C20" s="912">
        <v>20.9</v>
      </c>
      <c r="D20" s="1010">
        <v>69</v>
      </c>
      <c r="E20" s="1009" t="s">
        <v>542</v>
      </c>
      <c r="F20" s="1010">
        <v>4165</v>
      </c>
      <c r="G20" s="912">
        <v>7.5</v>
      </c>
      <c r="H20" s="911">
        <v>3460</v>
      </c>
      <c r="I20" s="1011">
        <v>7.2</v>
      </c>
      <c r="J20" s="911">
        <v>17224</v>
      </c>
      <c r="K20" s="1046">
        <v>14.9</v>
      </c>
    </row>
    <row r="21" spans="1:11">
      <c r="A21" s="1045" t="s">
        <v>543</v>
      </c>
      <c r="B21" s="911">
        <v>465</v>
      </c>
      <c r="C21" s="912">
        <v>15.5</v>
      </c>
      <c r="D21" s="1010">
        <v>3273</v>
      </c>
      <c r="E21" s="1011">
        <v>26.3</v>
      </c>
      <c r="F21" s="1010">
        <v>18</v>
      </c>
      <c r="G21" s="1009" t="s">
        <v>542</v>
      </c>
      <c r="H21" s="911">
        <v>163</v>
      </c>
      <c r="I21" s="1011">
        <v>35</v>
      </c>
      <c r="J21" s="911">
        <v>3920</v>
      </c>
      <c r="K21" s="1046">
        <v>25.6</v>
      </c>
    </row>
    <row r="22" spans="1:11">
      <c r="A22" s="1045" t="s">
        <v>176</v>
      </c>
      <c r="B22" s="1010">
        <v>710</v>
      </c>
      <c r="C22" s="912">
        <v>7.8</v>
      </c>
      <c r="D22" s="1010">
        <v>1843</v>
      </c>
      <c r="E22" s="1011">
        <v>13.7</v>
      </c>
      <c r="F22" s="1008" t="s">
        <v>541</v>
      </c>
      <c r="G22" s="1009" t="s">
        <v>542</v>
      </c>
      <c r="H22" s="911">
        <v>86</v>
      </c>
      <c r="I22" s="1011">
        <v>17.7</v>
      </c>
      <c r="J22" s="911">
        <v>2641</v>
      </c>
      <c r="K22" s="912">
        <v>12.3</v>
      </c>
    </row>
    <row r="23" spans="1:11">
      <c r="A23" s="1045" t="s">
        <v>177</v>
      </c>
      <c r="B23" s="1010">
        <v>186</v>
      </c>
      <c r="C23" s="912">
        <v>4.5</v>
      </c>
      <c r="D23" s="1010">
        <v>4602</v>
      </c>
      <c r="E23" s="1011">
        <v>4</v>
      </c>
      <c r="F23" s="1010">
        <v>25</v>
      </c>
      <c r="G23" s="1009" t="s">
        <v>542</v>
      </c>
      <c r="H23" s="911">
        <v>258</v>
      </c>
      <c r="I23" s="1011">
        <v>13</v>
      </c>
      <c r="J23" s="911">
        <v>5071</v>
      </c>
      <c r="K23" s="1046">
        <v>4.5</v>
      </c>
    </row>
    <row r="24" spans="1:11">
      <c r="A24" s="1045" t="s">
        <v>178</v>
      </c>
      <c r="B24" s="1010">
        <v>45</v>
      </c>
      <c r="C24" s="1009" t="s">
        <v>542</v>
      </c>
      <c r="D24" s="1010">
        <v>3143</v>
      </c>
      <c r="E24" s="1011">
        <v>4.2</v>
      </c>
      <c r="F24" s="1010">
        <v>30</v>
      </c>
      <c r="G24" s="1009" t="s">
        <v>542</v>
      </c>
      <c r="H24" s="911">
        <v>209</v>
      </c>
      <c r="I24" s="1011">
        <v>5</v>
      </c>
      <c r="J24" s="911">
        <v>3427</v>
      </c>
      <c r="K24" s="1046">
        <v>4.4000000000000004</v>
      </c>
    </row>
    <row r="25" spans="1:11">
      <c r="A25" s="1047" t="s">
        <v>179</v>
      </c>
      <c r="B25" s="1010">
        <v>1226</v>
      </c>
      <c r="C25" s="912">
        <v>89.5</v>
      </c>
      <c r="D25" s="1010">
        <v>4229</v>
      </c>
      <c r="E25" s="1011">
        <v>84.7</v>
      </c>
      <c r="F25" s="1010">
        <v>45</v>
      </c>
      <c r="G25" s="1009" t="s">
        <v>542</v>
      </c>
      <c r="H25" s="911">
        <v>259</v>
      </c>
      <c r="I25" s="1011">
        <v>79.099999999999994</v>
      </c>
      <c r="J25" s="911">
        <v>5759</v>
      </c>
      <c r="K25" s="1046">
        <v>85.3</v>
      </c>
    </row>
    <row r="26" spans="1:11">
      <c r="A26" s="1047" t="s">
        <v>180</v>
      </c>
      <c r="B26" s="1010">
        <v>97</v>
      </c>
      <c r="C26" s="912">
        <v>69.8</v>
      </c>
      <c r="D26" s="1010">
        <v>2334</v>
      </c>
      <c r="E26" s="1011">
        <v>68.400000000000006</v>
      </c>
      <c r="F26" s="1010">
        <v>423</v>
      </c>
      <c r="G26" s="912">
        <v>73.5</v>
      </c>
      <c r="H26" s="911">
        <v>623</v>
      </c>
      <c r="I26" s="1011">
        <v>58.1</v>
      </c>
      <c r="J26" s="911">
        <v>3477</v>
      </c>
      <c r="K26" s="1046">
        <v>67.2</v>
      </c>
    </row>
    <row r="27" spans="1:11">
      <c r="A27" s="1047" t="s">
        <v>181</v>
      </c>
      <c r="B27" s="1010">
        <v>281</v>
      </c>
      <c r="C27" s="912">
        <v>43.6</v>
      </c>
      <c r="D27" s="1010">
        <v>151</v>
      </c>
      <c r="E27" s="1011">
        <v>38.9</v>
      </c>
      <c r="F27" s="1010">
        <v>1003</v>
      </c>
      <c r="G27" s="912">
        <v>73.5</v>
      </c>
      <c r="H27" s="911">
        <v>595</v>
      </c>
      <c r="I27" s="1011">
        <v>70.599999999999994</v>
      </c>
      <c r="J27" s="911">
        <v>2030</v>
      </c>
      <c r="K27" s="1046">
        <v>66</v>
      </c>
    </row>
    <row r="28" spans="1:11">
      <c r="A28" s="1047" t="s">
        <v>544</v>
      </c>
      <c r="B28" s="911">
        <v>155</v>
      </c>
      <c r="C28" s="912">
        <v>12.8</v>
      </c>
      <c r="D28" s="911">
        <v>2305</v>
      </c>
      <c r="E28" s="1011">
        <v>12.2</v>
      </c>
      <c r="F28" s="911">
        <v>139</v>
      </c>
      <c r="G28" s="912">
        <v>17.600000000000001</v>
      </c>
      <c r="H28" s="911">
        <v>813</v>
      </c>
      <c r="I28" s="1011">
        <v>10.9</v>
      </c>
      <c r="J28" s="911">
        <v>3412</v>
      </c>
      <c r="K28" s="912">
        <v>12.1</v>
      </c>
    </row>
    <row r="29" spans="1:11">
      <c r="A29" s="1048" t="s">
        <v>182</v>
      </c>
      <c r="B29" s="1019">
        <v>12696</v>
      </c>
      <c r="C29" s="1015">
        <v>27.1</v>
      </c>
      <c r="D29" s="1019">
        <v>21948</v>
      </c>
      <c r="E29" s="1014">
        <v>31.7</v>
      </c>
      <c r="F29" s="1019">
        <v>5851</v>
      </c>
      <c r="G29" s="1015">
        <v>24.6</v>
      </c>
      <c r="H29" s="1019">
        <v>6466</v>
      </c>
      <c r="I29" s="1014">
        <v>22.3</v>
      </c>
      <c r="J29" s="1019">
        <v>46961</v>
      </c>
      <c r="K29" s="1015">
        <v>28.3</v>
      </c>
    </row>
    <row r="30" spans="1:11" ht="12.75" customHeight="1">
      <c r="A30" s="1794" t="s">
        <v>183</v>
      </c>
      <c r="B30" s="1794"/>
      <c r="C30" s="1794"/>
      <c r="D30" s="1794"/>
      <c r="E30" s="1794"/>
      <c r="F30" s="1794"/>
      <c r="G30" s="1794"/>
      <c r="H30" s="1794"/>
      <c r="I30" s="1794"/>
      <c r="J30" s="1794"/>
      <c r="K30" s="1794"/>
    </row>
    <row r="31" spans="1:11">
      <c r="A31" s="1045" t="s">
        <v>184</v>
      </c>
      <c r="B31" s="913">
        <v>14</v>
      </c>
      <c r="C31" s="1009" t="s">
        <v>542</v>
      </c>
      <c r="D31" s="913">
        <v>2369</v>
      </c>
      <c r="E31" s="912">
        <v>92.7</v>
      </c>
      <c r="F31" s="913">
        <v>863</v>
      </c>
      <c r="G31" s="912">
        <v>88.3</v>
      </c>
      <c r="H31" s="913">
        <v>486</v>
      </c>
      <c r="I31" s="1011">
        <v>85.7</v>
      </c>
      <c r="J31" s="911">
        <v>3732</v>
      </c>
      <c r="K31" s="1046">
        <v>90.8</v>
      </c>
    </row>
    <row r="32" spans="1:11">
      <c r="A32" s="1045" t="s">
        <v>185</v>
      </c>
      <c r="B32" s="913">
        <v>362</v>
      </c>
      <c r="C32" s="912">
        <v>66.099999999999994</v>
      </c>
      <c r="D32" s="913">
        <v>9086</v>
      </c>
      <c r="E32" s="912">
        <v>69.5</v>
      </c>
      <c r="F32" s="913">
        <v>5201</v>
      </c>
      <c r="G32" s="912">
        <v>65</v>
      </c>
      <c r="H32" s="913">
        <v>7077</v>
      </c>
      <c r="I32" s="1011">
        <v>64.5</v>
      </c>
      <c r="J32" s="911">
        <v>21726</v>
      </c>
      <c r="K32" s="1046">
        <v>66.7</v>
      </c>
    </row>
    <row r="33" spans="1:14">
      <c r="A33" s="1047" t="s">
        <v>545</v>
      </c>
      <c r="B33" s="913">
        <v>102</v>
      </c>
      <c r="C33" s="912">
        <v>71.599999999999994</v>
      </c>
      <c r="D33" s="913">
        <v>2309</v>
      </c>
      <c r="E33" s="912">
        <v>35.4</v>
      </c>
      <c r="F33" s="913">
        <v>166</v>
      </c>
      <c r="G33" s="912">
        <v>46.4</v>
      </c>
      <c r="H33" s="913">
        <v>507</v>
      </c>
      <c r="I33" s="1011">
        <v>41.1</v>
      </c>
      <c r="J33" s="911">
        <v>3084</v>
      </c>
      <c r="K33" s="912">
        <v>38.1</v>
      </c>
    </row>
    <row r="34" spans="1:14">
      <c r="A34" s="1048" t="s">
        <v>186</v>
      </c>
      <c r="B34" s="1013">
        <v>478</v>
      </c>
      <c r="C34" s="1015">
        <v>68</v>
      </c>
      <c r="D34" s="1013">
        <v>13764</v>
      </c>
      <c r="E34" s="1014">
        <v>67.7</v>
      </c>
      <c r="F34" s="1013">
        <v>6230</v>
      </c>
      <c r="G34" s="1014">
        <v>67.7</v>
      </c>
      <c r="H34" s="1013">
        <v>8070</v>
      </c>
      <c r="I34" s="1014">
        <v>64.3</v>
      </c>
      <c r="J34" s="1019">
        <v>28542</v>
      </c>
      <c r="K34" s="1014">
        <v>66.8</v>
      </c>
    </row>
    <row r="35" spans="1:14">
      <c r="A35" s="1031" t="s">
        <v>187</v>
      </c>
      <c r="B35" s="914">
        <v>7927</v>
      </c>
      <c r="C35" s="915">
        <v>66.400000000000006</v>
      </c>
      <c r="D35" s="914">
        <v>629</v>
      </c>
      <c r="E35" s="916">
        <v>53.8</v>
      </c>
      <c r="F35" s="914">
        <v>52</v>
      </c>
      <c r="G35" s="916" t="s">
        <v>542</v>
      </c>
      <c r="H35" s="914">
        <v>63</v>
      </c>
      <c r="I35" s="914" t="s">
        <v>542</v>
      </c>
      <c r="J35" s="914">
        <v>8671</v>
      </c>
      <c r="K35" s="916">
        <v>65.5</v>
      </c>
    </row>
    <row r="36" spans="1:14">
      <c r="A36" s="1031" t="s">
        <v>10</v>
      </c>
      <c r="B36" s="917">
        <v>182053</v>
      </c>
      <c r="C36" s="463">
        <v>63.5</v>
      </c>
      <c r="D36" s="917">
        <v>59799</v>
      </c>
      <c r="E36" s="916">
        <v>49.2</v>
      </c>
      <c r="F36" s="917">
        <v>95829</v>
      </c>
      <c r="G36" s="918">
        <v>55.8</v>
      </c>
      <c r="H36" s="917">
        <v>26563</v>
      </c>
      <c r="I36" s="918">
        <v>47.5</v>
      </c>
      <c r="J36" s="917">
        <v>364244</v>
      </c>
      <c r="K36" s="918">
        <v>57.9</v>
      </c>
      <c r="N36" s="124"/>
    </row>
    <row r="37" spans="1:14">
      <c r="K37" s="1447" t="s">
        <v>144</v>
      </c>
      <c r="L37" s="1049"/>
    </row>
    <row r="38" spans="1:14">
      <c r="A38" s="1795" t="s">
        <v>691</v>
      </c>
      <c r="B38" s="1795"/>
      <c r="C38" s="1795"/>
      <c r="D38" s="1795"/>
      <c r="E38" s="1795"/>
      <c r="F38" s="1795"/>
      <c r="G38" s="1795"/>
      <c r="H38" s="1795"/>
      <c r="I38" s="1795"/>
      <c r="J38" s="1795"/>
      <c r="K38" s="1795"/>
    </row>
    <row r="39" spans="1:14">
      <c r="A39" s="90" t="s">
        <v>679</v>
      </c>
      <c r="B39" s="90"/>
      <c r="C39" s="90"/>
      <c r="D39" s="90"/>
      <c r="E39" s="90"/>
      <c r="F39" s="90"/>
      <c r="G39" s="90"/>
      <c r="H39" s="90"/>
      <c r="I39" s="90"/>
      <c r="J39" s="90"/>
      <c r="K39" s="90"/>
    </row>
    <row r="40" spans="1:14">
      <c r="A40" s="91" t="s">
        <v>655</v>
      </c>
      <c r="B40" s="90"/>
      <c r="C40" s="90"/>
      <c r="D40" s="90"/>
      <c r="E40" s="90"/>
      <c r="F40" s="90"/>
      <c r="G40" s="90"/>
      <c r="H40" s="90"/>
      <c r="I40" s="90"/>
      <c r="J40" s="90"/>
      <c r="K40" s="90"/>
    </row>
  </sheetData>
  <mergeCells count="12">
    <mergeCell ref="D4:E4"/>
    <mergeCell ref="F4:G4"/>
    <mergeCell ref="H4:I4"/>
    <mergeCell ref="J4:K4"/>
    <mergeCell ref="A1:J1"/>
    <mergeCell ref="A30:K30"/>
    <mergeCell ref="A38:K38"/>
    <mergeCell ref="A6:K6"/>
    <mergeCell ref="A19:K19"/>
    <mergeCell ref="B3:K3"/>
    <mergeCell ref="A4:A5"/>
    <mergeCell ref="B4:C4"/>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zoomScaleNormal="100" workbookViewId="0">
      <selection activeCell="J18" sqref="J18"/>
    </sheetView>
  </sheetViews>
  <sheetFormatPr baseColWidth="10" defaultColWidth="7.85546875" defaultRowHeight="12.75"/>
  <cols>
    <col min="1" max="1" width="33.85546875" style="919" customWidth="1"/>
    <col min="2" max="11" width="7.85546875" style="919" customWidth="1"/>
    <col min="12" max="245" width="11.42578125" style="116" customWidth="1"/>
    <col min="246" max="246" width="33.85546875" style="116" customWidth="1"/>
    <col min="247" max="16384" width="7.85546875" style="116"/>
  </cols>
  <sheetData>
    <row r="1" spans="1:12" ht="29.25" customHeight="1">
      <c r="A1" s="1801" t="s">
        <v>629</v>
      </c>
      <c r="B1" s="1801"/>
      <c r="C1" s="1801"/>
      <c r="D1" s="1801"/>
      <c r="E1" s="1801"/>
      <c r="F1" s="1801"/>
      <c r="G1" s="1801"/>
      <c r="H1" s="1801"/>
      <c r="I1" s="1801"/>
      <c r="J1" s="1801"/>
      <c r="K1" s="1801"/>
      <c r="L1" s="910"/>
    </row>
    <row r="2" spans="1:12">
      <c r="A2" s="221"/>
      <c r="B2" s="92"/>
      <c r="C2" s="92"/>
      <c r="D2" s="92"/>
      <c r="E2" s="92"/>
      <c r="F2" s="92"/>
      <c r="G2" s="92"/>
      <c r="H2" s="92"/>
      <c r="I2" s="92"/>
      <c r="J2" s="92"/>
      <c r="K2" s="92"/>
    </row>
    <row r="3" spans="1:12" ht="12.75" customHeight="1">
      <c r="A3" s="221"/>
      <c r="B3" s="1752" t="s">
        <v>73</v>
      </c>
      <c r="C3" s="1753"/>
      <c r="D3" s="1753"/>
      <c r="E3" s="1753"/>
      <c r="F3" s="1753"/>
      <c r="G3" s="1753"/>
      <c r="H3" s="1753"/>
      <c r="I3" s="1798"/>
      <c r="J3" s="1798"/>
      <c r="K3" s="1799"/>
    </row>
    <row r="4" spans="1:12" ht="39" customHeight="1">
      <c r="A4" s="1781"/>
      <c r="B4" s="1791" t="s">
        <v>537</v>
      </c>
      <c r="C4" s="1792"/>
      <c r="D4" s="1791" t="s">
        <v>538</v>
      </c>
      <c r="E4" s="1792"/>
      <c r="F4" s="1791" t="s">
        <v>539</v>
      </c>
      <c r="G4" s="1792"/>
      <c r="H4" s="1791" t="s">
        <v>540</v>
      </c>
      <c r="I4" s="1792"/>
      <c r="J4" s="1791" t="s">
        <v>70</v>
      </c>
      <c r="K4" s="1792"/>
    </row>
    <row r="5" spans="1:12" ht="39" customHeight="1">
      <c r="A5" s="1800"/>
      <c r="B5" s="249" t="s">
        <v>11</v>
      </c>
      <c r="C5" s="249" t="s">
        <v>160</v>
      </c>
      <c r="D5" s="249" t="s">
        <v>11</v>
      </c>
      <c r="E5" s="249" t="s">
        <v>160</v>
      </c>
      <c r="F5" s="249" t="s">
        <v>11</v>
      </c>
      <c r="G5" s="249" t="s">
        <v>160</v>
      </c>
      <c r="H5" s="249" t="s">
        <v>11</v>
      </c>
      <c r="I5" s="249" t="s">
        <v>160</v>
      </c>
      <c r="J5" s="249" t="s">
        <v>11</v>
      </c>
      <c r="K5" s="249" t="s">
        <v>160</v>
      </c>
    </row>
    <row r="6" spans="1:12" ht="12.75" customHeight="1">
      <c r="A6" s="1796" t="s">
        <v>161</v>
      </c>
      <c r="B6" s="1797"/>
      <c r="C6" s="1797"/>
      <c r="D6" s="1797"/>
      <c r="E6" s="1797"/>
      <c r="F6" s="1797"/>
      <c r="G6" s="1797"/>
      <c r="H6" s="1797"/>
      <c r="I6" s="1797"/>
      <c r="J6" s="1797"/>
      <c r="K6" s="1797"/>
    </row>
    <row r="7" spans="1:12">
      <c r="A7" s="1045" t="s">
        <v>162</v>
      </c>
      <c r="B7" s="911"/>
      <c r="C7" s="1011"/>
      <c r="D7" s="1008" t="s">
        <v>541</v>
      </c>
      <c r="E7" s="1009" t="s">
        <v>542</v>
      </c>
      <c r="F7" s="911">
        <v>1057</v>
      </c>
      <c r="G7" s="1011">
        <v>45</v>
      </c>
      <c r="H7" s="911">
        <v>91</v>
      </c>
      <c r="I7" s="1011">
        <v>33.799999999999997</v>
      </c>
      <c r="J7" s="1010">
        <v>1148</v>
      </c>
      <c r="K7" s="1046">
        <v>44.1</v>
      </c>
    </row>
    <row r="8" spans="1:12">
      <c r="A8" s="1045" t="s">
        <v>163</v>
      </c>
      <c r="B8" s="911">
        <v>8224</v>
      </c>
      <c r="C8" s="1011">
        <v>88</v>
      </c>
      <c r="D8" s="911">
        <v>3127</v>
      </c>
      <c r="E8" s="1011">
        <v>76.599999999999994</v>
      </c>
      <c r="F8" s="911">
        <v>2543</v>
      </c>
      <c r="G8" s="1011">
        <v>81.8</v>
      </c>
      <c r="H8" s="911">
        <v>499</v>
      </c>
      <c r="I8" s="1011">
        <v>73.7</v>
      </c>
      <c r="J8" s="1010">
        <v>14393</v>
      </c>
      <c r="K8" s="1046">
        <v>83.9</v>
      </c>
    </row>
    <row r="9" spans="1:12">
      <c r="A9" s="1045" t="s">
        <v>164</v>
      </c>
      <c r="B9" s="911">
        <v>9626</v>
      </c>
      <c r="C9" s="1011">
        <v>89.5</v>
      </c>
      <c r="D9" s="911">
        <v>51</v>
      </c>
      <c r="E9" s="1009" t="s">
        <v>542</v>
      </c>
      <c r="F9" s="911">
        <v>5071</v>
      </c>
      <c r="G9" s="1011">
        <v>85.1</v>
      </c>
      <c r="H9" s="911">
        <v>957</v>
      </c>
      <c r="I9" s="1011">
        <v>81.099999999999994</v>
      </c>
      <c r="J9" s="1010">
        <v>15705</v>
      </c>
      <c r="K9" s="912">
        <v>87.6</v>
      </c>
    </row>
    <row r="10" spans="1:12">
      <c r="A10" s="1045" t="s">
        <v>165</v>
      </c>
      <c r="B10" s="911">
        <v>4958</v>
      </c>
      <c r="C10" s="1011">
        <v>61</v>
      </c>
      <c r="D10" s="911">
        <v>9</v>
      </c>
      <c r="E10" s="1009" t="s">
        <v>542</v>
      </c>
      <c r="F10" s="911">
        <v>2594</v>
      </c>
      <c r="G10" s="1011">
        <v>51.1</v>
      </c>
      <c r="H10" s="911">
        <v>110</v>
      </c>
      <c r="I10" s="1011">
        <v>33.200000000000003</v>
      </c>
      <c r="J10" s="911">
        <v>7671</v>
      </c>
      <c r="K10" s="1046">
        <v>57.2</v>
      </c>
    </row>
    <row r="11" spans="1:12">
      <c r="A11" s="1045" t="s">
        <v>166</v>
      </c>
      <c r="B11" s="911"/>
      <c r="C11" s="1011"/>
      <c r="D11" s="1008" t="s">
        <v>541</v>
      </c>
      <c r="E11" s="1009" t="s">
        <v>542</v>
      </c>
      <c r="F11" s="911">
        <v>1254</v>
      </c>
      <c r="G11" s="1011">
        <v>58.1</v>
      </c>
      <c r="H11" s="911">
        <v>91</v>
      </c>
      <c r="I11" s="1011">
        <v>37.200000000000003</v>
      </c>
      <c r="J11" s="911">
        <v>1346</v>
      </c>
      <c r="K11" s="1046">
        <v>56.7</v>
      </c>
    </row>
    <row r="12" spans="1:12">
      <c r="A12" s="1047" t="s">
        <v>167</v>
      </c>
      <c r="B12" s="911">
        <v>6230</v>
      </c>
      <c r="C12" s="1011">
        <v>63.5</v>
      </c>
      <c r="D12" s="911">
        <v>1495</v>
      </c>
      <c r="E12" s="1011">
        <v>45.5</v>
      </c>
      <c r="F12" s="911">
        <v>3455</v>
      </c>
      <c r="G12" s="1011">
        <v>53.6</v>
      </c>
      <c r="H12" s="911">
        <v>504</v>
      </c>
      <c r="I12" s="1011">
        <v>30.2</v>
      </c>
      <c r="J12" s="911">
        <v>11684</v>
      </c>
      <c r="K12" s="1046">
        <v>56.8</v>
      </c>
    </row>
    <row r="13" spans="1:12">
      <c r="A13" s="1045" t="s">
        <v>168</v>
      </c>
      <c r="B13" s="911">
        <v>2084</v>
      </c>
      <c r="C13" s="1011">
        <v>55.7</v>
      </c>
      <c r="D13" s="1008" t="s">
        <v>541</v>
      </c>
      <c r="E13" s="1009" t="s">
        <v>542</v>
      </c>
      <c r="F13" s="911">
        <v>2803</v>
      </c>
      <c r="G13" s="1011">
        <v>52.1</v>
      </c>
      <c r="H13" s="911">
        <v>462</v>
      </c>
      <c r="I13" s="1011">
        <v>30.1</v>
      </c>
      <c r="J13" s="911">
        <v>5354</v>
      </c>
      <c r="K13" s="1046">
        <v>51.6</v>
      </c>
    </row>
    <row r="14" spans="1:12">
      <c r="A14" s="1045" t="s">
        <v>169</v>
      </c>
      <c r="B14" s="911">
        <v>2750</v>
      </c>
      <c r="C14" s="1011">
        <v>72.7</v>
      </c>
      <c r="D14" s="1008" t="s">
        <v>541</v>
      </c>
      <c r="E14" s="1009" t="s">
        <v>542</v>
      </c>
      <c r="F14" s="911">
        <v>1963</v>
      </c>
      <c r="G14" s="1011">
        <v>70.900000000000006</v>
      </c>
      <c r="H14" s="911">
        <v>21</v>
      </c>
      <c r="I14" s="1009" t="s">
        <v>542</v>
      </c>
      <c r="J14" s="911">
        <v>4734</v>
      </c>
      <c r="K14" s="1046">
        <v>71.900000000000006</v>
      </c>
    </row>
    <row r="15" spans="1:12">
      <c r="A15" s="1045" t="s">
        <v>170</v>
      </c>
      <c r="B15" s="911">
        <v>1671</v>
      </c>
      <c r="C15" s="1011">
        <v>59.9</v>
      </c>
      <c r="D15" s="911"/>
      <c r="E15" s="1011"/>
      <c r="F15" s="911">
        <v>24</v>
      </c>
      <c r="G15" s="1009" t="s">
        <v>542</v>
      </c>
      <c r="H15" s="1008" t="s">
        <v>541</v>
      </c>
      <c r="I15" s="1009" t="s">
        <v>542</v>
      </c>
      <c r="J15" s="911">
        <v>1697</v>
      </c>
      <c r="K15" s="1046">
        <v>59.6</v>
      </c>
    </row>
    <row r="16" spans="1:12">
      <c r="A16" s="1045" t="s">
        <v>171</v>
      </c>
      <c r="B16" s="911">
        <v>1636</v>
      </c>
      <c r="C16" s="1011">
        <v>75</v>
      </c>
      <c r="D16" s="1008" t="s">
        <v>541</v>
      </c>
      <c r="E16" s="1009" t="s">
        <v>542</v>
      </c>
      <c r="F16" s="911">
        <v>149</v>
      </c>
      <c r="G16" s="1011">
        <v>43.1</v>
      </c>
      <c r="H16" s="911">
        <v>12</v>
      </c>
      <c r="I16" s="1009" t="s">
        <v>542</v>
      </c>
      <c r="J16" s="911">
        <v>1801</v>
      </c>
      <c r="K16" s="1046">
        <v>74.900000000000006</v>
      </c>
    </row>
    <row r="17" spans="1:11">
      <c r="A17" s="1045" t="s">
        <v>172</v>
      </c>
      <c r="B17" s="911">
        <v>5592</v>
      </c>
      <c r="C17" s="1011">
        <v>39.1</v>
      </c>
      <c r="D17" s="911">
        <v>796</v>
      </c>
      <c r="E17" s="1011">
        <v>33</v>
      </c>
      <c r="F17" s="911">
        <v>1000</v>
      </c>
      <c r="G17" s="1011">
        <v>33.700000000000003</v>
      </c>
      <c r="H17" s="911">
        <v>20</v>
      </c>
      <c r="I17" s="1009" t="s">
        <v>542</v>
      </c>
      <c r="J17" s="911">
        <v>7408</v>
      </c>
      <c r="K17" s="1046">
        <v>37.700000000000003</v>
      </c>
    </row>
    <row r="18" spans="1:11">
      <c r="A18" s="1048" t="s">
        <v>173</v>
      </c>
      <c r="B18" s="1013">
        <v>42771</v>
      </c>
      <c r="C18" s="1014">
        <v>71.099999999999994</v>
      </c>
      <c r="D18" s="1013">
        <v>5488</v>
      </c>
      <c r="E18" s="1014">
        <v>61.8</v>
      </c>
      <c r="F18" s="1013">
        <v>21913</v>
      </c>
      <c r="G18" s="1014">
        <v>64.3</v>
      </c>
      <c r="H18" s="1013">
        <v>2769</v>
      </c>
      <c r="I18" s="1014">
        <v>56.4</v>
      </c>
      <c r="J18" s="1013">
        <v>72941</v>
      </c>
      <c r="K18" s="1015">
        <v>67.8</v>
      </c>
    </row>
    <row r="19" spans="1:11" ht="12.75" customHeight="1">
      <c r="A19" s="1794" t="s">
        <v>174</v>
      </c>
      <c r="B19" s="1794"/>
      <c r="C19" s="1794"/>
      <c r="D19" s="1794"/>
      <c r="E19" s="1794"/>
      <c r="F19" s="1794"/>
      <c r="G19" s="1794"/>
      <c r="H19" s="1794"/>
      <c r="I19" s="1794"/>
      <c r="J19" s="1794"/>
      <c r="K19" s="1794"/>
    </row>
    <row r="20" spans="1:11">
      <c r="A20" s="1045" t="s">
        <v>175</v>
      </c>
      <c r="B20" s="911">
        <v>2519</v>
      </c>
      <c r="C20" s="912">
        <v>27.2</v>
      </c>
      <c r="D20" s="911">
        <v>22</v>
      </c>
      <c r="E20" s="1009" t="s">
        <v>542</v>
      </c>
      <c r="F20" s="911">
        <v>564</v>
      </c>
      <c r="G20" s="912">
        <v>10.3</v>
      </c>
      <c r="H20" s="911">
        <v>467</v>
      </c>
      <c r="I20" s="1011">
        <v>14.1</v>
      </c>
      <c r="J20" s="1010">
        <v>3572</v>
      </c>
      <c r="K20" s="1046">
        <v>22.7</v>
      </c>
    </row>
    <row r="21" spans="1:11">
      <c r="A21" s="1045" t="s">
        <v>543</v>
      </c>
      <c r="B21" s="911">
        <v>26</v>
      </c>
      <c r="C21" s="1009" t="s">
        <v>542</v>
      </c>
      <c r="D21" s="911">
        <v>329</v>
      </c>
      <c r="E21" s="912">
        <v>28.2</v>
      </c>
      <c r="F21" s="911">
        <v>5</v>
      </c>
      <c r="G21" s="1009" t="s">
        <v>542</v>
      </c>
      <c r="H21" s="911">
        <v>6</v>
      </c>
      <c r="I21" s="1009" t="s">
        <v>542</v>
      </c>
      <c r="J21" s="1010">
        <v>366</v>
      </c>
      <c r="K21" s="912">
        <v>27.6</v>
      </c>
    </row>
    <row r="22" spans="1:11">
      <c r="A22" s="1045" t="s">
        <v>176</v>
      </c>
      <c r="B22" s="911">
        <v>11</v>
      </c>
      <c r="C22" s="1009" t="s">
        <v>542</v>
      </c>
      <c r="D22" s="911">
        <v>120</v>
      </c>
      <c r="E22" s="912">
        <v>18.2</v>
      </c>
      <c r="F22" s="1008" t="s">
        <v>541</v>
      </c>
      <c r="G22" s="1009" t="s">
        <v>542</v>
      </c>
      <c r="H22" s="911">
        <v>28</v>
      </c>
      <c r="I22" s="1009" t="s">
        <v>542</v>
      </c>
      <c r="J22" s="1010">
        <v>166</v>
      </c>
      <c r="K22" s="912">
        <v>19.3</v>
      </c>
    </row>
    <row r="23" spans="1:11">
      <c r="A23" s="1045" t="s">
        <v>177</v>
      </c>
      <c r="B23" s="911">
        <v>24</v>
      </c>
      <c r="C23" s="1009" t="s">
        <v>542</v>
      </c>
      <c r="D23" s="1016">
        <v>606</v>
      </c>
      <c r="E23" s="1017">
        <v>6.4</v>
      </c>
      <c r="F23" s="1016">
        <v>18</v>
      </c>
      <c r="G23" s="1009" t="s">
        <v>542</v>
      </c>
      <c r="H23" s="911">
        <v>108</v>
      </c>
      <c r="I23" s="1011">
        <v>29.2</v>
      </c>
      <c r="J23" s="1010">
        <v>757</v>
      </c>
      <c r="K23" s="1046">
        <v>9.9</v>
      </c>
    </row>
    <row r="24" spans="1:11">
      <c r="A24" s="1045" t="s">
        <v>178</v>
      </c>
      <c r="B24" s="911">
        <v>24</v>
      </c>
      <c r="C24" s="1009" t="s">
        <v>542</v>
      </c>
      <c r="D24" s="1018">
        <v>693</v>
      </c>
      <c r="E24" s="1017">
        <v>5</v>
      </c>
      <c r="F24" s="1018">
        <v>28</v>
      </c>
      <c r="G24" s="1009" t="s">
        <v>542</v>
      </c>
      <c r="H24" s="911">
        <v>34</v>
      </c>
      <c r="I24" s="1009" t="s">
        <v>542</v>
      </c>
      <c r="J24" s="1010">
        <v>779</v>
      </c>
      <c r="K24" s="1046">
        <v>4.8</v>
      </c>
    </row>
    <row r="25" spans="1:11">
      <c r="A25" s="1047" t="s">
        <v>179</v>
      </c>
      <c r="B25" s="911">
        <v>76</v>
      </c>
      <c r="C25" s="1009" t="s">
        <v>542</v>
      </c>
      <c r="D25" s="911">
        <v>1160</v>
      </c>
      <c r="E25" s="912">
        <v>91</v>
      </c>
      <c r="F25" s="911">
        <v>25</v>
      </c>
      <c r="G25" s="1009" t="s">
        <v>542</v>
      </c>
      <c r="H25" s="911">
        <v>111</v>
      </c>
      <c r="I25" s="1011">
        <v>87.5</v>
      </c>
      <c r="J25" s="1010">
        <v>1372</v>
      </c>
      <c r="K25" s="1046">
        <v>89.9</v>
      </c>
    </row>
    <row r="26" spans="1:11">
      <c r="A26" s="1047" t="s">
        <v>180</v>
      </c>
      <c r="B26" s="911">
        <v>39</v>
      </c>
      <c r="C26" s="1009" t="s">
        <v>542</v>
      </c>
      <c r="D26" s="911">
        <v>665</v>
      </c>
      <c r="E26" s="912">
        <v>68.2</v>
      </c>
      <c r="F26" s="911">
        <v>156</v>
      </c>
      <c r="G26" s="912">
        <v>68.2</v>
      </c>
      <c r="H26" s="911">
        <v>129</v>
      </c>
      <c r="I26" s="1011">
        <v>46</v>
      </c>
      <c r="J26" s="1010">
        <v>989</v>
      </c>
      <c r="K26" s="1046">
        <v>65.5</v>
      </c>
    </row>
    <row r="27" spans="1:11">
      <c r="A27" s="1047" t="s">
        <v>181</v>
      </c>
      <c r="B27" s="911">
        <v>23</v>
      </c>
      <c r="C27" s="1009" t="s">
        <v>542</v>
      </c>
      <c r="D27" s="1008" t="s">
        <v>541</v>
      </c>
      <c r="E27" s="1009" t="s">
        <v>542</v>
      </c>
      <c r="F27" s="911">
        <v>221</v>
      </c>
      <c r="G27" s="912">
        <v>76</v>
      </c>
      <c r="H27" s="911">
        <v>175</v>
      </c>
      <c r="I27" s="1011">
        <v>70.5</v>
      </c>
      <c r="J27" s="1010">
        <v>423</v>
      </c>
      <c r="K27" s="1046">
        <v>70.900000000000006</v>
      </c>
    </row>
    <row r="28" spans="1:11">
      <c r="A28" s="1047" t="s">
        <v>544</v>
      </c>
      <c r="B28" s="911">
        <v>14</v>
      </c>
      <c r="C28" s="1009" t="s">
        <v>542</v>
      </c>
      <c r="D28" s="911">
        <v>463</v>
      </c>
      <c r="E28" s="912">
        <v>12.6</v>
      </c>
      <c r="F28" s="911">
        <v>31</v>
      </c>
      <c r="G28" s="1009" t="s">
        <v>542</v>
      </c>
      <c r="H28" s="911">
        <v>115</v>
      </c>
      <c r="I28" s="1011">
        <v>12.6</v>
      </c>
      <c r="J28" s="911">
        <v>623</v>
      </c>
      <c r="K28" s="912">
        <v>12.5</v>
      </c>
    </row>
    <row r="29" spans="1:11">
      <c r="A29" s="1048" t="s">
        <v>182</v>
      </c>
      <c r="B29" s="1013">
        <v>2756</v>
      </c>
      <c r="C29" s="1015">
        <v>28.6</v>
      </c>
      <c r="D29" s="1013">
        <v>4062</v>
      </c>
      <c r="E29" s="1015">
        <v>43.3</v>
      </c>
      <c r="F29" s="1013">
        <v>1055</v>
      </c>
      <c r="G29" s="1015">
        <v>34.6</v>
      </c>
      <c r="H29" s="1013">
        <v>1173</v>
      </c>
      <c r="I29" s="1014">
        <v>34.200000000000003</v>
      </c>
      <c r="J29" s="1013">
        <v>9047</v>
      </c>
      <c r="K29" s="1015">
        <v>36.6</v>
      </c>
    </row>
    <row r="30" spans="1:11" ht="12.75" customHeight="1">
      <c r="A30" s="1794" t="s">
        <v>183</v>
      </c>
      <c r="B30" s="1794"/>
      <c r="C30" s="1794"/>
      <c r="D30" s="1794"/>
      <c r="E30" s="1794"/>
      <c r="F30" s="1794"/>
      <c r="G30" s="1794"/>
      <c r="H30" s="1794"/>
      <c r="I30" s="1794"/>
      <c r="J30" s="1794"/>
      <c r="K30" s="1794"/>
    </row>
    <row r="31" spans="1:11">
      <c r="A31" s="1045" t="s">
        <v>184</v>
      </c>
      <c r="B31" s="913">
        <v>6</v>
      </c>
      <c r="C31" s="1009" t="s">
        <v>542</v>
      </c>
      <c r="D31" s="911">
        <v>1239</v>
      </c>
      <c r="E31" s="912">
        <v>94.8</v>
      </c>
      <c r="F31" s="911">
        <v>389</v>
      </c>
      <c r="G31" s="912">
        <v>94.8</v>
      </c>
      <c r="H31" s="911">
        <v>318</v>
      </c>
      <c r="I31" s="1011">
        <v>88.3</v>
      </c>
      <c r="J31" s="1010">
        <v>1952</v>
      </c>
      <c r="K31" s="1046">
        <v>93.7</v>
      </c>
    </row>
    <row r="32" spans="1:11">
      <c r="A32" s="1045" t="s">
        <v>185</v>
      </c>
      <c r="B32" s="913">
        <v>83</v>
      </c>
      <c r="C32" s="912">
        <v>74.2</v>
      </c>
      <c r="D32" s="911">
        <v>2839</v>
      </c>
      <c r="E32" s="912">
        <v>78.099999999999994</v>
      </c>
      <c r="F32" s="911">
        <v>1115</v>
      </c>
      <c r="G32" s="912">
        <v>70.8</v>
      </c>
      <c r="H32" s="911">
        <v>2649</v>
      </c>
      <c r="I32" s="1011">
        <v>67.2</v>
      </c>
      <c r="J32" s="1010">
        <v>6686</v>
      </c>
      <c r="K32" s="1046">
        <v>72.5</v>
      </c>
    </row>
    <row r="33" spans="1:13">
      <c r="A33" s="1047" t="s">
        <v>545</v>
      </c>
      <c r="B33" s="913">
        <v>23</v>
      </c>
      <c r="C33" s="1009" t="s">
        <v>542</v>
      </c>
      <c r="D33" s="911">
        <v>423</v>
      </c>
      <c r="E33" s="912">
        <v>40.200000000000003</v>
      </c>
      <c r="F33" s="911">
        <v>53</v>
      </c>
      <c r="G33" s="1009" t="s">
        <v>542</v>
      </c>
      <c r="H33" s="911">
        <v>165</v>
      </c>
      <c r="I33" s="1011">
        <v>58.9</v>
      </c>
      <c r="J33" s="911">
        <v>664</v>
      </c>
      <c r="K33" s="912">
        <v>46.1</v>
      </c>
    </row>
    <row r="34" spans="1:13">
      <c r="A34" s="1048" t="s">
        <v>186</v>
      </c>
      <c r="B34" s="1013">
        <v>113</v>
      </c>
      <c r="C34" s="1015">
        <v>73.2</v>
      </c>
      <c r="D34" s="1013">
        <v>4501</v>
      </c>
      <c r="E34" s="1015">
        <v>79.099999999999994</v>
      </c>
      <c r="F34" s="1013">
        <v>1556</v>
      </c>
      <c r="G34" s="1015">
        <v>75.900000000000006</v>
      </c>
      <c r="H34" s="1013">
        <v>3132</v>
      </c>
      <c r="I34" s="1014">
        <v>68.900000000000006</v>
      </c>
      <c r="J34" s="1013">
        <v>9302</v>
      </c>
      <c r="K34" s="1014">
        <v>75.099999999999994</v>
      </c>
    </row>
    <row r="35" spans="1:13">
      <c r="A35" s="1031" t="s">
        <v>187</v>
      </c>
      <c r="B35" s="914">
        <v>632</v>
      </c>
      <c r="C35" s="915">
        <v>79.900000000000006</v>
      </c>
      <c r="D35" s="914">
        <v>196</v>
      </c>
      <c r="E35" s="915">
        <v>50.2</v>
      </c>
      <c r="F35" s="914">
        <v>25</v>
      </c>
      <c r="G35" s="915" t="s">
        <v>542</v>
      </c>
      <c r="H35" s="914" t="s">
        <v>541</v>
      </c>
      <c r="I35" s="914" t="s">
        <v>542</v>
      </c>
      <c r="J35" s="914">
        <v>857</v>
      </c>
      <c r="K35" s="916">
        <v>73.3</v>
      </c>
    </row>
    <row r="36" spans="1:13">
      <c r="A36" s="1031" t="s">
        <v>10</v>
      </c>
      <c r="B36" s="917">
        <v>46275</v>
      </c>
      <c r="C36" s="463">
        <v>68.7</v>
      </c>
      <c r="D36" s="917">
        <v>14247</v>
      </c>
      <c r="E36" s="463">
        <v>61.8</v>
      </c>
      <c r="F36" s="917">
        <v>24548</v>
      </c>
      <c r="G36" s="463">
        <v>63.7</v>
      </c>
      <c r="H36" s="917">
        <v>7077</v>
      </c>
      <c r="I36" s="918">
        <v>58.2</v>
      </c>
      <c r="J36" s="917">
        <v>92147</v>
      </c>
      <c r="K36" s="918">
        <v>65.5</v>
      </c>
      <c r="M36" s="124"/>
    </row>
    <row r="37" spans="1:13">
      <c r="K37" s="1447" t="s">
        <v>144</v>
      </c>
      <c r="L37" s="1049"/>
    </row>
    <row r="38" spans="1:13">
      <c r="A38" s="1795" t="s">
        <v>691</v>
      </c>
      <c r="B38" s="1795"/>
      <c r="C38" s="1795"/>
      <c r="D38" s="1795"/>
      <c r="E38" s="1795"/>
      <c r="F38" s="1795"/>
      <c r="G38" s="1795"/>
      <c r="H38" s="1795"/>
      <c r="I38" s="1795"/>
      <c r="J38" s="1795"/>
      <c r="K38" s="1795"/>
    </row>
    <row r="39" spans="1:13">
      <c r="A39" s="90" t="s">
        <v>679</v>
      </c>
      <c r="B39" s="90"/>
      <c r="C39" s="90"/>
      <c r="D39" s="90"/>
      <c r="E39" s="90"/>
      <c r="F39" s="90"/>
      <c r="G39" s="90"/>
      <c r="H39" s="90"/>
      <c r="I39" s="90"/>
      <c r="J39" s="90"/>
      <c r="K39" s="90"/>
    </row>
    <row r="40" spans="1:13">
      <c r="A40" s="91" t="s">
        <v>655</v>
      </c>
      <c r="B40" s="90"/>
      <c r="C40" s="90"/>
      <c r="D40" s="90"/>
      <c r="E40" s="90"/>
      <c r="F40" s="90"/>
      <c r="G40" s="90"/>
      <c r="H40" s="90"/>
      <c r="I40" s="90"/>
      <c r="J40" s="90"/>
      <c r="K40" s="90"/>
    </row>
  </sheetData>
  <mergeCells count="12">
    <mergeCell ref="A30:K30"/>
    <mergeCell ref="A38:K38"/>
    <mergeCell ref="D4:E4"/>
    <mergeCell ref="F4:G4"/>
    <mergeCell ref="H4:I4"/>
    <mergeCell ref="J4:K4"/>
    <mergeCell ref="A6:K6"/>
    <mergeCell ref="A19:K19"/>
    <mergeCell ref="A1:K1"/>
    <mergeCell ref="B3:K3"/>
    <mergeCell ref="A4:A5"/>
    <mergeCell ref="B4:C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opLeftCell="A7" zoomScaleNormal="100" workbookViewId="0">
      <selection activeCell="B36" sqref="B36"/>
    </sheetView>
  </sheetViews>
  <sheetFormatPr baseColWidth="10" defaultRowHeight="12.75"/>
  <cols>
    <col min="1" max="1" width="13.5703125" bestFit="1" customWidth="1"/>
    <col min="2" max="2" width="8.42578125" bestFit="1" customWidth="1"/>
    <col min="3" max="4" width="10.42578125" bestFit="1" customWidth="1"/>
    <col min="5" max="6" width="10.28515625" bestFit="1" customWidth="1"/>
    <col min="7" max="8" width="10.140625" bestFit="1" customWidth="1"/>
    <col min="9" max="9" width="7" bestFit="1" customWidth="1"/>
    <col min="10" max="10" width="10.42578125" customWidth="1"/>
    <col min="11" max="11" width="10.28515625" bestFit="1" customWidth="1"/>
    <col min="12" max="12" width="10.28515625" customWidth="1"/>
    <col min="13" max="13" width="10.140625" bestFit="1" customWidth="1"/>
    <col min="14" max="14" width="10.140625" customWidth="1"/>
    <col min="15" max="15" width="7" bestFit="1" customWidth="1"/>
    <col min="16" max="16" width="6" bestFit="1" customWidth="1"/>
  </cols>
  <sheetData>
    <row r="1" spans="1:16">
      <c r="A1" s="1"/>
      <c r="B1" s="449"/>
      <c r="C1" s="441"/>
      <c r="D1" s="441"/>
      <c r="E1" s="441"/>
      <c r="F1" s="450"/>
      <c r="G1" s="450"/>
      <c r="H1" s="450"/>
      <c r="I1" s="441"/>
      <c r="J1" s="441"/>
      <c r="K1" s="450"/>
      <c r="L1" s="450"/>
      <c r="O1" s="30"/>
      <c r="P1" s="30"/>
    </row>
    <row r="2" spans="1:16" ht="12.75" customHeight="1">
      <c r="A2" s="1"/>
      <c r="B2" s="340"/>
      <c r="C2" s="340" t="s">
        <v>2</v>
      </c>
      <c r="D2" s="340" t="s">
        <v>2</v>
      </c>
      <c r="E2" s="340" t="s">
        <v>1</v>
      </c>
      <c r="F2" s="340" t="s">
        <v>1</v>
      </c>
      <c r="G2" s="340" t="s">
        <v>0</v>
      </c>
      <c r="H2" s="340" t="s">
        <v>0</v>
      </c>
      <c r="I2" s="340" t="s">
        <v>70</v>
      </c>
      <c r="K2" s="539"/>
      <c r="L2" s="539"/>
      <c r="M2" s="539"/>
      <c r="N2" s="539"/>
      <c r="O2" s="539"/>
      <c r="P2" s="30"/>
    </row>
    <row r="3" spans="1:16">
      <c r="A3" s="1" t="s">
        <v>3</v>
      </c>
      <c r="B3" s="514" t="s">
        <v>66</v>
      </c>
      <c r="C3" s="515">
        <v>0.30533156365821895</v>
      </c>
      <c r="D3" s="1164">
        <v>24385</v>
      </c>
      <c r="E3" s="515">
        <v>0.16744716017229289</v>
      </c>
      <c r="F3" s="1164">
        <v>13373</v>
      </c>
      <c r="G3" s="515">
        <v>0.52722127616948811</v>
      </c>
      <c r="H3" s="1164">
        <v>42106</v>
      </c>
      <c r="I3" s="1164">
        <v>79864</v>
      </c>
      <c r="K3" s="539"/>
      <c r="L3" s="539"/>
      <c r="M3" s="539"/>
      <c r="N3" s="539"/>
      <c r="O3" s="539"/>
      <c r="P3" s="30"/>
    </row>
    <row r="4" spans="1:16">
      <c r="A4" s="1"/>
      <c r="B4" s="514" t="s">
        <v>65</v>
      </c>
      <c r="C4" s="515">
        <v>0.17658605527638191</v>
      </c>
      <c r="D4" s="1164">
        <v>4498</v>
      </c>
      <c r="E4" s="515">
        <v>0.13351915829145727</v>
      </c>
      <c r="F4" s="1164">
        <v>3401</v>
      </c>
      <c r="G4" s="515">
        <v>0.68989478643216084</v>
      </c>
      <c r="H4" s="1164">
        <v>17573</v>
      </c>
      <c r="I4" s="1164">
        <v>25472</v>
      </c>
      <c r="K4" s="539"/>
      <c r="L4" s="1307"/>
      <c r="M4" s="539"/>
      <c r="N4" s="539"/>
      <c r="O4" s="539"/>
      <c r="P4" s="30"/>
    </row>
    <row r="5" spans="1:16" ht="12.75" customHeight="1">
      <c r="A5" s="1" t="s">
        <v>4</v>
      </c>
      <c r="B5" s="514" t="s">
        <v>66</v>
      </c>
      <c r="C5" s="515"/>
      <c r="D5" s="1165"/>
      <c r="E5" s="515">
        <v>2.5370268787712562E-3</v>
      </c>
      <c r="F5" s="1165">
        <v>1517</v>
      </c>
      <c r="G5" s="515">
        <v>0.99746297312122878</v>
      </c>
      <c r="H5" s="1165">
        <v>596427</v>
      </c>
      <c r="I5" s="1165">
        <v>597944</v>
      </c>
      <c r="K5" s="539"/>
      <c r="L5" s="539"/>
      <c r="M5" s="539"/>
      <c r="N5" s="539"/>
      <c r="O5" s="539"/>
      <c r="P5" s="30"/>
    </row>
    <row r="6" spans="1:16">
      <c r="A6" s="1"/>
      <c r="B6" s="514" t="s">
        <v>65</v>
      </c>
      <c r="C6" s="515"/>
      <c r="D6" s="1165"/>
      <c r="E6" s="515">
        <v>2.6078902551976407E-3</v>
      </c>
      <c r="F6" s="1165">
        <v>611</v>
      </c>
      <c r="G6" s="515">
        <v>0.99739210974480241</v>
      </c>
      <c r="H6" s="1165">
        <v>233678</v>
      </c>
      <c r="I6" s="1165">
        <v>234289</v>
      </c>
      <c r="K6" s="539"/>
      <c r="L6" s="1308"/>
      <c r="M6" s="539"/>
      <c r="N6" s="539"/>
      <c r="O6" s="539"/>
      <c r="P6" s="30"/>
    </row>
    <row r="7" spans="1:16">
      <c r="A7" t="s">
        <v>10</v>
      </c>
      <c r="B7" s="343" t="s">
        <v>66</v>
      </c>
      <c r="C7" s="515">
        <v>3.5976264664919856E-2</v>
      </c>
      <c r="D7" s="1165">
        <v>24385</v>
      </c>
      <c r="E7" s="515">
        <v>2.1967872907962135E-2</v>
      </c>
      <c r="F7" s="1165">
        <v>14890</v>
      </c>
      <c r="G7" s="515">
        <v>0.94205586242711803</v>
      </c>
      <c r="H7" s="1165">
        <v>638533</v>
      </c>
      <c r="I7" s="1165">
        <v>677808</v>
      </c>
      <c r="K7" s="539"/>
      <c r="L7" s="539"/>
      <c r="M7" s="539"/>
      <c r="N7" s="539"/>
      <c r="O7" s="539"/>
      <c r="P7" s="30"/>
    </row>
    <row r="8" spans="1:16">
      <c r="B8" s="343" t="s">
        <v>65</v>
      </c>
      <c r="C8" s="515">
        <v>1.731591732400168E-2</v>
      </c>
      <c r="D8" s="1165">
        <v>4498</v>
      </c>
      <c r="E8" s="515">
        <v>1.5444966719407455E-2</v>
      </c>
      <c r="F8" s="1165">
        <v>4012</v>
      </c>
      <c r="G8" s="515">
        <v>0.96723911595659084</v>
      </c>
      <c r="H8" s="1165">
        <v>251251</v>
      </c>
      <c r="I8" s="1165">
        <v>259761</v>
      </c>
      <c r="K8" s="539"/>
      <c r="L8" s="539"/>
      <c r="M8" s="539"/>
      <c r="N8" s="539"/>
      <c r="O8" s="539"/>
      <c r="P8" s="30"/>
    </row>
    <row r="9" spans="1:16">
      <c r="F9" s="507"/>
      <c r="J9" s="537"/>
      <c r="K9" s="441"/>
      <c r="L9" s="539"/>
      <c r="M9" s="539"/>
      <c r="N9" s="539"/>
      <c r="O9" s="539"/>
      <c r="P9" s="30"/>
    </row>
    <row r="10" spans="1:16">
      <c r="K10" s="539"/>
      <c r="L10" s="539"/>
      <c r="M10" s="539"/>
      <c r="N10" s="539"/>
      <c r="O10" s="539"/>
    </row>
    <row r="11" spans="1:16" ht="12.75" customHeight="1">
      <c r="A11" s="89"/>
      <c r="B11" s="89"/>
      <c r="C11" s="89"/>
      <c r="D11" s="89"/>
      <c r="E11" s="89"/>
      <c r="F11" s="89"/>
      <c r="G11" s="89"/>
      <c r="H11" s="89"/>
    </row>
    <row r="12" spans="1:16">
      <c r="A12" s="1332" t="s">
        <v>405</v>
      </c>
      <c r="B12" s="89"/>
      <c r="C12" s="89"/>
      <c r="D12" s="89"/>
      <c r="E12" s="89"/>
      <c r="F12" s="89"/>
      <c r="G12" s="89"/>
      <c r="H12" s="89"/>
    </row>
    <row r="13" spans="1:16">
      <c r="A13" s="1332"/>
      <c r="B13" s="89"/>
      <c r="C13" s="89"/>
      <c r="D13" s="89"/>
      <c r="E13" s="89"/>
      <c r="F13" s="89"/>
      <c r="G13" s="89"/>
      <c r="H13" s="89"/>
    </row>
    <row r="14" spans="1:16" ht="12.75" customHeight="1">
      <c r="A14" s="89"/>
      <c r="B14" s="89"/>
      <c r="C14" s="89"/>
      <c r="D14" s="89"/>
      <c r="E14" s="89"/>
      <c r="F14" s="89"/>
      <c r="G14" s="89"/>
      <c r="H14" s="89"/>
    </row>
    <row r="15" spans="1:16">
      <c r="A15" s="89"/>
      <c r="B15" s="89"/>
      <c r="C15" s="89"/>
      <c r="D15" s="89"/>
      <c r="E15" s="89"/>
      <c r="F15" s="89"/>
      <c r="G15" s="89"/>
      <c r="H15" s="89"/>
      <c r="J15" t="s">
        <v>341</v>
      </c>
    </row>
    <row r="16" spans="1:16">
      <c r="A16" s="89"/>
      <c r="B16" s="89"/>
      <c r="C16" s="89"/>
      <c r="D16" s="89"/>
      <c r="E16" s="89"/>
      <c r="F16" s="89"/>
      <c r="G16" s="89"/>
      <c r="H16" s="89"/>
      <c r="J16" t="s">
        <v>204</v>
      </c>
    </row>
    <row r="17" spans="1:17" ht="12.75" customHeight="1">
      <c r="A17" s="89"/>
      <c r="B17" s="89"/>
      <c r="C17" s="89"/>
      <c r="D17" s="89"/>
      <c r="E17" s="89"/>
      <c r="F17" s="89"/>
      <c r="G17" s="89"/>
      <c r="H17" s="89"/>
    </row>
    <row r="18" spans="1:17">
      <c r="A18" s="89"/>
      <c r="B18" s="89"/>
      <c r="C18" s="89"/>
      <c r="D18" s="89"/>
      <c r="E18" s="89"/>
      <c r="F18" s="89"/>
      <c r="G18" s="89"/>
      <c r="H18" s="89"/>
    </row>
    <row r="19" spans="1:17">
      <c r="A19" s="89"/>
      <c r="B19" s="89"/>
      <c r="C19" s="89"/>
      <c r="D19" s="89"/>
      <c r="E19" s="89"/>
      <c r="F19" s="89"/>
      <c r="G19" s="89"/>
      <c r="H19" s="89"/>
    </row>
    <row r="20" spans="1:17" ht="12.75" customHeight="1">
      <c r="A20" s="89"/>
      <c r="B20" s="89"/>
      <c r="C20" s="89"/>
      <c r="D20" s="89"/>
      <c r="E20" s="89"/>
      <c r="F20" s="89"/>
      <c r="G20" s="89"/>
      <c r="H20" s="89"/>
    </row>
    <row r="21" spans="1:17">
      <c r="A21" s="89"/>
      <c r="B21" s="89"/>
      <c r="C21" s="89"/>
      <c r="D21" s="89"/>
      <c r="E21" s="89"/>
      <c r="F21" s="89"/>
      <c r="G21" s="89"/>
      <c r="H21" s="89"/>
    </row>
    <row r="22" spans="1:17">
      <c r="A22" s="89"/>
      <c r="B22" s="89"/>
      <c r="C22" s="89"/>
      <c r="D22" s="89"/>
      <c r="E22" s="89"/>
      <c r="F22" s="89"/>
      <c r="G22" s="89"/>
      <c r="H22" s="89"/>
      <c r="Q22" s="7"/>
    </row>
    <row r="23" spans="1:17" ht="12.75" customHeight="1">
      <c r="A23" s="89"/>
      <c r="B23" s="89"/>
      <c r="C23" s="89"/>
      <c r="D23" s="89"/>
      <c r="E23" s="89"/>
      <c r="F23" s="89"/>
      <c r="G23" s="89"/>
      <c r="H23" s="89"/>
    </row>
    <row r="24" spans="1:17">
      <c r="A24" s="89"/>
      <c r="B24" s="89"/>
      <c r="C24" s="89"/>
      <c r="D24" s="89"/>
      <c r="E24" s="89"/>
      <c r="F24" s="89"/>
      <c r="G24" s="89"/>
      <c r="H24" s="89"/>
    </row>
    <row r="25" spans="1:17">
      <c r="A25" s="89"/>
      <c r="B25" s="89"/>
      <c r="C25" s="89"/>
      <c r="D25" s="89"/>
      <c r="E25" s="89"/>
      <c r="F25" s="89"/>
      <c r="G25" s="89"/>
      <c r="H25" s="89"/>
    </row>
    <row r="26" spans="1:17">
      <c r="A26" s="89"/>
      <c r="B26" s="89"/>
      <c r="C26" s="89"/>
      <c r="D26" s="89"/>
      <c r="E26" s="89"/>
      <c r="F26" s="89"/>
      <c r="G26" s="89"/>
      <c r="H26" s="89"/>
    </row>
    <row r="27" spans="1:17">
      <c r="A27" s="89"/>
      <c r="B27" s="89"/>
      <c r="C27" s="89"/>
      <c r="D27" s="89"/>
      <c r="E27" s="89"/>
      <c r="F27" s="89"/>
      <c r="G27" s="89"/>
      <c r="H27" s="89"/>
    </row>
    <row r="28" spans="1:17">
      <c r="A28" s="89"/>
      <c r="B28" s="89"/>
      <c r="C28" s="89"/>
      <c r="D28" s="89"/>
      <c r="E28" s="89"/>
      <c r="F28" s="89"/>
      <c r="G28" s="89"/>
      <c r="H28" s="89"/>
    </row>
    <row r="29" spans="1:17">
      <c r="A29" s="89"/>
      <c r="B29" s="89"/>
      <c r="C29" s="89"/>
      <c r="D29" s="89"/>
      <c r="E29" s="89"/>
      <c r="F29" s="89"/>
      <c r="G29" s="89"/>
      <c r="H29" s="89"/>
    </row>
    <row r="30" spans="1:17">
      <c r="A30" s="89"/>
      <c r="B30" s="89"/>
      <c r="C30" s="89"/>
      <c r="D30" s="89"/>
      <c r="E30" s="89"/>
      <c r="F30" s="89"/>
      <c r="H30" s="1335" t="s">
        <v>144</v>
      </c>
    </row>
    <row r="31" spans="1:17" ht="27" customHeight="1">
      <c r="A31" s="1522" t="s">
        <v>404</v>
      </c>
      <c r="B31" s="1522"/>
      <c r="C31" s="1522"/>
      <c r="D31" s="1522"/>
      <c r="E31" s="1522"/>
      <c r="F31" s="1522"/>
      <c r="G31" s="1522"/>
      <c r="H31" s="1522"/>
      <c r="I31" s="434"/>
      <c r="J31" s="434"/>
      <c r="K31" s="517"/>
      <c r="L31" s="517"/>
    </row>
    <row r="32" spans="1:17" ht="25.5" customHeight="1">
      <c r="A32" s="1522" t="s">
        <v>660</v>
      </c>
      <c r="B32" s="1522"/>
      <c r="C32" s="1522"/>
      <c r="D32" s="1522"/>
      <c r="E32" s="1522"/>
      <c r="F32" s="1522"/>
      <c r="G32" s="1522"/>
      <c r="H32" s="1522"/>
    </row>
    <row r="33" spans="1:10">
      <c r="A33" s="1337" t="s">
        <v>653</v>
      </c>
      <c r="B33" s="89"/>
      <c r="C33" s="89"/>
      <c r="D33" s="89"/>
      <c r="E33" s="89"/>
      <c r="F33" s="89"/>
      <c r="G33" s="89"/>
      <c r="H33" s="89"/>
    </row>
    <row r="36" spans="1:10">
      <c r="I36" s="45" t="s">
        <v>204</v>
      </c>
      <c r="J36" s="45"/>
    </row>
    <row r="37" spans="1:10" ht="15">
      <c r="F37" s="173"/>
    </row>
    <row r="38" spans="1:10">
      <c r="A38" s="1487"/>
      <c r="B38" s="1487"/>
      <c r="C38" s="1487"/>
      <c r="D38" s="1487"/>
      <c r="E38" s="1487"/>
      <c r="F38" s="1487"/>
      <c r="G38" s="1487"/>
      <c r="H38" s="1487"/>
      <c r="I38" s="1487"/>
      <c r="J38" s="546"/>
    </row>
    <row r="39" spans="1:10">
      <c r="A39" s="1"/>
    </row>
    <row r="40" spans="1:10">
      <c r="A40" s="44"/>
    </row>
  </sheetData>
  <mergeCells count="3">
    <mergeCell ref="A38:I38"/>
    <mergeCell ref="A31:H31"/>
    <mergeCell ref="A32:H32"/>
  </mergeCells>
  <phoneticPr fontId="8"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topLeftCell="A28" zoomScaleNormal="100" workbookViewId="0">
      <selection activeCell="A51" sqref="A51:L51"/>
    </sheetView>
  </sheetViews>
  <sheetFormatPr baseColWidth="10" defaultRowHeight="12.75"/>
  <cols>
    <col min="1" max="1" width="11.140625" customWidth="1"/>
    <col min="2" max="2" width="13" customWidth="1"/>
    <col min="3" max="3" width="10.140625" customWidth="1"/>
    <col min="4" max="7" width="8.5703125" customWidth="1"/>
    <col min="8" max="8" width="7" customWidth="1"/>
    <col min="9" max="10" width="7.140625" customWidth="1"/>
    <col min="11" max="11" width="7.5703125" customWidth="1"/>
    <col min="12" max="12" width="8.5703125" customWidth="1"/>
    <col min="13" max="13" width="11.42578125" style="89"/>
    <col min="14" max="14" width="8.42578125" style="89" customWidth="1"/>
    <col min="15" max="18" width="11.42578125" style="89"/>
  </cols>
  <sheetData>
    <row r="1" spans="1:14" s="89" customFormat="1">
      <c r="A1" s="1355" t="s">
        <v>567</v>
      </c>
    </row>
    <row r="2" spans="1:14" s="89" customFormat="1"/>
    <row r="3" spans="1:14" ht="12.75" customHeight="1">
      <c r="A3" s="1827"/>
      <c r="B3" s="1828"/>
      <c r="C3" s="1829"/>
      <c r="D3" s="1823" t="s">
        <v>11</v>
      </c>
      <c r="E3" s="1823" t="s">
        <v>12</v>
      </c>
      <c r="F3" s="1823" t="s">
        <v>13</v>
      </c>
      <c r="G3" s="1823" t="s">
        <v>139</v>
      </c>
      <c r="H3" s="1823" t="s">
        <v>14</v>
      </c>
      <c r="I3" s="1823" t="s">
        <v>15</v>
      </c>
      <c r="J3" s="1823" t="s">
        <v>141</v>
      </c>
      <c r="K3" s="1823" t="s">
        <v>214</v>
      </c>
      <c r="L3" s="1823" t="s">
        <v>16</v>
      </c>
    </row>
    <row r="4" spans="1:14" ht="30" customHeight="1">
      <c r="A4" s="1804"/>
      <c r="B4" s="1830"/>
      <c r="C4" s="1805"/>
      <c r="D4" s="1824"/>
      <c r="E4" s="1824"/>
      <c r="F4" s="1824"/>
      <c r="G4" s="1824"/>
      <c r="H4" s="1824"/>
      <c r="I4" s="1824"/>
      <c r="J4" s="1824"/>
      <c r="K4" s="1824"/>
      <c r="L4" s="1824"/>
    </row>
    <row r="5" spans="1:14">
      <c r="A5" s="1832" t="s">
        <v>226</v>
      </c>
      <c r="B5" s="1811" t="s">
        <v>75</v>
      </c>
      <c r="C5" s="130" t="s">
        <v>8</v>
      </c>
      <c r="D5" s="388">
        <v>6510</v>
      </c>
      <c r="E5" s="389">
        <v>2.3913602468500899</v>
      </c>
      <c r="F5" s="389"/>
      <c r="G5" s="389">
        <v>0.7</v>
      </c>
      <c r="H5" s="389">
        <v>61</v>
      </c>
      <c r="I5" s="1250">
        <v>51.5</v>
      </c>
      <c r="J5" s="389">
        <v>0</v>
      </c>
      <c r="K5" s="389">
        <v>100</v>
      </c>
      <c r="L5" s="931">
        <v>6504</v>
      </c>
      <c r="N5" s="1368"/>
    </row>
    <row r="6" spans="1:14">
      <c r="A6" s="1809"/>
      <c r="B6" s="1812"/>
      <c r="C6" s="130" t="s">
        <v>9</v>
      </c>
      <c r="D6" s="388">
        <v>6896</v>
      </c>
      <c r="E6" s="389">
        <v>2.5331521140212319</v>
      </c>
      <c r="F6" s="376"/>
      <c r="G6" s="389">
        <v>0.6</v>
      </c>
      <c r="H6" s="389">
        <v>59.7</v>
      </c>
      <c r="I6" s="1250">
        <v>51.2</v>
      </c>
      <c r="J6" s="389">
        <v>0.2</v>
      </c>
      <c r="K6" s="389">
        <v>99.9</v>
      </c>
      <c r="L6" s="931">
        <v>6880</v>
      </c>
      <c r="N6" s="1368"/>
    </row>
    <row r="7" spans="1:14">
      <c r="A7" s="1809"/>
      <c r="B7" s="1813"/>
      <c r="C7" s="130" t="s">
        <v>10</v>
      </c>
      <c r="D7" s="388">
        <v>13406</v>
      </c>
      <c r="E7" s="389">
        <v>4.9245123608713222</v>
      </c>
      <c r="F7" s="376">
        <v>51.4</v>
      </c>
      <c r="G7" s="389">
        <v>0.7</v>
      </c>
      <c r="H7" s="389">
        <v>60.3</v>
      </c>
      <c r="I7" s="1250">
        <v>51.4</v>
      </c>
      <c r="J7" s="389">
        <v>0.1</v>
      </c>
      <c r="K7" s="389">
        <v>99.9</v>
      </c>
      <c r="L7" s="931">
        <v>13383</v>
      </c>
      <c r="N7" s="1368"/>
    </row>
    <row r="8" spans="1:14">
      <c r="A8" s="1809"/>
      <c r="B8" s="1811" t="s">
        <v>77</v>
      </c>
      <c r="C8" s="130" t="s">
        <v>8</v>
      </c>
      <c r="D8" s="388">
        <v>1610</v>
      </c>
      <c r="E8" s="389">
        <v>0.59141167395217287</v>
      </c>
      <c r="F8" s="376"/>
      <c r="G8" s="389">
        <v>0.2</v>
      </c>
      <c r="H8" s="389">
        <v>68.099999999999994</v>
      </c>
      <c r="I8" s="1250">
        <v>53</v>
      </c>
      <c r="J8" s="389">
        <v>0.1</v>
      </c>
      <c r="K8" s="389">
        <v>100</v>
      </c>
      <c r="L8" s="931">
        <v>1608</v>
      </c>
      <c r="N8" s="1368"/>
    </row>
    <row r="9" spans="1:14">
      <c r="A9" s="1809"/>
      <c r="B9" s="1812"/>
      <c r="C9" s="130" t="s">
        <v>9</v>
      </c>
      <c r="D9" s="388">
        <v>1633</v>
      </c>
      <c r="E9" s="389">
        <v>0.59986041215148955</v>
      </c>
      <c r="F9" s="376"/>
      <c r="G9" s="389">
        <v>0</v>
      </c>
      <c r="H9" s="389">
        <v>71</v>
      </c>
      <c r="I9" s="1250">
        <v>53.2</v>
      </c>
      <c r="J9" s="389">
        <v>0.1</v>
      </c>
      <c r="K9" s="389">
        <v>100</v>
      </c>
      <c r="L9" s="931">
        <v>1633</v>
      </c>
      <c r="N9" s="1368"/>
    </row>
    <row r="10" spans="1:14">
      <c r="A10" s="1809"/>
      <c r="B10" s="1813"/>
      <c r="C10" s="130" t="s">
        <v>10</v>
      </c>
      <c r="D10" s="388">
        <v>3243</v>
      </c>
      <c r="E10" s="389">
        <v>1.1912720861036623</v>
      </c>
      <c r="F10" s="376">
        <v>50.4</v>
      </c>
      <c r="G10" s="389">
        <v>0.1</v>
      </c>
      <c r="H10" s="389">
        <v>69.5</v>
      </c>
      <c r="I10" s="1250">
        <v>53.1</v>
      </c>
      <c r="J10" s="389">
        <v>0.1</v>
      </c>
      <c r="K10" s="389">
        <v>100</v>
      </c>
      <c r="L10" s="931">
        <v>3241</v>
      </c>
      <c r="N10" s="1368"/>
    </row>
    <row r="11" spans="1:14">
      <c r="A11" s="1809"/>
      <c r="B11" s="1811" t="s">
        <v>227</v>
      </c>
      <c r="C11" s="130" t="s">
        <v>8</v>
      </c>
      <c r="D11" s="388">
        <v>805</v>
      </c>
      <c r="E11" s="389">
        <v>0.29570583697608643</v>
      </c>
      <c r="F11" s="376"/>
      <c r="G11" s="389">
        <v>0.2</v>
      </c>
      <c r="H11" s="389">
        <v>71.8</v>
      </c>
      <c r="I11" s="1250">
        <v>53.9</v>
      </c>
      <c r="J11" s="389">
        <v>0.1</v>
      </c>
      <c r="K11" s="389">
        <v>100</v>
      </c>
      <c r="L11" s="931">
        <v>800</v>
      </c>
      <c r="N11" s="1368"/>
    </row>
    <row r="12" spans="1:14">
      <c r="A12" s="1809"/>
      <c r="B12" s="1812"/>
      <c r="C12" s="130" t="s">
        <v>9</v>
      </c>
      <c r="D12" s="388">
        <v>535</v>
      </c>
      <c r="E12" s="389">
        <v>0.19652499724497666</v>
      </c>
      <c r="F12" s="376"/>
      <c r="G12" s="389">
        <v>0.2</v>
      </c>
      <c r="H12" s="389">
        <v>70.5</v>
      </c>
      <c r="I12" s="1250">
        <v>53.5</v>
      </c>
      <c r="J12" s="389">
        <v>0.2</v>
      </c>
      <c r="K12" s="389">
        <v>100</v>
      </c>
      <c r="L12" s="931">
        <v>534</v>
      </c>
      <c r="N12" s="1368"/>
    </row>
    <row r="13" spans="1:14">
      <c r="A13" s="1809"/>
      <c r="B13" s="1813"/>
      <c r="C13" s="130" t="s">
        <v>10</v>
      </c>
      <c r="D13" s="388">
        <v>1340</v>
      </c>
      <c r="E13" s="389">
        <v>0.49223083422106306</v>
      </c>
      <c r="F13" s="376">
        <v>39.9</v>
      </c>
      <c r="G13" s="389">
        <v>0.2</v>
      </c>
      <c r="H13" s="389">
        <v>71.3</v>
      </c>
      <c r="I13" s="1250">
        <v>53.8</v>
      </c>
      <c r="J13" s="389">
        <v>0.1</v>
      </c>
      <c r="K13" s="389">
        <v>100</v>
      </c>
      <c r="L13" s="931">
        <v>1334</v>
      </c>
      <c r="N13" s="1368"/>
    </row>
    <row r="14" spans="1:14">
      <c r="A14" s="1809"/>
      <c r="B14" s="1814" t="s">
        <v>228</v>
      </c>
      <c r="C14" s="70" t="s">
        <v>8</v>
      </c>
      <c r="D14" s="397">
        <v>8925</v>
      </c>
      <c r="E14" s="399">
        <v>3.278477757778349</v>
      </c>
      <c r="F14" s="398"/>
      <c r="G14" s="399">
        <v>0.6</v>
      </c>
      <c r="H14" s="399">
        <v>63.2</v>
      </c>
      <c r="I14" s="1251">
        <v>52</v>
      </c>
      <c r="J14" s="399">
        <v>0.1</v>
      </c>
      <c r="K14" s="399">
        <v>100</v>
      </c>
      <c r="L14" s="932">
        <v>8911</v>
      </c>
      <c r="N14" s="1368"/>
    </row>
    <row r="15" spans="1:14">
      <c r="A15" s="1809"/>
      <c r="B15" s="1815"/>
      <c r="C15" s="70" t="s">
        <v>9</v>
      </c>
      <c r="D15" s="397">
        <v>9064</v>
      </c>
      <c r="E15" s="399">
        <v>3.3295375234176987</v>
      </c>
      <c r="F15" s="398"/>
      <c r="G15" s="399">
        <v>0.5</v>
      </c>
      <c r="H15" s="399">
        <v>62.4</v>
      </c>
      <c r="I15" s="1251">
        <v>51.7</v>
      </c>
      <c r="J15" s="399">
        <v>0.2</v>
      </c>
      <c r="K15" s="399">
        <v>99.9</v>
      </c>
      <c r="L15" s="932">
        <v>9046</v>
      </c>
      <c r="N15" s="1368"/>
    </row>
    <row r="16" spans="1:14" ht="13.5" thickBot="1">
      <c r="A16" s="1810"/>
      <c r="B16" s="1816"/>
      <c r="C16" s="400" t="s">
        <v>10</v>
      </c>
      <c r="D16" s="401">
        <v>17989</v>
      </c>
      <c r="E16" s="403">
        <v>6.6080152811960478</v>
      </c>
      <c r="F16" s="402">
        <v>50.4</v>
      </c>
      <c r="G16" s="403">
        <v>0.5</v>
      </c>
      <c r="H16" s="403">
        <v>62.8</v>
      </c>
      <c r="I16" s="1252">
        <v>51.9</v>
      </c>
      <c r="J16" s="403">
        <v>0.1</v>
      </c>
      <c r="K16" s="403">
        <v>99.9</v>
      </c>
      <c r="L16" s="933">
        <v>17958</v>
      </c>
      <c r="N16" s="1368"/>
    </row>
    <row r="17" spans="1:18" ht="12.75" customHeight="1">
      <c r="A17" s="1808" t="s">
        <v>229</v>
      </c>
      <c r="B17" s="1811" t="s">
        <v>648</v>
      </c>
      <c r="C17" s="390" t="s">
        <v>8</v>
      </c>
      <c r="D17" s="391">
        <v>4660</v>
      </c>
      <c r="E17" s="393">
        <v>1.7117878264702642</v>
      </c>
      <c r="F17" s="392"/>
      <c r="G17" s="393">
        <v>15.7</v>
      </c>
      <c r="H17" s="393">
        <v>46.5</v>
      </c>
      <c r="I17" s="1253">
        <v>47.1</v>
      </c>
      <c r="J17" s="393">
        <v>2.6</v>
      </c>
      <c r="K17" s="393">
        <v>98</v>
      </c>
      <c r="L17" s="934">
        <v>4549</v>
      </c>
      <c r="N17" s="1368"/>
    </row>
    <row r="18" spans="1:18">
      <c r="A18" s="1809"/>
      <c r="B18" s="1812"/>
      <c r="C18" s="130" t="s">
        <v>9</v>
      </c>
      <c r="D18" s="388">
        <v>17773</v>
      </c>
      <c r="E18" s="389">
        <v>6.5286706094111597</v>
      </c>
      <c r="F18" s="376"/>
      <c r="G18" s="389">
        <v>19.7</v>
      </c>
      <c r="H18" s="389">
        <v>37.5</v>
      </c>
      <c r="I18" s="1250">
        <v>45.1</v>
      </c>
      <c r="J18" s="389">
        <v>6.6</v>
      </c>
      <c r="K18" s="389">
        <v>96.9</v>
      </c>
      <c r="L18" s="931">
        <v>17148</v>
      </c>
      <c r="N18" s="1368"/>
    </row>
    <row r="19" spans="1:18">
      <c r="A19" s="1809"/>
      <c r="B19" s="1813"/>
      <c r="C19" s="130" t="s">
        <v>10</v>
      </c>
      <c r="D19" s="388">
        <v>22433</v>
      </c>
      <c r="E19" s="389">
        <v>8.2404584358814237</v>
      </c>
      <c r="F19" s="376">
        <v>79.2</v>
      </c>
      <c r="G19" s="389">
        <v>18.899999999999999</v>
      </c>
      <c r="H19" s="389">
        <v>39.299999999999997</v>
      </c>
      <c r="I19" s="1250">
        <v>45.5</v>
      </c>
      <c r="J19" s="389">
        <v>5.7</v>
      </c>
      <c r="K19" s="389">
        <v>97.1</v>
      </c>
      <c r="L19" s="931">
        <v>21697</v>
      </c>
      <c r="N19" s="1368"/>
    </row>
    <row r="20" spans="1:18">
      <c r="A20" s="1809"/>
      <c r="B20" s="1811" t="s">
        <v>230</v>
      </c>
      <c r="C20" s="130" t="s">
        <v>8</v>
      </c>
      <c r="D20" s="388">
        <v>31527</v>
      </c>
      <c r="E20" s="389">
        <v>11.581016052602578</v>
      </c>
      <c r="F20" s="376"/>
      <c r="G20" s="389">
        <v>71.900000000000006</v>
      </c>
      <c r="H20" s="389">
        <v>9.3000000000000007</v>
      </c>
      <c r="I20" s="1250">
        <v>31.5</v>
      </c>
      <c r="J20" s="389">
        <v>0</v>
      </c>
      <c r="K20" s="389">
        <v>75.5</v>
      </c>
      <c r="L20" s="931">
        <v>23789</v>
      </c>
      <c r="N20" s="1368"/>
      <c r="O20" s="1825"/>
      <c r="P20" s="1825"/>
      <c r="Q20" s="1369"/>
      <c r="R20" s="1369"/>
    </row>
    <row r="21" spans="1:18">
      <c r="A21" s="1809"/>
      <c r="B21" s="1812"/>
      <c r="C21" s="130" t="s">
        <v>9</v>
      </c>
      <c r="D21" s="388">
        <v>123336</v>
      </c>
      <c r="E21" s="389">
        <v>45.305807589170918</v>
      </c>
      <c r="F21" s="376"/>
      <c r="G21" s="389">
        <v>35.299999999999997</v>
      </c>
      <c r="H21" s="389">
        <v>25</v>
      </c>
      <c r="I21" s="1250">
        <v>40.200000000000003</v>
      </c>
      <c r="J21" s="389">
        <v>0</v>
      </c>
      <c r="K21" s="389">
        <v>66.599999999999994</v>
      </c>
      <c r="L21" s="931">
        <v>82091</v>
      </c>
      <c r="N21" s="1368"/>
      <c r="O21" s="1826"/>
      <c r="P21" s="1826"/>
      <c r="Q21" s="1370"/>
      <c r="R21" s="1370"/>
    </row>
    <row r="22" spans="1:18">
      <c r="A22" s="1809"/>
      <c r="B22" s="1813"/>
      <c r="C22" s="130" t="s">
        <v>10</v>
      </c>
      <c r="D22" s="388">
        <v>154863</v>
      </c>
      <c r="E22" s="389">
        <v>56.886823641773496</v>
      </c>
      <c r="F22" s="376">
        <v>79.599999999999994</v>
      </c>
      <c r="G22" s="389">
        <v>42.8</v>
      </c>
      <c r="H22" s="389">
        <v>21.8</v>
      </c>
      <c r="I22" s="1250">
        <v>38.4</v>
      </c>
      <c r="J22" s="389">
        <v>0</v>
      </c>
      <c r="K22" s="389">
        <v>68.400000000000006</v>
      </c>
      <c r="L22" s="931">
        <v>105880</v>
      </c>
      <c r="N22" s="1368"/>
      <c r="O22" s="1826"/>
      <c r="P22" s="1826"/>
      <c r="Q22" s="1370"/>
      <c r="R22" s="1370"/>
    </row>
    <row r="23" spans="1:18">
      <c r="A23" s="1809"/>
      <c r="B23" s="1814" t="s">
        <v>231</v>
      </c>
      <c r="C23" s="70" t="s">
        <v>8</v>
      </c>
      <c r="D23" s="397">
        <v>36187</v>
      </c>
      <c r="E23" s="399">
        <v>13.292803879072842</v>
      </c>
      <c r="F23" s="398"/>
      <c r="G23" s="399">
        <v>64.599999999999994</v>
      </c>
      <c r="H23" s="399">
        <v>14.1</v>
      </c>
      <c r="I23" s="1251">
        <v>33.5</v>
      </c>
      <c r="J23" s="399">
        <v>0.3</v>
      </c>
      <c r="K23" s="399">
        <v>78.400000000000006</v>
      </c>
      <c r="L23" s="932">
        <v>28338</v>
      </c>
      <c r="N23" s="1368"/>
    </row>
    <row r="24" spans="1:18">
      <c r="A24" s="1809"/>
      <c r="B24" s="1815"/>
      <c r="C24" s="70" t="s">
        <v>9</v>
      </c>
      <c r="D24" s="397">
        <v>141109</v>
      </c>
      <c r="E24" s="399">
        <v>51.834478198582076</v>
      </c>
      <c r="F24" s="398"/>
      <c r="G24" s="399">
        <v>33.4</v>
      </c>
      <c r="H24" s="399">
        <v>26.5</v>
      </c>
      <c r="I24" s="1251">
        <v>40.799999999999997</v>
      </c>
      <c r="J24" s="399">
        <v>0.9</v>
      </c>
      <c r="K24" s="399">
        <v>70.400000000000006</v>
      </c>
      <c r="L24" s="932">
        <v>99239</v>
      </c>
      <c r="N24" s="1368"/>
    </row>
    <row r="25" spans="1:18" ht="13.5" thickBot="1">
      <c r="A25" s="1810"/>
      <c r="B25" s="1816"/>
      <c r="C25" s="400" t="s">
        <v>10</v>
      </c>
      <c r="D25" s="401">
        <v>177296</v>
      </c>
      <c r="E25" s="403">
        <v>65.127282077654925</v>
      </c>
      <c r="F25" s="402">
        <v>79.599999999999994</v>
      </c>
      <c r="G25" s="403">
        <v>39.799999999999997</v>
      </c>
      <c r="H25" s="403">
        <v>24</v>
      </c>
      <c r="I25" s="1252">
        <v>39.299999999999997</v>
      </c>
      <c r="J25" s="403">
        <v>0.8</v>
      </c>
      <c r="K25" s="403">
        <v>72</v>
      </c>
      <c r="L25" s="933">
        <v>127577</v>
      </c>
      <c r="N25" s="1368"/>
    </row>
    <row r="26" spans="1:18" ht="12.75" customHeight="1">
      <c r="A26" s="1808" t="s">
        <v>319</v>
      </c>
      <c r="B26" s="1831" t="s">
        <v>79</v>
      </c>
      <c r="C26" s="390" t="s">
        <v>8</v>
      </c>
      <c r="D26" s="391">
        <v>8230</v>
      </c>
      <c r="E26" s="393">
        <v>3.0231789295816038</v>
      </c>
      <c r="F26" s="392"/>
      <c r="G26" s="393">
        <v>11.8</v>
      </c>
      <c r="H26" s="393">
        <v>43.2</v>
      </c>
      <c r="I26" s="1253">
        <v>47.1</v>
      </c>
      <c r="J26" s="393">
        <v>3.4</v>
      </c>
      <c r="K26" s="393">
        <v>98.8</v>
      </c>
      <c r="L26" s="934">
        <v>8034</v>
      </c>
      <c r="N26" s="1368"/>
    </row>
    <row r="27" spans="1:18">
      <c r="A27" s="1809"/>
      <c r="B27" s="1812"/>
      <c r="C27" s="130" t="s">
        <v>9</v>
      </c>
      <c r="D27" s="388">
        <v>43472</v>
      </c>
      <c r="E27" s="389">
        <v>15.968849869595564</v>
      </c>
      <c r="F27" s="376"/>
      <c r="G27" s="389">
        <v>10.199999999999999</v>
      </c>
      <c r="H27" s="389">
        <v>48.8</v>
      </c>
      <c r="I27" s="1250">
        <v>48.1</v>
      </c>
      <c r="J27" s="389">
        <v>13</v>
      </c>
      <c r="K27" s="389">
        <v>96.3</v>
      </c>
      <c r="L27" s="931">
        <v>41436</v>
      </c>
      <c r="N27" s="1368"/>
    </row>
    <row r="28" spans="1:18">
      <c r="A28" s="1809"/>
      <c r="B28" s="1813"/>
      <c r="C28" s="130" t="s">
        <v>10</v>
      </c>
      <c r="D28" s="388">
        <v>51702</v>
      </c>
      <c r="E28" s="389">
        <v>18.992028799177167</v>
      </c>
      <c r="F28" s="376">
        <v>84.1</v>
      </c>
      <c r="G28" s="389">
        <v>10.5</v>
      </c>
      <c r="H28" s="389">
        <v>47.9</v>
      </c>
      <c r="I28" s="1250">
        <v>48</v>
      </c>
      <c r="J28" s="389">
        <v>11.4</v>
      </c>
      <c r="K28" s="389">
        <v>96.7</v>
      </c>
      <c r="L28" s="931">
        <v>49470</v>
      </c>
      <c r="N28" s="1368"/>
    </row>
    <row r="29" spans="1:18">
      <c r="A29" s="1809"/>
      <c r="B29" s="1811" t="s">
        <v>232</v>
      </c>
      <c r="C29" s="130" t="s">
        <v>8</v>
      </c>
      <c r="D29" s="388">
        <v>606</v>
      </c>
      <c r="E29" s="389">
        <v>0.22260588472982407</v>
      </c>
      <c r="F29" s="376"/>
      <c r="G29" s="389">
        <v>12.9</v>
      </c>
      <c r="H29" s="389">
        <v>47.4</v>
      </c>
      <c r="I29" s="1250">
        <v>48.2</v>
      </c>
      <c r="J29" s="389">
        <v>6.3</v>
      </c>
      <c r="K29" s="389">
        <v>95.4</v>
      </c>
      <c r="L29" s="931">
        <v>572</v>
      </c>
      <c r="N29" s="1368"/>
    </row>
    <row r="30" spans="1:18">
      <c r="A30" s="1809"/>
      <c r="B30" s="1812"/>
      <c r="C30" s="130" t="s">
        <v>9</v>
      </c>
      <c r="D30" s="388">
        <v>13047</v>
      </c>
      <c r="E30" s="389">
        <v>4.7926385776732907</v>
      </c>
      <c r="F30" s="376"/>
      <c r="G30" s="389">
        <v>11.7</v>
      </c>
      <c r="H30" s="389">
        <v>49.4</v>
      </c>
      <c r="I30" s="1250">
        <v>48.1</v>
      </c>
      <c r="J30" s="389">
        <v>27</v>
      </c>
      <c r="K30" s="389">
        <v>91.7</v>
      </c>
      <c r="L30" s="931">
        <v>11799</v>
      </c>
      <c r="N30" s="1368"/>
    </row>
    <row r="31" spans="1:18">
      <c r="A31" s="1809"/>
      <c r="B31" s="1813"/>
      <c r="C31" s="130" t="s">
        <v>10</v>
      </c>
      <c r="D31" s="388">
        <v>13653</v>
      </c>
      <c r="E31" s="389">
        <v>5.0152444624031149</v>
      </c>
      <c r="F31" s="376">
        <v>95.6</v>
      </c>
      <c r="G31" s="389">
        <v>11.8</v>
      </c>
      <c r="H31" s="389">
        <v>49.3</v>
      </c>
      <c r="I31" s="1250">
        <v>48.1</v>
      </c>
      <c r="J31" s="389">
        <v>26</v>
      </c>
      <c r="K31" s="389">
        <v>91.8</v>
      </c>
      <c r="L31" s="931">
        <v>12371</v>
      </c>
      <c r="N31" s="1368"/>
    </row>
    <row r="32" spans="1:18">
      <c r="A32" s="1809"/>
      <c r="B32" s="1811" t="s">
        <v>81</v>
      </c>
      <c r="C32" s="130" t="s">
        <v>8</v>
      </c>
      <c r="D32" s="388">
        <v>290</v>
      </c>
      <c r="E32" s="389">
        <v>0.10652756860008081</v>
      </c>
      <c r="F32" s="376"/>
      <c r="G32" s="389">
        <v>19.7</v>
      </c>
      <c r="H32" s="389">
        <v>46.2</v>
      </c>
      <c r="I32" s="1250">
        <v>46.1</v>
      </c>
      <c r="J32" s="389">
        <v>0.7</v>
      </c>
      <c r="K32" s="389">
        <v>98</v>
      </c>
      <c r="L32" s="931">
        <v>274</v>
      </c>
      <c r="N32" s="1368"/>
    </row>
    <row r="33" spans="1:15">
      <c r="A33" s="1809"/>
      <c r="B33" s="1812"/>
      <c r="C33" s="130" t="s">
        <v>9</v>
      </c>
      <c r="D33" s="388">
        <v>202</v>
      </c>
      <c r="E33" s="389">
        <v>7.4201961576608022E-2</v>
      </c>
      <c r="F33" s="376"/>
      <c r="G33" s="389">
        <v>12.9</v>
      </c>
      <c r="H33" s="389">
        <v>54</v>
      </c>
      <c r="I33" s="1250">
        <v>48.4</v>
      </c>
      <c r="J33" s="389">
        <v>3</v>
      </c>
      <c r="K33" s="389">
        <v>89.5</v>
      </c>
      <c r="L33" s="931">
        <v>174</v>
      </c>
      <c r="N33" s="1368"/>
    </row>
    <row r="34" spans="1:15">
      <c r="A34" s="1809"/>
      <c r="B34" s="1813"/>
      <c r="C34" s="130" t="s">
        <v>10</v>
      </c>
      <c r="D34" s="388">
        <v>492</v>
      </c>
      <c r="E34" s="389">
        <v>0.18072953017668883</v>
      </c>
      <c r="F34" s="376">
        <v>41.1</v>
      </c>
      <c r="G34" s="389">
        <v>16.899999999999999</v>
      </c>
      <c r="H34" s="389">
        <v>49.4</v>
      </c>
      <c r="I34" s="1250">
        <v>47</v>
      </c>
      <c r="J34" s="389">
        <v>1.6</v>
      </c>
      <c r="K34" s="389">
        <v>94.5</v>
      </c>
      <c r="L34" s="931">
        <v>448</v>
      </c>
      <c r="N34" s="1368"/>
    </row>
    <row r="35" spans="1:15" ht="12.75" customHeight="1">
      <c r="A35" s="1809"/>
      <c r="B35" s="1814" t="s">
        <v>320</v>
      </c>
      <c r="C35" s="70" t="s">
        <v>8</v>
      </c>
      <c r="D35" s="397">
        <v>9126</v>
      </c>
      <c r="E35" s="399">
        <v>3.3523123829115082</v>
      </c>
      <c r="F35" s="398"/>
      <c r="G35" s="399">
        <v>12.1</v>
      </c>
      <c r="H35" s="399">
        <v>43.5</v>
      </c>
      <c r="I35" s="1251">
        <v>47.2</v>
      </c>
      <c r="J35" s="399">
        <v>3.5</v>
      </c>
      <c r="K35" s="399">
        <v>98.5</v>
      </c>
      <c r="L35" s="932">
        <v>8880</v>
      </c>
      <c r="N35" s="1368"/>
    </row>
    <row r="36" spans="1:15">
      <c r="A36" s="1809"/>
      <c r="B36" s="1815"/>
      <c r="C36" s="70" t="s">
        <v>9</v>
      </c>
      <c r="D36" s="397">
        <v>56721</v>
      </c>
      <c r="E36" s="399">
        <v>20.835690408845462</v>
      </c>
      <c r="F36" s="398"/>
      <c r="G36" s="399">
        <v>10.6</v>
      </c>
      <c r="H36" s="399">
        <v>48.9</v>
      </c>
      <c r="I36" s="1251">
        <v>48.1</v>
      </c>
      <c r="J36" s="399">
        <v>16.100000000000001</v>
      </c>
      <c r="K36" s="399">
        <v>95.2</v>
      </c>
      <c r="L36" s="932">
        <v>53409</v>
      </c>
      <c r="N36" s="1368"/>
    </row>
    <row r="37" spans="1:15" ht="13.5" thickBot="1">
      <c r="A37" s="1810"/>
      <c r="B37" s="1816"/>
      <c r="C37" s="400" t="s">
        <v>10</v>
      </c>
      <c r="D37" s="401">
        <v>65847</v>
      </c>
      <c r="E37" s="403">
        <v>24.188002791756972</v>
      </c>
      <c r="F37" s="402">
        <v>86.1</v>
      </c>
      <c r="G37" s="403">
        <v>10.8</v>
      </c>
      <c r="H37" s="403">
        <v>48.2</v>
      </c>
      <c r="I37" s="1252">
        <v>48</v>
      </c>
      <c r="J37" s="403">
        <v>14.4</v>
      </c>
      <c r="K37" s="403">
        <v>95.7</v>
      </c>
      <c r="L37" s="933">
        <v>62289</v>
      </c>
      <c r="N37" s="1368"/>
    </row>
    <row r="38" spans="1:15">
      <c r="A38" s="1802" t="s">
        <v>82</v>
      </c>
      <c r="B38" s="1803"/>
      <c r="C38" s="529" t="s">
        <v>8</v>
      </c>
      <c r="D38" s="526">
        <v>5054</v>
      </c>
      <c r="E38" s="527">
        <v>1.8565183851889946</v>
      </c>
      <c r="F38" s="528"/>
      <c r="G38" s="527">
        <v>14.3</v>
      </c>
      <c r="H38" s="527">
        <v>41.7</v>
      </c>
      <c r="I38" s="1254">
        <v>46.4</v>
      </c>
      <c r="J38" s="527">
        <v>4</v>
      </c>
      <c r="K38" s="527">
        <v>98.5</v>
      </c>
      <c r="L38" s="935">
        <v>4930</v>
      </c>
      <c r="N38" s="1368"/>
    </row>
    <row r="39" spans="1:15">
      <c r="A39" s="1804"/>
      <c r="B39" s="1805"/>
      <c r="C39" s="70" t="s">
        <v>9</v>
      </c>
      <c r="D39" s="397">
        <v>6044</v>
      </c>
      <c r="E39" s="399">
        <v>2.2201814642030637</v>
      </c>
      <c r="F39" s="398"/>
      <c r="G39" s="399">
        <v>12.3</v>
      </c>
      <c r="H39" s="399">
        <v>49.3</v>
      </c>
      <c r="I39" s="1251">
        <v>47.7</v>
      </c>
      <c r="J39" s="399">
        <v>17.899999999999999</v>
      </c>
      <c r="K39" s="399">
        <v>94.6</v>
      </c>
      <c r="L39" s="932">
        <v>5670</v>
      </c>
      <c r="M39" s="1371"/>
      <c r="N39" s="1368"/>
    </row>
    <row r="40" spans="1:15" ht="13.5" thickBot="1">
      <c r="A40" s="1806"/>
      <c r="B40" s="1807"/>
      <c r="C40" s="400" t="s">
        <v>10</v>
      </c>
      <c r="D40" s="401">
        <v>11098</v>
      </c>
      <c r="E40" s="403">
        <v>4.0766998493920585</v>
      </c>
      <c r="F40" s="402">
        <v>54.5</v>
      </c>
      <c r="G40" s="403">
        <v>13.2</v>
      </c>
      <c r="H40" s="403">
        <v>45.8</v>
      </c>
      <c r="I40" s="1252">
        <v>47.1</v>
      </c>
      <c r="J40" s="403">
        <v>11.6</v>
      </c>
      <c r="K40" s="403">
        <v>96.4</v>
      </c>
      <c r="L40" s="933">
        <v>10600</v>
      </c>
      <c r="M40" s="1372"/>
      <c r="N40" s="1368"/>
    </row>
    <row r="41" spans="1:15">
      <c r="A41" s="1802" t="s">
        <v>233</v>
      </c>
      <c r="B41" s="1803"/>
      <c r="C41" s="529" t="s">
        <v>8</v>
      </c>
      <c r="D41" s="526">
        <v>25472</v>
      </c>
      <c r="E41" s="527">
        <v>9.3567938875215813</v>
      </c>
      <c r="F41" s="528"/>
      <c r="G41" s="527">
        <v>6.6</v>
      </c>
      <c r="H41" s="527">
        <v>52.6</v>
      </c>
      <c r="I41" s="1254">
        <v>49.4</v>
      </c>
      <c r="J41" s="527">
        <v>2.4</v>
      </c>
      <c r="K41" s="527">
        <v>99.2</v>
      </c>
      <c r="L41" s="935">
        <v>25080</v>
      </c>
      <c r="M41" s="1372"/>
      <c r="N41" s="1368"/>
    </row>
    <row r="42" spans="1:15">
      <c r="A42" s="1804"/>
      <c r="B42" s="1805"/>
      <c r="C42" s="70" t="s">
        <v>9</v>
      </c>
      <c r="D42" s="397">
        <v>79864</v>
      </c>
      <c r="E42" s="399">
        <v>29.336957719575356</v>
      </c>
      <c r="F42" s="398"/>
      <c r="G42" s="399">
        <v>8.9</v>
      </c>
      <c r="H42" s="399">
        <v>50.6</v>
      </c>
      <c r="I42" s="1251">
        <v>48.6</v>
      </c>
      <c r="J42" s="399">
        <v>14.1</v>
      </c>
      <c r="K42" s="399">
        <v>96.6</v>
      </c>
      <c r="L42" s="932">
        <v>76429</v>
      </c>
      <c r="M42" s="1372"/>
      <c r="N42" s="1368"/>
    </row>
    <row r="43" spans="1:15" ht="13.5" thickBot="1">
      <c r="A43" s="1806"/>
      <c r="B43" s="1807"/>
      <c r="C43" s="400" t="s">
        <v>10</v>
      </c>
      <c r="D43" s="401">
        <v>105336</v>
      </c>
      <c r="E43" s="403">
        <v>38.693751607096935</v>
      </c>
      <c r="F43" s="402">
        <v>75.8</v>
      </c>
      <c r="G43" s="403">
        <v>8.3000000000000007</v>
      </c>
      <c r="H43" s="403">
        <v>51.1</v>
      </c>
      <c r="I43" s="1252">
        <v>48.8</v>
      </c>
      <c r="J43" s="403">
        <v>11.3</v>
      </c>
      <c r="K43" s="403">
        <v>97.2</v>
      </c>
      <c r="L43" s="933">
        <v>101508</v>
      </c>
      <c r="M43" s="1372"/>
      <c r="N43" s="1368"/>
    </row>
    <row r="44" spans="1:15">
      <c r="A44" s="1802" t="s">
        <v>88</v>
      </c>
      <c r="B44" s="1803"/>
      <c r="C44" s="529" t="s">
        <v>8</v>
      </c>
      <c r="D44" s="526">
        <v>33820</v>
      </c>
      <c r="E44" s="527">
        <v>12.423318517430113</v>
      </c>
      <c r="F44" s="528"/>
      <c r="G44" s="527">
        <v>69.8</v>
      </c>
      <c r="H44" s="527">
        <v>10.1</v>
      </c>
      <c r="I44" s="1254">
        <v>32.1</v>
      </c>
      <c r="J44" s="527">
        <v>0.1</v>
      </c>
      <c r="K44" s="527">
        <v>76.8</v>
      </c>
      <c r="L44" s="935">
        <v>25979</v>
      </c>
      <c r="M44" s="1372"/>
      <c r="N44" s="1368"/>
    </row>
    <row r="45" spans="1:15">
      <c r="A45" s="1804"/>
      <c r="B45" s="1805"/>
      <c r="C45" s="70" t="s">
        <v>9</v>
      </c>
      <c r="D45" s="397">
        <v>133074</v>
      </c>
      <c r="E45" s="399">
        <v>48.882929875472946</v>
      </c>
      <c r="F45" s="398"/>
      <c r="G45" s="399">
        <v>35.200000000000003</v>
      </c>
      <c r="H45" s="399">
        <v>25.1</v>
      </c>
      <c r="I45" s="1251">
        <v>40.299999999999997</v>
      </c>
      <c r="J45" s="399">
        <v>0.2</v>
      </c>
      <c r="K45" s="399">
        <v>68.3</v>
      </c>
      <c r="L45" s="932">
        <v>90936</v>
      </c>
      <c r="M45" s="1372"/>
      <c r="N45" s="1368"/>
    </row>
    <row r="46" spans="1:15" ht="13.5" thickBot="1">
      <c r="A46" s="1806"/>
      <c r="B46" s="1807"/>
      <c r="C46" s="400" t="s">
        <v>10</v>
      </c>
      <c r="D46" s="401">
        <v>166894</v>
      </c>
      <c r="E46" s="403">
        <v>61.306248392903065</v>
      </c>
      <c r="F46" s="402">
        <v>79.7</v>
      </c>
      <c r="G46" s="403">
        <v>42.2</v>
      </c>
      <c r="H46" s="403">
        <v>22</v>
      </c>
      <c r="I46" s="1252">
        <v>38.6</v>
      </c>
      <c r="J46" s="403">
        <v>0.2</v>
      </c>
      <c r="K46" s="403">
        <v>70.099999999999994</v>
      </c>
      <c r="L46" s="933">
        <v>116915</v>
      </c>
      <c r="M46" s="1373"/>
      <c r="N46" s="1368"/>
    </row>
    <row r="47" spans="1:15" ht="15" customHeight="1">
      <c r="A47" s="1817" t="s">
        <v>83</v>
      </c>
      <c r="B47" s="1818"/>
      <c r="C47" s="404" t="s">
        <v>8</v>
      </c>
      <c r="D47" s="405">
        <v>59292</v>
      </c>
      <c r="E47" s="406">
        <v>21.780112404951694</v>
      </c>
      <c r="F47" s="407"/>
      <c r="G47" s="406">
        <v>42.6</v>
      </c>
      <c r="H47" s="406">
        <v>28.4</v>
      </c>
      <c r="I47" s="1255">
        <v>39.5</v>
      </c>
      <c r="J47" s="406">
        <v>1.1000000000000001</v>
      </c>
      <c r="K47" s="406">
        <v>86.4</v>
      </c>
      <c r="L47" s="936">
        <v>51059</v>
      </c>
      <c r="N47" s="1368"/>
      <c r="O47" s="1350"/>
    </row>
    <row r="48" spans="1:15" ht="15">
      <c r="A48" s="1819"/>
      <c r="B48" s="1820"/>
      <c r="C48" s="70" t="s">
        <v>9</v>
      </c>
      <c r="D48" s="394">
        <v>212938</v>
      </c>
      <c r="E48" s="396">
        <v>78.219887595048306</v>
      </c>
      <c r="F48" s="395"/>
      <c r="G48" s="396">
        <v>25.3</v>
      </c>
      <c r="H48" s="396">
        <v>34.700000000000003</v>
      </c>
      <c r="I48" s="1256">
        <v>43.4</v>
      </c>
      <c r="J48" s="396">
        <v>5.4</v>
      </c>
      <c r="K48" s="396">
        <v>78.900000000000006</v>
      </c>
      <c r="L48" s="937">
        <v>167364</v>
      </c>
      <c r="N48" s="1368"/>
      <c r="O48" s="1350"/>
    </row>
    <row r="49" spans="1:17" ht="15">
      <c r="A49" s="1821"/>
      <c r="B49" s="1822"/>
      <c r="C49" s="70" t="s">
        <v>10</v>
      </c>
      <c r="D49" s="938">
        <v>272230</v>
      </c>
      <c r="E49" s="939">
        <v>100</v>
      </c>
      <c r="F49" s="940">
        <v>78.2</v>
      </c>
      <c r="G49" s="939">
        <v>29.1</v>
      </c>
      <c r="H49" s="939">
        <v>33.299999999999997</v>
      </c>
      <c r="I49" s="1257">
        <v>42.6</v>
      </c>
      <c r="J49" s="939">
        <v>4.4000000000000004</v>
      </c>
      <c r="K49" s="939">
        <v>80.5</v>
      </c>
      <c r="L49" s="941">
        <v>218423</v>
      </c>
      <c r="N49" s="1368"/>
      <c r="O49" s="1374"/>
      <c r="P49" s="1375"/>
      <c r="Q49" s="1368"/>
    </row>
    <row r="50" spans="1:17" s="89" customFormat="1">
      <c r="L50" s="1362" t="s">
        <v>144</v>
      </c>
      <c r="O50" s="1354"/>
      <c r="P50" s="1376"/>
      <c r="Q50" s="1368"/>
    </row>
    <row r="51" spans="1:17" s="89" customFormat="1" ht="24" customHeight="1">
      <c r="A51" s="1522" t="s">
        <v>692</v>
      </c>
      <c r="B51" s="1522"/>
      <c r="C51" s="1522"/>
      <c r="D51" s="1522"/>
      <c r="E51" s="1522"/>
      <c r="F51" s="1522"/>
      <c r="G51" s="1522"/>
      <c r="H51" s="1522"/>
      <c r="I51" s="1522"/>
      <c r="J51" s="1522"/>
      <c r="K51" s="1522"/>
      <c r="L51" s="1522"/>
      <c r="P51" s="1377"/>
    </row>
    <row r="52" spans="1:17" s="89" customFormat="1" ht="22.5" customHeight="1">
      <c r="A52" s="1522" t="s">
        <v>693</v>
      </c>
      <c r="B52" s="1522"/>
      <c r="C52" s="1522"/>
      <c r="D52" s="1522"/>
      <c r="E52" s="1522"/>
      <c r="F52" s="1522"/>
      <c r="G52" s="1522"/>
      <c r="H52" s="1522"/>
      <c r="I52" s="1522"/>
      <c r="J52" s="1522"/>
      <c r="K52" s="1522"/>
      <c r="L52" s="1522"/>
    </row>
    <row r="53" spans="1:17" s="89" customFormat="1">
      <c r="A53" s="1337" t="s">
        <v>653</v>
      </c>
      <c r="B53" s="1337"/>
      <c r="C53" s="1337"/>
      <c r="D53" s="1337"/>
      <c r="E53" s="1337"/>
      <c r="F53" s="1337"/>
      <c r="G53" s="1337"/>
      <c r="H53" s="1337"/>
      <c r="I53" s="1337"/>
      <c r="J53" s="1337"/>
      <c r="K53" s="1337"/>
      <c r="L53" s="1337"/>
    </row>
    <row r="54" spans="1:17" s="89" customFormat="1"/>
    <row r="55" spans="1:17" s="89" customFormat="1"/>
    <row r="56" spans="1:17" s="89" customFormat="1"/>
  </sheetData>
  <mergeCells count="33">
    <mergeCell ref="B11:B13"/>
    <mergeCell ref="B14:B16"/>
    <mergeCell ref="I3:I4"/>
    <mergeCell ref="J3:J4"/>
    <mergeCell ref="D3:D4"/>
    <mergeCell ref="A26:A37"/>
    <mergeCell ref="F3:F4"/>
    <mergeCell ref="B17:B19"/>
    <mergeCell ref="A52:L52"/>
    <mergeCell ref="B26:B28"/>
    <mergeCell ref="L3:L4"/>
    <mergeCell ref="A5:A16"/>
    <mergeCell ref="B5:B7"/>
    <mergeCell ref="B8:B10"/>
    <mergeCell ref="E3:E4"/>
    <mergeCell ref="B32:B34"/>
    <mergeCell ref="O20:P20"/>
    <mergeCell ref="O21:P21"/>
    <mergeCell ref="O22:P22"/>
    <mergeCell ref="B35:B37"/>
    <mergeCell ref="K3:K4"/>
    <mergeCell ref="G3:G4"/>
    <mergeCell ref="H3:H4"/>
    <mergeCell ref="A3:C4"/>
    <mergeCell ref="A38:B40"/>
    <mergeCell ref="A17:A25"/>
    <mergeCell ref="B20:B22"/>
    <mergeCell ref="B23:B25"/>
    <mergeCell ref="B29:B31"/>
    <mergeCell ref="A51:L51"/>
    <mergeCell ref="A44:B46"/>
    <mergeCell ref="A47:B49"/>
    <mergeCell ref="A41:B43"/>
  </mergeCells>
  <pageMargins left="0.11811023622047245" right="0.11811023622047245" top="0.74803149606299213" bottom="0.74803149606299213"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topLeftCell="A20" zoomScaleNormal="100" workbookViewId="0">
      <selection activeCell="A45" sqref="A45:I46"/>
    </sheetView>
  </sheetViews>
  <sheetFormatPr baseColWidth="10" defaultRowHeight="11.25"/>
  <cols>
    <col min="1" max="1" width="27.42578125" style="579" customWidth="1"/>
    <col min="2" max="2" width="12.42578125" style="579" customWidth="1"/>
    <col min="3" max="12" width="6.140625" style="579" bestFit="1" customWidth="1"/>
    <col min="13" max="13" width="6.85546875" style="579" customWidth="1"/>
    <col min="14" max="14" width="6.28515625" style="579" customWidth="1"/>
    <col min="15" max="21" width="24.7109375" style="579" bestFit="1" customWidth="1"/>
    <col min="22" max="22" width="17.85546875" style="579" bestFit="1" customWidth="1"/>
    <col min="23" max="23" width="29.7109375" style="579" bestFit="1" customWidth="1"/>
    <col min="24" max="16384" width="11.42578125" style="579"/>
  </cols>
  <sheetData>
    <row r="1" spans="1:14">
      <c r="A1" s="604" t="s">
        <v>289</v>
      </c>
    </row>
    <row r="3" spans="1:14">
      <c r="A3" s="1258"/>
      <c r="B3" s="1259"/>
      <c r="C3" s="1260">
        <v>2008</v>
      </c>
      <c r="D3" s="1261">
        <v>2009</v>
      </c>
      <c r="E3" s="1261">
        <v>2010</v>
      </c>
      <c r="F3" s="1261">
        <v>2011</v>
      </c>
      <c r="G3" s="1261">
        <v>2012</v>
      </c>
      <c r="H3" s="1261">
        <v>2013</v>
      </c>
      <c r="I3" s="1261">
        <v>2014</v>
      </c>
      <c r="J3" s="1262">
        <v>2015</v>
      </c>
      <c r="K3" s="1262">
        <v>2016</v>
      </c>
      <c r="L3" s="1262">
        <v>2017</v>
      </c>
      <c r="M3" s="1262">
        <v>2018</v>
      </c>
      <c r="N3" s="1263">
        <v>2019</v>
      </c>
    </row>
    <row r="4" spans="1:14">
      <c r="A4" s="1833" t="s">
        <v>82</v>
      </c>
      <c r="B4" s="587" t="s">
        <v>321</v>
      </c>
      <c r="C4" s="589">
        <v>1302</v>
      </c>
      <c r="D4" s="590">
        <v>1480</v>
      </c>
      <c r="E4" s="590">
        <v>1549</v>
      </c>
      <c r="F4" s="590">
        <v>5673</v>
      </c>
      <c r="G4" s="590">
        <v>5688</v>
      </c>
      <c r="H4" s="590">
        <v>5730</v>
      </c>
      <c r="I4" s="590">
        <v>5815</v>
      </c>
      <c r="J4" s="590">
        <v>5838</v>
      </c>
      <c r="K4" s="590">
        <v>5812</v>
      </c>
      <c r="L4" s="590">
        <v>5836</v>
      </c>
      <c r="M4" s="590">
        <v>5849</v>
      </c>
      <c r="N4" s="943">
        <v>5763</v>
      </c>
    </row>
    <row r="5" spans="1:14">
      <c r="A5" s="1834"/>
      <c r="B5" s="593" t="s">
        <v>322</v>
      </c>
      <c r="C5" s="594">
        <v>1967</v>
      </c>
      <c r="D5" s="620">
        <v>2221</v>
      </c>
      <c r="E5" s="620">
        <v>2381</v>
      </c>
      <c r="F5" s="620">
        <v>4070</v>
      </c>
      <c r="G5" s="620">
        <v>4128</v>
      </c>
      <c r="H5" s="620">
        <v>4214</v>
      </c>
      <c r="I5" s="620">
        <v>4424</v>
      </c>
      <c r="J5" s="620">
        <v>4485</v>
      </c>
      <c r="K5" s="620">
        <v>4575</v>
      </c>
      <c r="L5" s="620">
        <v>4679</v>
      </c>
      <c r="M5" s="620">
        <v>4745</v>
      </c>
      <c r="N5" s="718">
        <v>4691</v>
      </c>
    </row>
    <row r="6" spans="1:14" ht="12" thickBot="1">
      <c r="A6" s="1836" t="s">
        <v>454</v>
      </c>
      <c r="B6" s="1837"/>
      <c r="C6" s="1264">
        <v>3269</v>
      </c>
      <c r="D6" s="1265">
        <v>3701</v>
      </c>
      <c r="E6" s="1265">
        <v>3930</v>
      </c>
      <c r="F6" s="1265">
        <v>9743</v>
      </c>
      <c r="G6" s="1265">
        <v>9816</v>
      </c>
      <c r="H6" s="1265">
        <v>9944</v>
      </c>
      <c r="I6" s="1265">
        <v>10239</v>
      </c>
      <c r="J6" s="1265">
        <v>10323</v>
      </c>
      <c r="K6" s="1265">
        <v>10387</v>
      </c>
      <c r="L6" s="1265">
        <v>10515</v>
      </c>
      <c r="M6" s="1265">
        <v>10594</v>
      </c>
      <c r="N6" s="1266">
        <v>10454</v>
      </c>
    </row>
    <row r="7" spans="1:14">
      <c r="A7" s="1835" t="s">
        <v>226</v>
      </c>
      <c r="B7" s="587" t="s">
        <v>321</v>
      </c>
      <c r="C7" s="589">
        <v>7008</v>
      </c>
      <c r="D7" s="590">
        <v>7285</v>
      </c>
      <c r="E7" s="590">
        <v>7459</v>
      </c>
      <c r="F7" s="590">
        <v>7606</v>
      </c>
      <c r="G7" s="590">
        <v>7787</v>
      </c>
      <c r="H7" s="590">
        <v>7959</v>
      </c>
      <c r="I7" s="590">
        <v>8139</v>
      </c>
      <c r="J7" s="590">
        <v>8156</v>
      </c>
      <c r="K7" s="590">
        <v>8406</v>
      </c>
      <c r="L7" s="590">
        <v>8534</v>
      </c>
      <c r="M7" s="590">
        <v>8761</v>
      </c>
      <c r="N7" s="943">
        <v>8823</v>
      </c>
    </row>
    <row r="8" spans="1:14">
      <c r="A8" s="1609"/>
      <c r="B8" s="593" t="s">
        <v>322</v>
      </c>
      <c r="C8" s="594">
        <v>9300</v>
      </c>
      <c r="D8" s="620">
        <v>9280</v>
      </c>
      <c r="E8" s="620">
        <v>9200</v>
      </c>
      <c r="F8" s="620">
        <v>9223</v>
      </c>
      <c r="G8" s="620">
        <v>9212</v>
      </c>
      <c r="H8" s="620">
        <v>9218</v>
      </c>
      <c r="I8" s="620">
        <v>9169</v>
      </c>
      <c r="J8" s="620">
        <v>9026</v>
      </c>
      <c r="K8" s="620">
        <v>9051</v>
      </c>
      <c r="L8" s="620">
        <v>8927</v>
      </c>
      <c r="M8" s="620">
        <v>8830</v>
      </c>
      <c r="N8" s="718">
        <v>8627</v>
      </c>
    </row>
    <row r="9" spans="1:14" ht="12" thickBot="1">
      <c r="A9" s="1267" t="s">
        <v>325</v>
      </c>
      <c r="B9" s="1268"/>
      <c r="C9" s="1264">
        <v>16308</v>
      </c>
      <c r="D9" s="1265">
        <v>16565</v>
      </c>
      <c r="E9" s="1265">
        <v>16659</v>
      </c>
      <c r="F9" s="1265">
        <v>16829</v>
      </c>
      <c r="G9" s="1265">
        <v>16999</v>
      </c>
      <c r="H9" s="1265">
        <v>17177</v>
      </c>
      <c r="I9" s="1265">
        <v>17308</v>
      </c>
      <c r="J9" s="1265">
        <v>17182</v>
      </c>
      <c r="K9" s="1265">
        <v>17457</v>
      </c>
      <c r="L9" s="1265">
        <v>17461</v>
      </c>
      <c r="M9" s="1265">
        <v>17591</v>
      </c>
      <c r="N9" s="1266">
        <v>17450</v>
      </c>
    </row>
    <row r="10" spans="1:14">
      <c r="A10" s="1835" t="s">
        <v>290</v>
      </c>
      <c r="B10" s="587" t="s">
        <v>321</v>
      </c>
      <c r="C10" s="589">
        <v>65425</v>
      </c>
      <c r="D10" s="590">
        <v>60412</v>
      </c>
      <c r="E10" s="590">
        <v>59817</v>
      </c>
      <c r="F10" s="590">
        <v>55303</v>
      </c>
      <c r="G10" s="590">
        <v>54961</v>
      </c>
      <c r="H10" s="590">
        <v>55331</v>
      </c>
      <c r="I10" s="590">
        <v>55329</v>
      </c>
      <c r="J10" s="590">
        <v>55202</v>
      </c>
      <c r="K10" s="590">
        <v>55325</v>
      </c>
      <c r="L10" s="590">
        <v>55591</v>
      </c>
      <c r="M10" s="590">
        <v>55183</v>
      </c>
      <c r="N10" s="943">
        <v>54513</v>
      </c>
    </row>
    <row r="11" spans="1:14">
      <c r="A11" s="1609"/>
      <c r="B11" s="593" t="s">
        <v>322</v>
      </c>
      <c r="C11" s="594">
        <v>14793</v>
      </c>
      <c r="D11" s="620">
        <v>10424</v>
      </c>
      <c r="E11" s="620">
        <v>10380</v>
      </c>
      <c r="F11" s="620">
        <v>8925</v>
      </c>
      <c r="G11" s="620">
        <v>8865</v>
      </c>
      <c r="H11" s="620">
        <v>8829</v>
      </c>
      <c r="I11" s="620">
        <v>8709</v>
      </c>
      <c r="J11" s="620">
        <v>8693</v>
      </c>
      <c r="K11" s="620">
        <v>8630</v>
      </c>
      <c r="L11" s="620">
        <v>8543</v>
      </c>
      <c r="M11" s="620">
        <v>8590</v>
      </c>
      <c r="N11" s="718">
        <v>8430</v>
      </c>
    </row>
    <row r="12" spans="1:14" ht="12" thickBot="1">
      <c r="A12" s="1836" t="s">
        <v>455</v>
      </c>
      <c r="B12" s="1837"/>
      <c r="C12" s="1264">
        <v>80218</v>
      </c>
      <c r="D12" s="1265">
        <v>70836</v>
      </c>
      <c r="E12" s="1265">
        <v>70197</v>
      </c>
      <c r="F12" s="1265">
        <v>64228</v>
      </c>
      <c r="G12" s="1265">
        <v>63826</v>
      </c>
      <c r="H12" s="1265">
        <v>64160</v>
      </c>
      <c r="I12" s="1265">
        <v>64038</v>
      </c>
      <c r="J12" s="1265">
        <v>63895</v>
      </c>
      <c r="K12" s="1265">
        <v>63955</v>
      </c>
      <c r="L12" s="1265">
        <v>64134</v>
      </c>
      <c r="M12" s="1265">
        <v>63773</v>
      </c>
      <c r="N12" s="1266">
        <v>62943</v>
      </c>
    </row>
    <row r="13" spans="1:14">
      <c r="A13" s="1835" t="s">
        <v>229</v>
      </c>
      <c r="B13" s="587" t="s">
        <v>321</v>
      </c>
      <c r="C13" s="589">
        <v>70989</v>
      </c>
      <c r="D13" s="590">
        <v>71656</v>
      </c>
      <c r="E13" s="590">
        <v>69957</v>
      </c>
      <c r="F13" s="590">
        <v>72008</v>
      </c>
      <c r="G13" s="590">
        <v>77878</v>
      </c>
      <c r="H13" s="590">
        <v>78987</v>
      </c>
      <c r="I13" s="590">
        <v>76975</v>
      </c>
      <c r="J13" s="590">
        <v>76813</v>
      </c>
      <c r="K13" s="590">
        <v>88060</v>
      </c>
      <c r="L13" s="590">
        <v>101419</v>
      </c>
      <c r="M13" s="590">
        <v>119313</v>
      </c>
      <c r="N13" s="943">
        <v>140716</v>
      </c>
    </row>
    <row r="14" spans="1:14">
      <c r="A14" s="1609"/>
      <c r="B14" s="593" t="s">
        <v>322</v>
      </c>
      <c r="C14" s="594">
        <v>30703</v>
      </c>
      <c r="D14" s="620">
        <v>31499</v>
      </c>
      <c r="E14" s="620">
        <v>30919</v>
      </c>
      <c r="F14" s="620">
        <v>30437</v>
      </c>
      <c r="G14" s="620">
        <v>31865</v>
      </c>
      <c r="H14" s="620">
        <v>32235</v>
      </c>
      <c r="I14" s="620">
        <v>31809</v>
      </c>
      <c r="J14" s="620">
        <v>30983</v>
      </c>
      <c r="K14" s="620">
        <v>32362</v>
      </c>
      <c r="L14" s="620">
        <v>33527</v>
      </c>
      <c r="M14" s="620">
        <v>34361</v>
      </c>
      <c r="N14" s="718">
        <v>36128</v>
      </c>
    </row>
    <row r="15" spans="1:14">
      <c r="A15" s="944" t="s">
        <v>326</v>
      </c>
      <c r="B15" s="597"/>
      <c r="C15" s="589">
        <v>101692</v>
      </c>
      <c r="D15" s="590">
        <v>103155</v>
      </c>
      <c r="E15" s="590">
        <v>100876</v>
      </c>
      <c r="F15" s="590">
        <v>102445</v>
      </c>
      <c r="G15" s="590">
        <v>109743</v>
      </c>
      <c r="H15" s="590">
        <v>111222</v>
      </c>
      <c r="I15" s="590">
        <v>108784</v>
      </c>
      <c r="J15" s="590">
        <v>107796</v>
      </c>
      <c r="K15" s="590">
        <v>120422</v>
      </c>
      <c r="L15" s="590">
        <v>134946</v>
      </c>
      <c r="M15" s="590">
        <v>153674</v>
      </c>
      <c r="N15" s="943">
        <v>176844</v>
      </c>
    </row>
    <row r="16" spans="1:14">
      <c r="A16" s="945" t="s">
        <v>294</v>
      </c>
      <c r="B16" s="946"/>
      <c r="C16" s="947">
        <v>201487</v>
      </c>
      <c r="D16" s="948">
        <v>194257</v>
      </c>
      <c r="E16" s="948">
        <v>191662</v>
      </c>
      <c r="F16" s="948">
        <v>193245</v>
      </c>
      <c r="G16" s="948">
        <v>200384</v>
      </c>
      <c r="H16" s="948">
        <v>202503</v>
      </c>
      <c r="I16" s="948">
        <v>200369</v>
      </c>
      <c r="J16" s="948">
        <v>199196</v>
      </c>
      <c r="K16" s="948">
        <v>212221</v>
      </c>
      <c r="L16" s="948">
        <v>227056</v>
      </c>
      <c r="M16" s="948">
        <v>245632</v>
      </c>
      <c r="N16" s="949">
        <v>267691</v>
      </c>
    </row>
    <row r="19" spans="1:15">
      <c r="B19" s="1269"/>
      <c r="C19" s="1030">
        <v>2008</v>
      </c>
      <c r="D19" s="1030">
        <v>2009</v>
      </c>
      <c r="E19" s="1030">
        <v>2010</v>
      </c>
      <c r="F19" s="1030">
        <v>2011</v>
      </c>
      <c r="G19" s="1030">
        <v>2012</v>
      </c>
      <c r="H19" s="1030">
        <v>2013</v>
      </c>
      <c r="I19" s="1030">
        <v>2014</v>
      </c>
      <c r="J19" s="1218">
        <v>2015</v>
      </c>
      <c r="K19" s="1218">
        <v>2016</v>
      </c>
      <c r="L19" s="1218">
        <v>2017</v>
      </c>
      <c r="M19" s="1218">
        <v>2018</v>
      </c>
      <c r="N19" s="1218">
        <v>2019</v>
      </c>
    </row>
    <row r="20" spans="1:15">
      <c r="B20" s="587" t="s">
        <v>109</v>
      </c>
      <c r="C20" s="606">
        <v>39.828693790149892</v>
      </c>
      <c r="D20" s="607">
        <v>39.989192110240474</v>
      </c>
      <c r="E20" s="607">
        <v>39.414758269720103</v>
      </c>
      <c r="F20" s="607">
        <v>58.226418967463822</v>
      </c>
      <c r="G20" s="607">
        <v>57.946210268948647</v>
      </c>
      <c r="H20" s="607">
        <v>57.622687047465803</v>
      </c>
      <c r="I20" s="607">
        <v>56.792655532766865</v>
      </c>
      <c r="J20" s="607">
        <v>56.553327521069448</v>
      </c>
      <c r="K20" s="607">
        <v>55.954558582843937</v>
      </c>
      <c r="L20" s="607">
        <v>55.501664289110799</v>
      </c>
      <c r="M20" s="607">
        <v>55.210496507457052</v>
      </c>
      <c r="N20" s="608">
        <v>55.127224029079777</v>
      </c>
      <c r="O20" s="697"/>
    </row>
    <row r="21" spans="1:15">
      <c r="B21" s="587" t="s">
        <v>226</v>
      </c>
      <c r="C21" s="606">
        <v>42.97277409860191</v>
      </c>
      <c r="D21" s="607">
        <v>43.978267431331119</v>
      </c>
      <c r="E21" s="607">
        <v>44.774596314304581</v>
      </c>
      <c r="F21" s="607">
        <v>45.19579297640977</v>
      </c>
      <c r="G21" s="607">
        <v>45.808576975116182</v>
      </c>
      <c r="H21" s="607">
        <v>46.335215695406653</v>
      </c>
      <c r="I21" s="607">
        <v>47.02449734226947</v>
      </c>
      <c r="J21" s="607">
        <v>47.468280758933766</v>
      </c>
      <c r="K21" s="607">
        <v>48.152603540127167</v>
      </c>
      <c r="L21" s="607">
        <v>48.874634900635705</v>
      </c>
      <c r="M21" s="607">
        <v>49.803876982547898</v>
      </c>
      <c r="N21" s="608">
        <v>50.561604584527217</v>
      </c>
      <c r="O21" s="697"/>
    </row>
    <row r="22" spans="1:15">
      <c r="B22" s="587" t="s">
        <v>110</v>
      </c>
      <c r="C22" s="606">
        <v>81.559001720312153</v>
      </c>
      <c r="D22" s="607">
        <v>85.284318708001578</v>
      </c>
      <c r="E22" s="607">
        <v>85.213043292448404</v>
      </c>
      <c r="F22" s="607">
        <v>86.104191318428107</v>
      </c>
      <c r="G22" s="607">
        <v>86.110675900103402</v>
      </c>
      <c r="H22" s="607">
        <v>86.239089775561098</v>
      </c>
      <c r="I22" s="607">
        <v>86.400262344233113</v>
      </c>
      <c r="J22" s="607">
        <v>86.394866577979499</v>
      </c>
      <c r="K22" s="607">
        <v>86.506137127667898</v>
      </c>
      <c r="L22" s="607">
        <v>86.679452396544733</v>
      </c>
      <c r="M22" s="607">
        <v>86.530349834569492</v>
      </c>
      <c r="N22" s="608">
        <v>86.606930079595827</v>
      </c>
      <c r="O22" s="697"/>
    </row>
    <row r="23" spans="1:15">
      <c r="B23" s="598" t="s">
        <v>229</v>
      </c>
      <c r="C23" s="609">
        <v>69.80785115839987</v>
      </c>
      <c r="D23" s="704">
        <v>69.464398235664788</v>
      </c>
      <c r="E23" s="704">
        <v>69.349498394067965</v>
      </c>
      <c r="F23" s="704">
        <v>70.289423593147532</v>
      </c>
      <c r="G23" s="704">
        <v>70.96397947932897</v>
      </c>
      <c r="H23" s="704">
        <v>71.017424610238976</v>
      </c>
      <c r="I23" s="704">
        <v>70.759486689219003</v>
      </c>
      <c r="J23" s="704">
        <v>71.257746113028304</v>
      </c>
      <c r="K23" s="704">
        <v>73.126172958429521</v>
      </c>
      <c r="L23" s="704">
        <v>75.15524728409882</v>
      </c>
      <c r="M23" s="704">
        <v>77.640329528742654</v>
      </c>
      <c r="N23" s="705">
        <v>79.570695075886093</v>
      </c>
      <c r="O23" s="697"/>
    </row>
    <row r="24" spans="1:15">
      <c r="A24" s="577"/>
      <c r="B24" s="942"/>
      <c r="C24" s="942"/>
      <c r="D24" s="942"/>
      <c r="E24" s="942"/>
      <c r="F24" s="942"/>
      <c r="G24" s="942"/>
      <c r="H24" s="942"/>
      <c r="I24" s="942"/>
      <c r="J24" s="942"/>
      <c r="K24" s="942"/>
      <c r="L24" s="942"/>
      <c r="M24" s="942"/>
    </row>
    <row r="25" spans="1:15" s="1378" customFormat="1">
      <c r="C25" s="1379"/>
    </row>
    <row r="26" spans="1:15" s="1378" customFormat="1" ht="12.75">
      <c r="A26" s="1347" t="s">
        <v>568</v>
      </c>
    </row>
    <row r="27" spans="1:15" s="1378" customFormat="1"/>
    <row r="28" spans="1:15" s="1378" customFormat="1"/>
    <row r="29" spans="1:15" s="1378" customFormat="1"/>
    <row r="30" spans="1:15" s="1378" customFormat="1"/>
    <row r="31" spans="1:15" s="1378" customFormat="1"/>
    <row r="32" spans="1:15" s="1378" customFormat="1"/>
    <row r="33" spans="1:10" s="1378" customFormat="1"/>
    <row r="34" spans="1:10" s="1378" customFormat="1"/>
    <row r="35" spans="1:10" s="1378" customFormat="1"/>
    <row r="36" spans="1:10" s="1378" customFormat="1"/>
    <row r="37" spans="1:10" s="1378" customFormat="1"/>
    <row r="38" spans="1:10" s="1378" customFormat="1"/>
    <row r="39" spans="1:10" s="1378" customFormat="1"/>
    <row r="40" spans="1:10" s="1378" customFormat="1"/>
    <row r="41" spans="1:10" s="1378" customFormat="1"/>
    <row r="42" spans="1:10" s="1378" customFormat="1"/>
    <row r="43" spans="1:10" s="1378" customFormat="1"/>
    <row r="44" spans="1:10" s="1378" customFormat="1">
      <c r="J44" s="1362" t="s">
        <v>144</v>
      </c>
    </row>
    <row r="45" spans="1:10" s="1378" customFormat="1" ht="24.75" customHeight="1">
      <c r="A45" s="1522" t="s">
        <v>614</v>
      </c>
      <c r="B45" s="1522"/>
      <c r="C45" s="1522"/>
      <c r="D45" s="1522"/>
      <c r="E45" s="1522"/>
      <c r="F45" s="1522"/>
      <c r="G45" s="1522"/>
      <c r="H45" s="1522"/>
      <c r="I45" s="1522"/>
    </row>
    <row r="46" spans="1:10" s="1378" customFormat="1" ht="12">
      <c r="A46" s="1337" t="s">
        <v>653</v>
      </c>
      <c r="B46" s="1346"/>
      <c r="C46" s="1346"/>
      <c r="D46" s="1346"/>
      <c r="E46" s="1346"/>
      <c r="F46" s="1346"/>
      <c r="G46" s="1346"/>
      <c r="H46" s="1346"/>
      <c r="I46" s="1346"/>
    </row>
    <row r="47" spans="1:10" s="1378" customFormat="1"/>
  </sheetData>
  <mergeCells count="7">
    <mergeCell ref="A45:I45"/>
    <mergeCell ref="A4:A5"/>
    <mergeCell ref="A7:A8"/>
    <mergeCell ref="A10:A11"/>
    <mergeCell ref="A13:A14"/>
    <mergeCell ref="A6:B6"/>
    <mergeCell ref="A12:B12"/>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topLeftCell="A23" zoomScaleNormal="100" workbookViewId="0">
      <selection activeCell="A26" sqref="A26"/>
    </sheetView>
  </sheetViews>
  <sheetFormatPr baseColWidth="10" defaultRowHeight="12.75"/>
  <cols>
    <col min="1" max="1" width="46.85546875" style="350" customWidth="1"/>
    <col min="2" max="2" width="11.140625" style="350" customWidth="1"/>
    <col min="3" max="14" width="8" style="350" customWidth="1"/>
    <col min="15" max="16384" width="11.42578125" style="350"/>
  </cols>
  <sheetData>
    <row r="1" spans="1:15" s="505" customFormat="1" ht="10.5">
      <c r="A1" s="503"/>
      <c r="B1" s="504"/>
      <c r="C1" s="503"/>
      <c r="D1" s="504"/>
      <c r="E1" s="504"/>
      <c r="F1" s="504"/>
      <c r="G1" s="504"/>
      <c r="H1" s="504"/>
      <c r="I1" s="504"/>
      <c r="J1" s="504"/>
      <c r="K1" s="504"/>
      <c r="L1" s="504"/>
    </row>
    <row r="2" spans="1:15" s="505" customFormat="1" ht="11.25">
      <c r="A2" s="1269"/>
      <c r="B2" s="1270"/>
      <c r="C2" s="1030">
        <v>2008</v>
      </c>
      <c r="D2" s="1030">
        <v>2009</v>
      </c>
      <c r="E2" s="1030">
        <v>2010</v>
      </c>
      <c r="F2" s="1030">
        <v>2011</v>
      </c>
      <c r="G2" s="1030">
        <v>2012</v>
      </c>
      <c r="H2" s="1030">
        <v>2013</v>
      </c>
      <c r="I2" s="1030">
        <v>2014</v>
      </c>
      <c r="J2" s="1218">
        <v>2015</v>
      </c>
      <c r="K2" s="1218">
        <v>2016</v>
      </c>
      <c r="L2" s="1271">
        <v>2017</v>
      </c>
      <c r="M2" s="1271">
        <v>2018</v>
      </c>
      <c r="N2" s="1271">
        <v>2019</v>
      </c>
    </row>
    <row r="3" spans="1:15" s="505" customFormat="1" ht="11.25">
      <c r="A3" s="1838" t="s">
        <v>82</v>
      </c>
      <c r="B3" s="581" t="s">
        <v>71</v>
      </c>
      <c r="C3" s="589">
        <v>174</v>
      </c>
      <c r="D3" s="590">
        <v>255</v>
      </c>
      <c r="E3" s="590">
        <v>275</v>
      </c>
      <c r="F3" s="590">
        <v>883</v>
      </c>
      <c r="G3" s="590">
        <v>946</v>
      </c>
      <c r="H3" s="590">
        <v>1062</v>
      </c>
      <c r="I3" s="590">
        <v>1114</v>
      </c>
      <c r="J3" s="590">
        <v>1107</v>
      </c>
      <c r="K3" s="590">
        <v>1129</v>
      </c>
      <c r="L3" s="699">
        <v>1163</v>
      </c>
      <c r="M3" s="699">
        <v>1250</v>
      </c>
      <c r="N3" s="699">
        <v>1235</v>
      </c>
    </row>
    <row r="4" spans="1:15" s="505" customFormat="1" ht="11.25">
      <c r="A4" s="1839"/>
      <c r="B4" s="581" t="s">
        <v>72</v>
      </c>
      <c r="C4" s="594">
        <v>3095</v>
      </c>
      <c r="D4" s="620">
        <v>3446</v>
      </c>
      <c r="E4" s="620">
        <v>3655</v>
      </c>
      <c r="F4" s="620">
        <v>8860</v>
      </c>
      <c r="G4" s="620">
        <v>8870</v>
      </c>
      <c r="H4" s="620">
        <v>8882</v>
      </c>
      <c r="I4" s="620">
        <v>9125</v>
      </c>
      <c r="J4" s="620">
        <v>9216</v>
      </c>
      <c r="K4" s="620">
        <v>9258</v>
      </c>
      <c r="L4" s="700">
        <v>9352</v>
      </c>
      <c r="M4" s="700">
        <v>9344</v>
      </c>
      <c r="N4" s="700">
        <v>9219</v>
      </c>
    </row>
    <row r="5" spans="1:15" s="505" customFormat="1" ht="12" thickBot="1">
      <c r="A5" s="1272" t="s">
        <v>454</v>
      </c>
      <c r="B5" s="1273"/>
      <c r="C5" s="1274">
        <v>3269</v>
      </c>
      <c r="D5" s="1275">
        <v>3701</v>
      </c>
      <c r="E5" s="1275">
        <v>3930</v>
      </c>
      <c r="F5" s="1275">
        <v>9743</v>
      </c>
      <c r="G5" s="1275">
        <v>9816</v>
      </c>
      <c r="H5" s="1275">
        <v>9944</v>
      </c>
      <c r="I5" s="1275">
        <v>10239</v>
      </c>
      <c r="J5" s="1275">
        <v>10323</v>
      </c>
      <c r="K5" s="1275">
        <v>10387</v>
      </c>
      <c r="L5" s="1276">
        <v>10515</v>
      </c>
      <c r="M5" s="1276">
        <v>10594</v>
      </c>
      <c r="N5" s="1276">
        <v>10454</v>
      </c>
    </row>
    <row r="6" spans="1:15" s="505" customFormat="1" ht="15.75" customHeight="1">
      <c r="A6" s="1277" t="s">
        <v>226</v>
      </c>
      <c r="B6" s="1278" t="s">
        <v>72</v>
      </c>
      <c r="C6" s="1279">
        <v>16308</v>
      </c>
      <c r="D6" s="1280">
        <v>16565</v>
      </c>
      <c r="E6" s="1280">
        <v>16659</v>
      </c>
      <c r="F6" s="1280">
        <v>16829</v>
      </c>
      <c r="G6" s="1280">
        <v>16999</v>
      </c>
      <c r="H6" s="1280">
        <v>17177</v>
      </c>
      <c r="I6" s="1280">
        <v>17308</v>
      </c>
      <c r="J6" s="1280">
        <v>17182</v>
      </c>
      <c r="K6" s="1280">
        <v>17457</v>
      </c>
      <c r="L6" s="1281">
        <v>17461</v>
      </c>
      <c r="M6" s="1281">
        <v>17591</v>
      </c>
      <c r="N6" s="1281">
        <v>17450</v>
      </c>
    </row>
    <row r="7" spans="1:15" s="505" customFormat="1" ht="12" thickBot="1">
      <c r="A7" s="1272" t="s">
        <v>325</v>
      </c>
      <c r="B7" s="1273"/>
      <c r="C7" s="1274">
        <v>16308</v>
      </c>
      <c r="D7" s="1275">
        <v>16565</v>
      </c>
      <c r="E7" s="1275">
        <v>16659</v>
      </c>
      <c r="F7" s="1275">
        <v>16829</v>
      </c>
      <c r="G7" s="1275">
        <v>16999</v>
      </c>
      <c r="H7" s="1275">
        <v>17177</v>
      </c>
      <c r="I7" s="1275">
        <v>17308</v>
      </c>
      <c r="J7" s="1275">
        <v>17182</v>
      </c>
      <c r="K7" s="1275">
        <v>17457</v>
      </c>
      <c r="L7" s="1276">
        <v>17461</v>
      </c>
      <c r="M7" s="1276">
        <v>17591</v>
      </c>
      <c r="N7" s="1276">
        <v>17450</v>
      </c>
    </row>
    <row r="8" spans="1:15" s="505" customFormat="1" ht="14.25" customHeight="1">
      <c r="A8" s="1840" t="s">
        <v>290</v>
      </c>
      <c r="B8" s="1278" t="s">
        <v>71</v>
      </c>
      <c r="C8" s="1279">
        <v>6228</v>
      </c>
      <c r="D8" s="1280">
        <v>6143</v>
      </c>
      <c r="E8" s="1280">
        <v>6232</v>
      </c>
      <c r="F8" s="1280">
        <v>6193</v>
      </c>
      <c r="G8" s="1280">
        <v>6345</v>
      </c>
      <c r="H8" s="1280">
        <v>6589</v>
      </c>
      <c r="I8" s="1280">
        <v>6735</v>
      </c>
      <c r="J8" s="1280">
        <v>6606</v>
      </c>
      <c r="K8" s="1280">
        <v>6716</v>
      </c>
      <c r="L8" s="1281">
        <v>7274</v>
      </c>
      <c r="M8" s="1281">
        <v>7448</v>
      </c>
      <c r="N8" s="1281">
        <v>7366</v>
      </c>
    </row>
    <row r="9" spans="1:15" s="505" customFormat="1" ht="14.25" customHeight="1">
      <c r="A9" s="1839"/>
      <c r="B9" s="581" t="s">
        <v>72</v>
      </c>
      <c r="C9" s="594">
        <v>73990</v>
      </c>
      <c r="D9" s="620">
        <v>64693</v>
      </c>
      <c r="E9" s="620">
        <v>63965</v>
      </c>
      <c r="F9" s="620">
        <v>58035</v>
      </c>
      <c r="G9" s="620">
        <v>57481</v>
      </c>
      <c r="H9" s="620">
        <v>57571</v>
      </c>
      <c r="I9" s="620">
        <v>57303</v>
      </c>
      <c r="J9" s="620">
        <v>57289</v>
      </c>
      <c r="K9" s="620">
        <v>57239</v>
      </c>
      <c r="L9" s="700">
        <v>56860</v>
      </c>
      <c r="M9" s="700">
        <v>56325</v>
      </c>
      <c r="N9" s="700">
        <v>55577</v>
      </c>
    </row>
    <row r="10" spans="1:15" s="506" customFormat="1" ht="14.25" customHeight="1" thickBot="1">
      <c r="A10" s="1272" t="s">
        <v>456</v>
      </c>
      <c r="B10" s="1273"/>
      <c r="C10" s="1274">
        <v>80218</v>
      </c>
      <c r="D10" s="1275">
        <v>70836</v>
      </c>
      <c r="E10" s="1275">
        <v>70197</v>
      </c>
      <c r="F10" s="1275">
        <v>64228</v>
      </c>
      <c r="G10" s="1275">
        <v>63826</v>
      </c>
      <c r="H10" s="1275">
        <v>64160</v>
      </c>
      <c r="I10" s="1275">
        <v>64038</v>
      </c>
      <c r="J10" s="1275">
        <v>63895</v>
      </c>
      <c r="K10" s="1275">
        <v>63955</v>
      </c>
      <c r="L10" s="1276">
        <v>64134</v>
      </c>
      <c r="M10" s="1276">
        <v>63773</v>
      </c>
      <c r="N10" s="1276">
        <v>62943</v>
      </c>
    </row>
    <row r="11" spans="1:15" s="505" customFormat="1" ht="11.25">
      <c r="A11" s="1840" t="s">
        <v>229</v>
      </c>
      <c r="B11" s="1282" t="s">
        <v>71</v>
      </c>
      <c r="C11" s="1279">
        <v>81975</v>
      </c>
      <c r="D11" s="1280">
        <v>83770</v>
      </c>
      <c r="E11" s="1280">
        <v>81792</v>
      </c>
      <c r="F11" s="1280">
        <v>83643</v>
      </c>
      <c r="G11" s="1280">
        <v>90972</v>
      </c>
      <c r="H11" s="1280">
        <v>92415</v>
      </c>
      <c r="I11" s="1280">
        <v>89692</v>
      </c>
      <c r="J11" s="1280">
        <v>88680</v>
      </c>
      <c r="K11" s="1280">
        <v>101195</v>
      </c>
      <c r="L11" s="1281">
        <v>115323</v>
      </c>
      <c r="M11" s="1281">
        <v>134250</v>
      </c>
      <c r="N11" s="1281">
        <v>157698</v>
      </c>
    </row>
    <row r="12" spans="1:15" s="505" customFormat="1" ht="11.25">
      <c r="A12" s="1839"/>
      <c r="B12" s="581" t="s">
        <v>72</v>
      </c>
      <c r="C12" s="594">
        <v>19717</v>
      </c>
      <c r="D12" s="620">
        <v>19385</v>
      </c>
      <c r="E12" s="620">
        <v>19084</v>
      </c>
      <c r="F12" s="620">
        <v>18802</v>
      </c>
      <c r="G12" s="620">
        <v>18771</v>
      </c>
      <c r="H12" s="620">
        <v>18807</v>
      </c>
      <c r="I12" s="620">
        <v>19092</v>
      </c>
      <c r="J12" s="620">
        <v>19116</v>
      </c>
      <c r="K12" s="620">
        <v>19227</v>
      </c>
      <c r="L12" s="700">
        <v>19623</v>
      </c>
      <c r="M12" s="700">
        <v>19424</v>
      </c>
      <c r="N12" s="700">
        <v>19146</v>
      </c>
    </row>
    <row r="13" spans="1:15" s="505" customFormat="1" ht="12" thickBot="1">
      <c r="A13" s="1272" t="s">
        <v>326</v>
      </c>
      <c r="B13" s="1273"/>
      <c r="C13" s="1274">
        <v>101692</v>
      </c>
      <c r="D13" s="1275">
        <v>103155</v>
      </c>
      <c r="E13" s="1275">
        <v>100876</v>
      </c>
      <c r="F13" s="1275">
        <v>102445</v>
      </c>
      <c r="G13" s="1275">
        <v>109743</v>
      </c>
      <c r="H13" s="1275">
        <v>111222</v>
      </c>
      <c r="I13" s="1275">
        <v>108784</v>
      </c>
      <c r="J13" s="1275">
        <v>107796</v>
      </c>
      <c r="K13" s="1275">
        <v>120422</v>
      </c>
      <c r="L13" s="1276">
        <v>134946</v>
      </c>
      <c r="M13" s="1276">
        <v>153674</v>
      </c>
      <c r="N13" s="1276">
        <v>176844</v>
      </c>
    </row>
    <row r="14" spans="1:15" s="505" customFormat="1" ht="11.25">
      <c r="A14" s="1283"/>
      <c r="B14" s="1283"/>
      <c r="C14" s="1284"/>
      <c r="D14" s="1284"/>
      <c r="E14" s="1284"/>
      <c r="F14" s="1284"/>
      <c r="G14" s="1284"/>
      <c r="H14" s="1284"/>
      <c r="I14" s="1284"/>
      <c r="J14" s="1284"/>
      <c r="K14" s="1284"/>
      <c r="L14" s="1284"/>
      <c r="M14" s="1284"/>
      <c r="N14" s="1284"/>
      <c r="O14" s="506"/>
    </row>
    <row r="15" spans="1:15" s="505" customFormat="1" ht="11.25">
      <c r="A15" s="1269"/>
      <c r="B15" s="1270"/>
      <c r="C15" s="1030">
        <v>2008</v>
      </c>
      <c r="D15" s="1030">
        <v>2009</v>
      </c>
      <c r="E15" s="1030">
        <v>2010</v>
      </c>
      <c r="F15" s="1030">
        <v>2011</v>
      </c>
      <c r="G15" s="1030">
        <v>2012</v>
      </c>
      <c r="H15" s="1030">
        <v>2013</v>
      </c>
      <c r="I15" s="1030">
        <v>2014</v>
      </c>
      <c r="J15" s="1218">
        <v>2015</v>
      </c>
      <c r="K15" s="1218">
        <v>2016</v>
      </c>
      <c r="L15" s="1271">
        <v>2017</v>
      </c>
      <c r="M15" s="1271">
        <v>2018</v>
      </c>
      <c r="N15" s="1271">
        <v>2019</v>
      </c>
    </row>
    <row r="16" spans="1:15" s="505" customFormat="1" ht="11.25">
      <c r="A16" s="950" t="s">
        <v>333</v>
      </c>
      <c r="B16" s="698" t="s">
        <v>71</v>
      </c>
      <c r="C16" s="589">
        <v>88377</v>
      </c>
      <c r="D16" s="590">
        <v>90168</v>
      </c>
      <c r="E16" s="590">
        <v>88299</v>
      </c>
      <c r="F16" s="590">
        <v>90719</v>
      </c>
      <c r="G16" s="590">
        <v>98263</v>
      </c>
      <c r="H16" s="590">
        <v>100066</v>
      </c>
      <c r="I16" s="590">
        <v>97541</v>
      </c>
      <c r="J16" s="590">
        <v>96393</v>
      </c>
      <c r="K16" s="590">
        <v>109040</v>
      </c>
      <c r="L16" s="699">
        <v>123760</v>
      </c>
      <c r="M16" s="699">
        <v>142948</v>
      </c>
      <c r="N16" s="699">
        <v>166299</v>
      </c>
    </row>
    <row r="17" spans="1:15" s="505" customFormat="1" ht="11.25">
      <c r="A17" s="593"/>
      <c r="B17" s="581" t="s">
        <v>72</v>
      </c>
      <c r="C17" s="594">
        <v>113110</v>
      </c>
      <c r="D17" s="620">
        <v>104089</v>
      </c>
      <c r="E17" s="620">
        <v>103363</v>
      </c>
      <c r="F17" s="620">
        <v>102526</v>
      </c>
      <c r="G17" s="620">
        <v>102121</v>
      </c>
      <c r="H17" s="620">
        <v>102437</v>
      </c>
      <c r="I17" s="620">
        <v>102828</v>
      </c>
      <c r="J17" s="620">
        <v>102803</v>
      </c>
      <c r="K17" s="620">
        <v>103181</v>
      </c>
      <c r="L17" s="700">
        <v>103296</v>
      </c>
      <c r="M17" s="700">
        <v>102684</v>
      </c>
      <c r="N17" s="700">
        <v>101392</v>
      </c>
    </row>
    <row r="18" spans="1:15" s="505" customFormat="1" ht="12.75" customHeight="1">
      <c r="A18" s="1841" t="s">
        <v>210</v>
      </c>
      <c r="B18" s="1842"/>
      <c r="C18" s="701">
        <v>201487</v>
      </c>
      <c r="D18" s="702">
        <v>194257</v>
      </c>
      <c r="E18" s="702">
        <v>191662</v>
      </c>
      <c r="F18" s="702">
        <v>193245</v>
      </c>
      <c r="G18" s="702">
        <v>200384</v>
      </c>
      <c r="H18" s="702">
        <v>202503</v>
      </c>
      <c r="I18" s="702">
        <v>200369</v>
      </c>
      <c r="J18" s="702">
        <v>199196</v>
      </c>
      <c r="K18" s="702">
        <v>212221</v>
      </c>
      <c r="L18" s="703">
        <v>227056</v>
      </c>
      <c r="M18" s="703">
        <v>245632</v>
      </c>
      <c r="N18" s="703">
        <v>267691</v>
      </c>
    </row>
    <row r="19" spans="1:15" s="351" customFormat="1">
      <c r="A19" s="577"/>
      <c r="B19" s="577"/>
      <c r="C19" s="620"/>
      <c r="D19" s="620"/>
      <c r="E19" s="620"/>
      <c r="F19" s="620"/>
      <c r="G19" s="620"/>
      <c r="H19" s="620"/>
      <c r="I19" s="620"/>
      <c r="J19" s="620"/>
      <c r="K19" s="620"/>
      <c r="L19" s="620"/>
    </row>
    <row r="20" spans="1:15">
      <c r="B20" s="1029"/>
      <c r="C20" s="1030">
        <v>2008</v>
      </c>
      <c r="D20" s="1030">
        <v>2009</v>
      </c>
      <c r="E20" s="1030">
        <v>2010</v>
      </c>
      <c r="F20" s="1030">
        <v>2011</v>
      </c>
      <c r="G20" s="1030">
        <v>2012</v>
      </c>
      <c r="H20" s="1030">
        <v>2013</v>
      </c>
      <c r="I20" s="1030">
        <v>2014</v>
      </c>
      <c r="J20" s="1218">
        <v>2015</v>
      </c>
      <c r="K20" s="1218">
        <v>2016</v>
      </c>
      <c r="L20" s="1218">
        <v>2017</v>
      </c>
      <c r="M20" s="1218">
        <v>2018</v>
      </c>
      <c r="N20" s="1218">
        <v>2019</v>
      </c>
    </row>
    <row r="21" spans="1:15">
      <c r="B21" s="550" t="s">
        <v>109</v>
      </c>
      <c r="C21" s="619">
        <v>5.3227286631997552</v>
      </c>
      <c r="D21" s="619">
        <v>6.8900297216968385</v>
      </c>
      <c r="E21" s="619">
        <v>6.997455470737914</v>
      </c>
      <c r="F21" s="619">
        <v>9.06291696602689</v>
      </c>
      <c r="G21" s="619">
        <v>9.6373268133659327</v>
      </c>
      <c r="H21" s="619">
        <v>10.679806918744973</v>
      </c>
      <c r="I21" s="619">
        <v>10.879968746947945</v>
      </c>
      <c r="J21" s="619">
        <v>10.723626852659111</v>
      </c>
      <c r="K21" s="619">
        <v>10.869355925676325</v>
      </c>
      <c r="L21" s="619">
        <v>11.0603899191631</v>
      </c>
      <c r="M21" s="619">
        <v>11.799131583915424</v>
      </c>
      <c r="N21" s="619">
        <v>11.813659843122251</v>
      </c>
      <c r="O21" s="891"/>
    </row>
    <row r="22" spans="1:15" ht="14.25" customHeight="1">
      <c r="B22" s="550" t="s">
        <v>110</v>
      </c>
      <c r="C22" s="619">
        <v>7.7638435263905858</v>
      </c>
      <c r="D22" s="619">
        <v>8.6721441075159529</v>
      </c>
      <c r="E22" s="619">
        <v>8.8778722737438915</v>
      </c>
      <c r="F22" s="619">
        <v>9.6422121193249062</v>
      </c>
      <c r="G22" s="619">
        <v>9.9410898379970547</v>
      </c>
      <c r="H22" s="619">
        <v>10.269638403990026</v>
      </c>
      <c r="I22" s="619">
        <v>10.517192916705707</v>
      </c>
      <c r="J22" s="619">
        <v>10.33883715470694</v>
      </c>
      <c r="K22" s="619">
        <v>10.501133609569228</v>
      </c>
      <c r="L22" s="619">
        <v>11.341877943056724</v>
      </c>
      <c r="M22" s="619">
        <v>11.678923682436141</v>
      </c>
      <c r="N22" s="619">
        <v>11.702651605420778</v>
      </c>
      <c r="O22" s="891"/>
    </row>
    <row r="23" spans="1:15">
      <c r="B23" s="550" t="s">
        <v>229</v>
      </c>
      <c r="C23" s="619">
        <v>80.611060850411036</v>
      </c>
      <c r="D23" s="619">
        <v>81.207891037758714</v>
      </c>
      <c r="E23" s="619">
        <v>81.08172409691106</v>
      </c>
      <c r="F23" s="619">
        <v>81.646737273659028</v>
      </c>
      <c r="G23" s="619">
        <v>82.895492195401985</v>
      </c>
      <c r="H23" s="619">
        <v>83.090575605545666</v>
      </c>
      <c r="I23" s="619">
        <v>82.449624944844828</v>
      </c>
      <c r="J23" s="619">
        <v>82.266503395302237</v>
      </c>
      <c r="K23" s="619">
        <v>84.03364833668266</v>
      </c>
      <c r="L23" s="619">
        <v>85.458627895602689</v>
      </c>
      <c r="M23" s="619">
        <v>87.360256126605677</v>
      </c>
      <c r="N23" s="619">
        <v>89.173508855262256</v>
      </c>
      <c r="O23" s="891"/>
    </row>
    <row r="24" spans="1:15" s="351" customFormat="1">
      <c r="B24" s="550" t="s">
        <v>10</v>
      </c>
      <c r="C24" s="619">
        <v>43.862383181048905</v>
      </c>
      <c r="D24" s="619">
        <v>46.416860138888168</v>
      </c>
      <c r="E24" s="619">
        <v>46.070165186630632</v>
      </c>
      <c r="F24" s="619">
        <v>46.945069730135316</v>
      </c>
      <c r="G24" s="619">
        <v>49.037348291280743</v>
      </c>
      <c r="H24" s="619">
        <v>49.414576574174205</v>
      </c>
      <c r="I24" s="619">
        <v>48.680684137765823</v>
      </c>
      <c r="J24" s="619">
        <v>48.391031948432698</v>
      </c>
      <c r="K24" s="619">
        <v>51.380400620108283</v>
      </c>
      <c r="L24" s="619">
        <v>54.506377281375521</v>
      </c>
      <c r="M24" s="619">
        <v>58.196000521104743</v>
      </c>
      <c r="N24" s="619">
        <v>62.123493132006679</v>
      </c>
      <c r="O24" s="891"/>
    </row>
    <row r="25" spans="1:15" s="871" customFormat="1">
      <c r="D25" s="1348"/>
      <c r="E25" s="1348"/>
      <c r="F25" s="1348"/>
      <c r="G25" s="1348"/>
      <c r="H25" s="1348"/>
      <c r="I25" s="1348"/>
      <c r="J25" s="1348"/>
      <c r="K25" s="1348"/>
      <c r="L25" s="1348"/>
      <c r="M25" s="1348"/>
    </row>
    <row r="26" spans="1:15" s="871" customFormat="1">
      <c r="A26" s="1347" t="s">
        <v>595</v>
      </c>
      <c r="D26" s="1348"/>
      <c r="E26" s="1348"/>
      <c r="F26" s="1348"/>
      <c r="G26" s="1348"/>
      <c r="H26" s="1348"/>
      <c r="I26" s="1348"/>
      <c r="J26" s="1348"/>
      <c r="K26" s="1348"/>
      <c r="L26" s="1348"/>
      <c r="M26" s="1348"/>
    </row>
    <row r="27" spans="1:15" s="871" customFormat="1">
      <c r="D27" s="1348"/>
      <c r="E27" s="1348"/>
      <c r="F27" s="1348"/>
      <c r="G27" s="1348"/>
      <c r="H27" s="1348"/>
      <c r="I27" s="1348"/>
      <c r="J27" s="1348"/>
      <c r="K27" s="1348"/>
      <c r="L27" s="1348"/>
      <c r="M27" s="1348"/>
    </row>
    <row r="28" spans="1:15" s="871" customFormat="1">
      <c r="D28" s="1348"/>
      <c r="E28" s="1348"/>
      <c r="F28" s="1348"/>
      <c r="G28" s="1348"/>
      <c r="H28" s="1348"/>
      <c r="I28" s="1348"/>
      <c r="J28" s="1348"/>
      <c r="K28" s="1348"/>
      <c r="L28" s="1348"/>
      <c r="M28" s="1348"/>
    </row>
    <row r="29" spans="1:15" s="871" customFormat="1">
      <c r="D29" s="1348"/>
      <c r="E29" s="1348"/>
      <c r="F29" s="1348"/>
      <c r="G29" s="1348"/>
      <c r="H29" s="1348"/>
      <c r="I29" s="1348"/>
      <c r="J29" s="1348"/>
      <c r="K29" s="1348"/>
      <c r="L29" s="1348"/>
      <c r="M29" s="1348"/>
    </row>
    <row r="30" spans="1:15" s="871" customFormat="1">
      <c r="D30" s="1348"/>
      <c r="E30" s="1348"/>
      <c r="F30" s="1348"/>
      <c r="G30" s="1348"/>
      <c r="H30" s="1348"/>
      <c r="I30" s="1348"/>
      <c r="J30" s="1348"/>
      <c r="K30" s="1348"/>
      <c r="L30" s="1348"/>
      <c r="M30" s="1348"/>
    </row>
    <row r="31" spans="1:15" s="871" customFormat="1">
      <c r="D31" s="1348"/>
      <c r="E31" s="1348"/>
      <c r="F31" s="1348"/>
      <c r="G31" s="1348"/>
      <c r="H31" s="1348"/>
      <c r="I31" s="1348"/>
      <c r="J31" s="1348"/>
      <c r="K31" s="1348"/>
      <c r="L31" s="1348"/>
      <c r="M31" s="1348"/>
    </row>
    <row r="32" spans="1:15" s="871" customFormat="1">
      <c r="D32" s="1348"/>
      <c r="E32" s="1348"/>
      <c r="F32" s="1348"/>
      <c r="G32" s="1348"/>
      <c r="H32" s="1348"/>
      <c r="I32" s="1348"/>
      <c r="J32" s="1348"/>
      <c r="K32" s="1348"/>
      <c r="L32" s="1348"/>
      <c r="M32" s="1348"/>
    </row>
    <row r="33" spans="1:13" s="871" customFormat="1">
      <c r="D33" s="1348"/>
      <c r="E33" s="1348"/>
      <c r="F33" s="1348"/>
      <c r="G33" s="1348"/>
      <c r="H33" s="1348"/>
      <c r="I33" s="1348"/>
      <c r="J33" s="1348"/>
      <c r="K33" s="1348"/>
      <c r="L33" s="1348"/>
      <c r="M33" s="1348"/>
    </row>
    <row r="34" spans="1:13" s="871" customFormat="1"/>
    <row r="35" spans="1:13" s="871" customFormat="1"/>
    <row r="36" spans="1:13" s="1344" customFormat="1"/>
    <row r="37" spans="1:13" s="1344" customFormat="1"/>
    <row r="38" spans="1:13" s="1344" customFormat="1">
      <c r="F38" s="1362" t="s">
        <v>144</v>
      </c>
    </row>
    <row r="39" spans="1:13" s="1344" customFormat="1" ht="28.15" customHeight="1">
      <c r="A39" s="1522" t="s">
        <v>457</v>
      </c>
      <c r="B39" s="1522"/>
      <c r="C39" s="1522"/>
      <c r="D39" s="1522"/>
      <c r="E39" s="1522"/>
      <c r="F39" s="1422"/>
      <c r="G39" s="1422"/>
      <c r="H39" s="1422"/>
    </row>
    <row r="40" spans="1:13" s="1344" customFormat="1">
      <c r="A40" s="1624" t="s">
        <v>653</v>
      </c>
      <c r="B40" s="1624"/>
      <c r="C40" s="1624"/>
      <c r="D40" s="1624"/>
      <c r="E40" s="1624"/>
      <c r="F40" s="1624"/>
      <c r="G40" s="1624"/>
      <c r="H40" s="1624"/>
    </row>
    <row r="41" spans="1:13" s="1344" customFormat="1"/>
    <row r="42" spans="1:13" s="1344" customFormat="1"/>
    <row r="45" spans="1:13" ht="45.75" customHeight="1">
      <c r="I45" s="434"/>
      <c r="J45" s="434"/>
      <c r="K45" s="434"/>
    </row>
  </sheetData>
  <mergeCells count="6">
    <mergeCell ref="A40:H40"/>
    <mergeCell ref="A3:A4"/>
    <mergeCell ref="A8:A9"/>
    <mergeCell ref="A11:A12"/>
    <mergeCell ref="A18:B18"/>
    <mergeCell ref="A39:E39"/>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opLeftCell="A7" zoomScaleNormal="100" workbookViewId="0">
      <selection activeCell="A21" sqref="A21:N21"/>
    </sheetView>
  </sheetViews>
  <sheetFormatPr baseColWidth="10" defaultRowHeight="15"/>
  <cols>
    <col min="1" max="1" width="11.42578125" style="990"/>
    <col min="2" max="2" width="21.5703125" style="990" customWidth="1"/>
    <col min="3" max="14" width="4.42578125" style="990" bestFit="1" customWidth="1"/>
    <col min="15" max="16384" width="11.42578125" style="990"/>
  </cols>
  <sheetData>
    <row r="1" spans="1:15" ht="15" customHeight="1">
      <c r="A1" s="1285"/>
      <c r="B1" s="1286"/>
      <c r="C1" s="1287">
        <v>2008</v>
      </c>
      <c r="D1" s="1287">
        <v>2009</v>
      </c>
      <c r="E1" s="1287">
        <v>2010</v>
      </c>
      <c r="F1" s="1287">
        <v>2011</v>
      </c>
      <c r="G1" s="1287">
        <v>2012</v>
      </c>
      <c r="H1" s="1287">
        <v>2013</v>
      </c>
      <c r="I1" s="1287">
        <v>2014</v>
      </c>
      <c r="J1" s="1287">
        <v>2015</v>
      </c>
      <c r="K1" s="1287">
        <v>2016</v>
      </c>
      <c r="L1" s="1287">
        <v>2017</v>
      </c>
      <c r="M1" s="1287">
        <v>2018</v>
      </c>
      <c r="N1" s="1288">
        <v>2019</v>
      </c>
    </row>
    <row r="2" spans="1:15">
      <c r="A2" s="1843" t="s">
        <v>229</v>
      </c>
      <c r="B2" s="991" t="s">
        <v>475</v>
      </c>
      <c r="C2" s="1146">
        <v>2.5</v>
      </c>
      <c r="D2" s="1146">
        <v>2.2999999999999998</v>
      </c>
      <c r="E2" s="1146">
        <v>2.1</v>
      </c>
      <c r="F2" s="1146">
        <v>2.2000000000000002</v>
      </c>
      <c r="G2" s="1146">
        <v>1.9</v>
      </c>
      <c r="H2" s="1146">
        <v>2</v>
      </c>
      <c r="I2" s="1146">
        <v>1.7</v>
      </c>
      <c r="J2" s="1146">
        <v>1.8</v>
      </c>
      <c r="K2" s="1146">
        <v>1.9</v>
      </c>
      <c r="L2" s="1146">
        <v>2.2999999999999998</v>
      </c>
      <c r="M2" s="1146">
        <v>2.4</v>
      </c>
      <c r="N2" s="1289">
        <v>2.9</v>
      </c>
    </row>
    <row r="3" spans="1:15">
      <c r="A3" s="1844"/>
      <c r="B3" s="991" t="s">
        <v>476</v>
      </c>
      <c r="C3" s="992">
        <v>11.2</v>
      </c>
      <c r="D3" s="992">
        <v>11</v>
      </c>
      <c r="E3" s="992">
        <v>10.7</v>
      </c>
      <c r="F3" s="992">
        <v>9.8000000000000007</v>
      </c>
      <c r="G3" s="992">
        <v>9.4</v>
      </c>
      <c r="H3" s="992">
        <v>8.9</v>
      </c>
      <c r="I3" s="992">
        <v>8.1999999999999993</v>
      </c>
      <c r="J3" s="992">
        <v>8</v>
      </c>
      <c r="K3" s="992">
        <v>7.7</v>
      </c>
      <c r="L3" s="992">
        <v>7</v>
      </c>
      <c r="M3" s="992">
        <v>7.2</v>
      </c>
      <c r="N3" s="1290">
        <v>7.4</v>
      </c>
      <c r="O3" s="1145"/>
    </row>
    <row r="4" spans="1:15">
      <c r="A4" s="1843" t="s">
        <v>477</v>
      </c>
      <c r="B4" s="991" t="s">
        <v>478</v>
      </c>
      <c r="C4" s="1146">
        <v>3.8</v>
      </c>
      <c r="D4" s="1146">
        <v>3.7</v>
      </c>
      <c r="E4" s="1146">
        <v>3.8</v>
      </c>
      <c r="F4" s="1146">
        <v>3.9</v>
      </c>
      <c r="G4" s="1146">
        <v>3.9</v>
      </c>
      <c r="H4" s="1146">
        <v>3.9</v>
      </c>
      <c r="I4" s="1146">
        <v>4.0999999999999996</v>
      </c>
      <c r="J4" s="1146">
        <v>4</v>
      </c>
      <c r="K4" s="1146">
        <v>3.9</v>
      </c>
      <c r="L4" s="1146">
        <v>3.8</v>
      </c>
      <c r="M4" s="1146">
        <v>4</v>
      </c>
      <c r="N4" s="1289">
        <v>4.2</v>
      </c>
    </row>
    <row r="5" spans="1:15">
      <c r="A5" s="1845"/>
      <c r="B5" s="1291" t="s">
        <v>479</v>
      </c>
      <c r="C5" s="1292">
        <v>23.2</v>
      </c>
      <c r="D5" s="1292">
        <v>23.2</v>
      </c>
      <c r="E5" s="1292">
        <v>23.1</v>
      </c>
      <c r="F5" s="1292">
        <v>22.7</v>
      </c>
      <c r="G5" s="1292">
        <v>22.2</v>
      </c>
      <c r="H5" s="1292">
        <v>21.5</v>
      </c>
      <c r="I5" s="1292">
        <v>20.8</v>
      </c>
      <c r="J5" s="1292">
        <v>20.2</v>
      </c>
      <c r="K5" s="1292">
        <v>19.7</v>
      </c>
      <c r="L5" s="1292">
        <v>19.2</v>
      </c>
      <c r="M5" s="1292">
        <v>19</v>
      </c>
      <c r="N5" s="1293">
        <v>18.600000000000001</v>
      </c>
      <c r="O5" s="1145"/>
    </row>
    <row r="6" spans="1:15" s="1380" customFormat="1"/>
    <row r="7" spans="1:15" s="1380" customFormat="1" ht="33" customHeight="1">
      <c r="A7" s="1563" t="s">
        <v>694</v>
      </c>
      <c r="B7" s="1563"/>
      <c r="C7" s="1563"/>
      <c r="D7" s="1563"/>
      <c r="E7" s="1563"/>
      <c r="F7" s="1563"/>
      <c r="G7" s="1563"/>
      <c r="H7" s="1563"/>
      <c r="I7" s="1563"/>
      <c r="J7" s="1563"/>
      <c r="K7" s="1563"/>
      <c r="L7" s="1563"/>
      <c r="M7" s="1563"/>
      <c r="N7" s="1563"/>
    </row>
    <row r="8" spans="1:15" s="1380" customFormat="1"/>
    <row r="9" spans="1:15" s="1380" customFormat="1"/>
    <row r="10" spans="1:15" s="1380" customFormat="1"/>
    <row r="11" spans="1:15" s="1380" customFormat="1"/>
    <row r="12" spans="1:15" s="1380" customFormat="1"/>
    <row r="13" spans="1:15" s="1380" customFormat="1"/>
    <row r="14" spans="1:15" s="1380" customFormat="1"/>
    <row r="15" spans="1:15" s="1380" customFormat="1"/>
    <row r="16" spans="1:15" s="1380" customFormat="1"/>
    <row r="17" spans="1:14" s="1380" customFormat="1"/>
    <row r="18" spans="1:14" s="1380" customFormat="1"/>
    <row r="19" spans="1:14" s="1380" customFormat="1" ht="15" customHeight="1"/>
    <row r="20" spans="1:14" s="1380" customFormat="1">
      <c r="N20" s="1362" t="s">
        <v>144</v>
      </c>
    </row>
    <row r="21" spans="1:14" s="1380" customFormat="1" ht="56.25" customHeight="1">
      <c r="A21" s="1522" t="s">
        <v>695</v>
      </c>
      <c r="B21" s="1522"/>
      <c r="C21" s="1522"/>
      <c r="D21" s="1522"/>
      <c r="E21" s="1522"/>
      <c r="F21" s="1522"/>
      <c r="G21" s="1522"/>
      <c r="H21" s="1522"/>
      <c r="I21" s="1522"/>
      <c r="J21" s="1522"/>
      <c r="K21" s="1522"/>
      <c r="L21" s="1522"/>
      <c r="M21" s="1522"/>
      <c r="N21" s="1522"/>
    </row>
    <row r="22" spans="1:14" ht="28.15" customHeight="1">
      <c r="A22" s="1522" t="s">
        <v>615</v>
      </c>
      <c r="B22" s="1522"/>
      <c r="C22" s="1522"/>
      <c r="D22" s="1522"/>
      <c r="E22" s="1522"/>
      <c r="F22" s="1522"/>
      <c r="G22" s="1522"/>
      <c r="H22" s="1522"/>
      <c r="I22" s="1522"/>
      <c r="J22" s="1522"/>
      <c r="K22" s="1522"/>
      <c r="L22" s="1522"/>
      <c r="M22" s="1522"/>
      <c r="N22" s="1522"/>
    </row>
    <row r="23" spans="1:14">
      <c r="A23" s="1624" t="s">
        <v>653</v>
      </c>
      <c r="B23" s="1624"/>
      <c r="C23" s="1624"/>
      <c r="D23" s="1624"/>
      <c r="E23" s="1624"/>
      <c r="F23" s="1624"/>
      <c r="G23" s="1624"/>
      <c r="H23" s="1624"/>
      <c r="I23" s="1624"/>
      <c r="J23" s="1624"/>
      <c r="K23" s="1624"/>
      <c r="L23" s="1624"/>
      <c r="M23" s="1624"/>
      <c r="N23" s="1624"/>
    </row>
  </sheetData>
  <mergeCells count="6">
    <mergeCell ref="A23:N23"/>
    <mergeCell ref="A2:A3"/>
    <mergeCell ref="A4:A5"/>
    <mergeCell ref="A22:N22"/>
    <mergeCell ref="A21:N21"/>
    <mergeCell ref="A7:N7"/>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topLeftCell="A22" workbookViewId="0">
      <selection activeCell="N14" sqref="N14:N15"/>
    </sheetView>
  </sheetViews>
  <sheetFormatPr baseColWidth="10" defaultRowHeight="15"/>
  <cols>
    <col min="1" max="1" width="11.42578125" style="993"/>
    <col min="2" max="2" width="26.140625" style="994" customWidth="1"/>
    <col min="3" max="14" width="5" style="993" bestFit="1" customWidth="1"/>
    <col min="15" max="16384" width="11.42578125" style="993"/>
  </cols>
  <sheetData>
    <row r="1" spans="1:15" ht="15" customHeight="1">
      <c r="A1" s="1847" t="s">
        <v>606</v>
      </c>
      <c r="B1" s="1848"/>
      <c r="C1" s="1296">
        <v>2008</v>
      </c>
      <c r="D1" s="1294">
        <v>2009</v>
      </c>
      <c r="E1" s="1294">
        <v>2010</v>
      </c>
      <c r="F1" s="1294">
        <v>2011</v>
      </c>
      <c r="G1" s="1294">
        <v>2012</v>
      </c>
      <c r="H1" s="1294">
        <v>2013</v>
      </c>
      <c r="I1" s="1294">
        <v>2014</v>
      </c>
      <c r="J1" s="1294">
        <v>2015</v>
      </c>
      <c r="K1" s="1294">
        <v>2016</v>
      </c>
      <c r="L1" s="1294">
        <v>2017</v>
      </c>
      <c r="M1" s="1294">
        <v>2018</v>
      </c>
      <c r="N1" s="1295">
        <v>2019</v>
      </c>
    </row>
    <row r="2" spans="1:15">
      <c r="A2" s="1852" t="s">
        <v>481</v>
      </c>
      <c r="B2" s="1299" t="s">
        <v>478</v>
      </c>
      <c r="C2" s="1154" t="s">
        <v>394</v>
      </c>
      <c r="D2" s="995" t="s">
        <v>528</v>
      </c>
      <c r="E2" s="995" t="s">
        <v>395</v>
      </c>
      <c r="F2" s="995" t="s">
        <v>421</v>
      </c>
      <c r="G2" s="995" t="s">
        <v>527</v>
      </c>
      <c r="H2" s="995" t="s">
        <v>522</v>
      </c>
      <c r="I2" s="995" t="s">
        <v>526</v>
      </c>
      <c r="J2" s="995" t="s">
        <v>525</v>
      </c>
      <c r="K2" s="995" t="s">
        <v>524</v>
      </c>
      <c r="L2" s="995" t="s">
        <v>523</v>
      </c>
      <c r="M2" s="995" t="s">
        <v>522</v>
      </c>
      <c r="N2" s="1148" t="s">
        <v>393</v>
      </c>
    </row>
    <row r="3" spans="1:15">
      <c r="A3" s="1852"/>
      <c r="B3" s="1152" t="s">
        <v>479</v>
      </c>
      <c r="C3" s="1154" t="s">
        <v>521</v>
      </c>
      <c r="D3" s="995" t="s">
        <v>447</v>
      </c>
      <c r="E3" s="995" t="s">
        <v>519</v>
      </c>
      <c r="F3" s="995" t="s">
        <v>398</v>
      </c>
      <c r="G3" s="995" t="s">
        <v>520</v>
      </c>
      <c r="H3" s="995" t="s">
        <v>519</v>
      </c>
      <c r="I3" s="995" t="s">
        <v>518</v>
      </c>
      <c r="J3" s="995" t="s">
        <v>517</v>
      </c>
      <c r="K3" s="995" t="s">
        <v>516</v>
      </c>
      <c r="L3" s="995" t="s">
        <v>515</v>
      </c>
      <c r="M3" s="995" t="s">
        <v>514</v>
      </c>
      <c r="N3" s="1148" t="s">
        <v>401</v>
      </c>
    </row>
    <row r="4" spans="1:15">
      <c r="A4" s="1853"/>
      <c r="B4" s="1153" t="s">
        <v>439</v>
      </c>
      <c r="C4" s="1154" t="s">
        <v>513</v>
      </c>
      <c r="D4" s="995" t="s">
        <v>513</v>
      </c>
      <c r="E4" s="995" t="s">
        <v>512</v>
      </c>
      <c r="F4" s="995" t="s">
        <v>511</v>
      </c>
      <c r="G4" s="995" t="s">
        <v>397</v>
      </c>
      <c r="H4" s="995" t="s">
        <v>510</v>
      </c>
      <c r="I4" s="995" t="s">
        <v>509</v>
      </c>
      <c r="J4" s="995" t="s">
        <v>508</v>
      </c>
      <c r="K4" s="995" t="s">
        <v>507</v>
      </c>
      <c r="L4" s="995" t="s">
        <v>506</v>
      </c>
      <c r="M4" s="995" t="s">
        <v>410</v>
      </c>
      <c r="N4" s="1148" t="s">
        <v>411</v>
      </c>
    </row>
    <row r="5" spans="1:15">
      <c r="A5" s="1851" t="s">
        <v>480</v>
      </c>
      <c r="B5" s="1153" t="s">
        <v>475</v>
      </c>
      <c r="C5" s="1154" t="s">
        <v>505</v>
      </c>
      <c r="D5" s="995" t="s">
        <v>500</v>
      </c>
      <c r="E5" s="995" t="s">
        <v>504</v>
      </c>
      <c r="F5" s="995" t="s">
        <v>503</v>
      </c>
      <c r="G5" s="995" t="s">
        <v>502</v>
      </c>
      <c r="H5" s="995" t="s">
        <v>501</v>
      </c>
      <c r="I5" s="995" t="s">
        <v>500</v>
      </c>
      <c r="J5" s="995" t="s">
        <v>449</v>
      </c>
      <c r="K5" s="995" t="s">
        <v>499</v>
      </c>
      <c r="L5" s="995" t="s">
        <v>498</v>
      </c>
      <c r="M5" s="995" t="s">
        <v>497</v>
      </c>
      <c r="N5" s="1148" t="s">
        <v>387</v>
      </c>
    </row>
    <row r="6" spans="1:15">
      <c r="A6" s="1852"/>
      <c r="B6" s="1152" t="s">
        <v>476</v>
      </c>
      <c r="C6" s="1154" t="s">
        <v>445</v>
      </c>
      <c r="D6" s="995" t="s">
        <v>496</v>
      </c>
      <c r="E6" s="995" t="s">
        <v>495</v>
      </c>
      <c r="F6" s="995" t="s">
        <v>494</v>
      </c>
      <c r="G6" s="995" t="s">
        <v>383</v>
      </c>
      <c r="H6" s="995" t="s">
        <v>493</v>
      </c>
      <c r="I6" s="995" t="s">
        <v>392</v>
      </c>
      <c r="J6" s="995" t="s">
        <v>492</v>
      </c>
      <c r="K6" s="995" t="s">
        <v>350</v>
      </c>
      <c r="L6" s="995" t="s">
        <v>491</v>
      </c>
      <c r="M6" s="995" t="s">
        <v>490</v>
      </c>
      <c r="N6" s="1148" t="s">
        <v>408</v>
      </c>
    </row>
    <row r="7" spans="1:15">
      <c r="A7" s="1853"/>
      <c r="B7" s="1153" t="s">
        <v>439</v>
      </c>
      <c r="C7" s="1155" t="s">
        <v>489</v>
      </c>
      <c r="D7" s="1150" t="s">
        <v>386</v>
      </c>
      <c r="E7" s="1150" t="s">
        <v>385</v>
      </c>
      <c r="F7" s="1150" t="s">
        <v>488</v>
      </c>
      <c r="G7" s="1150" t="s">
        <v>487</v>
      </c>
      <c r="H7" s="1150" t="s">
        <v>446</v>
      </c>
      <c r="I7" s="1150" t="s">
        <v>486</v>
      </c>
      <c r="J7" s="1150" t="s">
        <v>485</v>
      </c>
      <c r="K7" s="1150" t="s">
        <v>382</v>
      </c>
      <c r="L7" s="1150" t="s">
        <v>484</v>
      </c>
      <c r="M7" s="1150" t="s">
        <v>483</v>
      </c>
      <c r="N7" s="1151" t="s">
        <v>482</v>
      </c>
    </row>
    <row r="11" spans="1:15" ht="15" customHeight="1">
      <c r="A11" s="1847" t="s">
        <v>606</v>
      </c>
      <c r="B11" s="1848"/>
      <c r="C11" s="1297">
        <v>2008</v>
      </c>
      <c r="D11" s="1294">
        <v>2009</v>
      </c>
      <c r="E11" s="1294">
        <v>2010</v>
      </c>
      <c r="F11" s="1294">
        <v>2011</v>
      </c>
      <c r="G11" s="1294">
        <v>2012</v>
      </c>
      <c r="H11" s="1294">
        <v>2013</v>
      </c>
      <c r="I11" s="1294">
        <v>2014</v>
      </c>
      <c r="J11" s="1294">
        <v>2015</v>
      </c>
      <c r="K11" s="1294">
        <v>2016</v>
      </c>
      <c r="L11" s="1294">
        <v>2017</v>
      </c>
      <c r="M11" s="1294">
        <v>2018</v>
      </c>
      <c r="N11" s="1295">
        <v>2019</v>
      </c>
    </row>
    <row r="12" spans="1:15">
      <c r="A12" s="1850" t="s">
        <v>481</v>
      </c>
      <c r="B12" s="1298" t="s">
        <v>478</v>
      </c>
      <c r="C12" s="1158">
        <v>9</v>
      </c>
      <c r="D12" s="1158">
        <v>8.8000000000000007</v>
      </c>
      <c r="E12" s="1158">
        <v>11.7</v>
      </c>
      <c r="F12" s="1158">
        <v>10.9</v>
      </c>
      <c r="G12" s="1158">
        <v>12.2</v>
      </c>
      <c r="H12" s="1158">
        <v>11.5</v>
      </c>
      <c r="I12" s="1158">
        <v>11</v>
      </c>
      <c r="J12" s="1158">
        <v>11.2</v>
      </c>
      <c r="K12" s="1158">
        <v>11.6</v>
      </c>
      <c r="L12" s="1158">
        <v>12</v>
      </c>
      <c r="M12" s="1158">
        <v>11.5</v>
      </c>
      <c r="N12" s="1159">
        <v>10.1</v>
      </c>
      <c r="O12" s="1156"/>
    </row>
    <row r="13" spans="1:15">
      <c r="A13" s="1850"/>
      <c r="B13" s="1147" t="s">
        <v>479</v>
      </c>
      <c r="C13" s="995">
        <v>26.7</v>
      </c>
      <c r="D13" s="995">
        <v>27.1</v>
      </c>
      <c r="E13" s="995">
        <v>27.3</v>
      </c>
      <c r="F13" s="995">
        <v>28.4</v>
      </c>
      <c r="G13" s="995">
        <v>27.4</v>
      </c>
      <c r="H13" s="995">
        <v>27.3</v>
      </c>
      <c r="I13" s="995">
        <v>26.3</v>
      </c>
      <c r="J13" s="995">
        <v>26.9</v>
      </c>
      <c r="K13" s="995">
        <v>25.6</v>
      </c>
      <c r="L13" s="995">
        <v>24.1</v>
      </c>
      <c r="M13" s="995">
        <v>23.7</v>
      </c>
      <c r="N13" s="1148">
        <v>22.7</v>
      </c>
      <c r="O13" s="1156"/>
    </row>
    <row r="14" spans="1:15">
      <c r="A14" s="1849" t="s">
        <v>480</v>
      </c>
      <c r="B14" s="1147" t="s">
        <v>475</v>
      </c>
      <c r="C14" s="995">
        <v>51.7</v>
      </c>
      <c r="D14" s="995">
        <v>52</v>
      </c>
      <c r="E14" s="995">
        <v>51.5</v>
      </c>
      <c r="F14" s="995">
        <v>51.4</v>
      </c>
      <c r="G14" s="995">
        <v>51.2</v>
      </c>
      <c r="H14" s="995">
        <v>52.6</v>
      </c>
      <c r="I14" s="995">
        <v>52</v>
      </c>
      <c r="J14" s="995">
        <v>52.4</v>
      </c>
      <c r="K14" s="995">
        <v>53.9</v>
      </c>
      <c r="L14" s="995">
        <v>55.3</v>
      </c>
      <c r="M14" s="995">
        <v>57.2</v>
      </c>
      <c r="N14" s="1157">
        <v>60.5</v>
      </c>
      <c r="O14" s="1156"/>
    </row>
    <row r="15" spans="1:15">
      <c r="A15" s="1850"/>
      <c r="B15" s="1149" t="s">
        <v>476</v>
      </c>
      <c r="C15" s="1150">
        <v>62.8</v>
      </c>
      <c r="D15" s="1150">
        <v>63.2</v>
      </c>
      <c r="E15" s="1150">
        <v>63.4</v>
      </c>
      <c r="F15" s="1150">
        <v>64.400000000000006</v>
      </c>
      <c r="G15" s="1150">
        <v>66</v>
      </c>
      <c r="H15" s="1150">
        <v>67.5</v>
      </c>
      <c r="I15" s="1150">
        <v>66.8</v>
      </c>
      <c r="J15" s="1150">
        <v>68.3</v>
      </c>
      <c r="K15" s="1150">
        <v>72.3</v>
      </c>
      <c r="L15" s="1150">
        <v>76.3</v>
      </c>
      <c r="M15" s="1150">
        <v>80.400000000000006</v>
      </c>
      <c r="N15" s="1151">
        <v>83.7</v>
      </c>
      <c r="O15" s="1156"/>
    </row>
    <row r="17" spans="2:14" s="1381" customFormat="1" ht="29.45" customHeight="1">
      <c r="B17" s="1563" t="s">
        <v>696</v>
      </c>
      <c r="C17" s="1563"/>
      <c r="D17" s="1563"/>
      <c r="E17" s="1563"/>
      <c r="F17" s="1563"/>
      <c r="G17" s="1563"/>
      <c r="H17" s="1563"/>
      <c r="I17" s="1563"/>
      <c r="J17" s="1563"/>
      <c r="K17" s="1563"/>
      <c r="L17" s="1563"/>
      <c r="M17" s="1563"/>
      <c r="N17" s="1563"/>
    </row>
    <row r="18" spans="2:14" s="1381" customFormat="1"/>
    <row r="19" spans="2:14" s="1381" customFormat="1">
      <c r="B19" s="1382"/>
    </row>
    <row r="20" spans="2:14" s="1381" customFormat="1">
      <c r="B20" s="1382"/>
    </row>
    <row r="21" spans="2:14" s="1381" customFormat="1">
      <c r="B21" s="1382"/>
    </row>
    <row r="22" spans="2:14" s="1381" customFormat="1">
      <c r="B22" s="1382"/>
    </row>
    <row r="23" spans="2:14" s="1381" customFormat="1">
      <c r="B23" s="1382"/>
    </row>
    <row r="24" spans="2:14" s="1381" customFormat="1">
      <c r="B24" s="1382"/>
    </row>
    <row r="25" spans="2:14" s="1381" customFormat="1">
      <c r="B25" s="1382"/>
    </row>
    <row r="26" spans="2:14" s="1381" customFormat="1">
      <c r="B26" s="1382"/>
    </row>
    <row r="27" spans="2:14" s="1381" customFormat="1">
      <c r="B27" s="1382"/>
    </row>
    <row r="28" spans="2:14" s="1381" customFormat="1">
      <c r="B28" s="1382"/>
    </row>
    <row r="29" spans="2:14" s="1381" customFormat="1">
      <c r="B29" s="1382"/>
    </row>
    <row r="30" spans="2:14" s="1381" customFormat="1">
      <c r="B30" s="1382"/>
    </row>
    <row r="31" spans="2:14" s="1381" customFormat="1">
      <c r="B31" s="1382"/>
    </row>
    <row r="32" spans="2:14" s="1381" customFormat="1">
      <c r="B32" s="1382"/>
    </row>
    <row r="33" spans="2:15" s="1381" customFormat="1">
      <c r="B33" s="1382"/>
      <c r="O33" s="1362" t="s">
        <v>144</v>
      </c>
    </row>
    <row r="34" spans="2:15" s="1381" customFormat="1" ht="28.5" customHeight="1">
      <c r="B34" s="1846" t="s">
        <v>697</v>
      </c>
      <c r="C34" s="1846"/>
      <c r="D34" s="1846"/>
      <c r="E34" s="1846"/>
      <c r="F34" s="1846"/>
      <c r="G34" s="1846"/>
      <c r="H34" s="1846"/>
      <c r="I34" s="1846"/>
      <c r="J34" s="1846"/>
      <c r="K34" s="1846"/>
      <c r="L34" s="1846"/>
      <c r="M34" s="1846"/>
      <c r="N34" s="1846"/>
      <c r="O34" s="1448"/>
    </row>
    <row r="35" spans="2:15" s="1381" customFormat="1" ht="28.5" customHeight="1">
      <c r="B35" s="1522" t="s">
        <v>652</v>
      </c>
      <c r="C35" s="1522"/>
      <c r="D35" s="1522"/>
      <c r="E35" s="1522"/>
      <c r="F35" s="1522"/>
      <c r="G35" s="1522"/>
      <c r="H35" s="1522"/>
      <c r="I35" s="1522"/>
      <c r="J35" s="1522"/>
      <c r="K35" s="1522"/>
      <c r="L35" s="1522"/>
      <c r="M35" s="1522"/>
      <c r="N35" s="1522"/>
      <c r="O35" s="1522"/>
    </row>
    <row r="36" spans="2:15" s="1381" customFormat="1">
      <c r="B36" s="1624" t="s">
        <v>653</v>
      </c>
      <c r="C36" s="1624"/>
      <c r="D36" s="1624"/>
      <c r="E36" s="1624"/>
      <c r="F36" s="1624"/>
      <c r="G36" s="1624"/>
      <c r="H36" s="1624"/>
      <c r="I36" s="1624"/>
      <c r="J36" s="1624"/>
      <c r="K36" s="1624"/>
      <c r="L36" s="1624"/>
      <c r="M36" s="1624"/>
      <c r="N36" s="1624"/>
      <c r="O36" s="1624"/>
    </row>
  </sheetData>
  <mergeCells count="10">
    <mergeCell ref="B36:O36"/>
    <mergeCell ref="B35:O35"/>
    <mergeCell ref="B34:N34"/>
    <mergeCell ref="A1:B1"/>
    <mergeCell ref="A11:B11"/>
    <mergeCell ref="A14:A15"/>
    <mergeCell ref="A5:A7"/>
    <mergeCell ref="A12:A13"/>
    <mergeCell ref="A2:A4"/>
    <mergeCell ref="B17:N17"/>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zoomScaleNormal="100" workbookViewId="0">
      <selection activeCell="C1" sqref="C1:C65536"/>
    </sheetView>
  </sheetViews>
  <sheetFormatPr baseColWidth="10" defaultRowHeight="12.75"/>
  <cols>
    <col min="1" max="16384" width="11.42578125" style="172"/>
  </cols>
  <sheetData>
    <row r="1" spans="3:3">
      <c r="C1" s="346" t="s">
        <v>601</v>
      </c>
    </row>
    <row r="5" spans="3:3" ht="12.75" customHeight="1"/>
    <row r="11" spans="3:3" ht="12.75" customHeight="1"/>
    <row r="14" spans="3:3" ht="12.75" customHeight="1"/>
    <row r="48" spans="1:1">
      <c r="A48" s="1365"/>
    </row>
    <row r="49" spans="1:12">
      <c r="A49" s="1365"/>
    </row>
    <row r="63" spans="1:12" ht="12.6" customHeight="1">
      <c r="K63" s="1449" t="s">
        <v>144</v>
      </c>
    </row>
    <row r="64" spans="1:12" ht="27.6" customHeight="1">
      <c r="C64" s="1522" t="s">
        <v>698</v>
      </c>
      <c r="D64" s="1522"/>
      <c r="E64" s="1522"/>
      <c r="F64" s="1522"/>
      <c r="G64" s="1522"/>
      <c r="H64" s="1522"/>
      <c r="I64" s="1522"/>
      <c r="J64" s="1522"/>
      <c r="K64" s="1522"/>
      <c r="L64" s="1422"/>
    </row>
    <row r="65" spans="3:3">
      <c r="C65" s="1337" t="s">
        <v>653</v>
      </c>
    </row>
  </sheetData>
  <mergeCells count="1">
    <mergeCell ref="C64:K64"/>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57"/>
  <sheetViews>
    <sheetView zoomScaleNormal="100" workbookViewId="0">
      <selection activeCell="A3" sqref="A3:D3"/>
    </sheetView>
  </sheetViews>
  <sheetFormatPr baseColWidth="10" defaultRowHeight="12.75"/>
  <cols>
    <col min="1" max="1" width="5.7109375" style="579" customWidth="1"/>
    <col min="2" max="2" width="6.85546875" style="579" bestFit="1" customWidth="1"/>
    <col min="3" max="3" width="8.5703125" style="579" bestFit="1" customWidth="1"/>
    <col min="4" max="4" width="12.42578125" style="579" bestFit="1" customWidth="1"/>
    <col min="5" max="5" width="12.42578125" style="350" bestFit="1" customWidth="1"/>
    <col min="6" max="6" width="17.85546875" style="350" bestFit="1" customWidth="1"/>
    <col min="7" max="7" width="19.28515625" style="350" bestFit="1" customWidth="1"/>
    <col min="8" max="16384" width="11.42578125" style="350"/>
  </cols>
  <sheetData>
    <row r="1" spans="1:5">
      <c r="A1" s="579" t="s">
        <v>337</v>
      </c>
    </row>
    <row r="3" spans="1:5">
      <c r="A3" s="1300" t="s">
        <v>211</v>
      </c>
      <c r="B3" s="1300" t="s">
        <v>65</v>
      </c>
      <c r="C3" s="1301" t="s">
        <v>66</v>
      </c>
      <c r="D3" s="1029" t="s">
        <v>210</v>
      </c>
    </row>
    <row r="4" spans="1:5">
      <c r="A4" s="709">
        <v>18</v>
      </c>
      <c r="B4" s="706">
        <v>-67</v>
      </c>
      <c r="C4" s="590">
        <v>59</v>
      </c>
      <c r="D4" s="591">
        <v>126</v>
      </c>
      <c r="E4" s="352"/>
    </row>
    <row r="5" spans="1:5">
      <c r="A5" s="710">
        <v>19</v>
      </c>
      <c r="B5" s="707">
        <v>-339</v>
      </c>
      <c r="C5" s="595">
        <v>430</v>
      </c>
      <c r="D5" s="596">
        <v>769</v>
      </c>
      <c r="E5" s="352"/>
    </row>
    <row r="6" spans="1:5">
      <c r="A6" s="710">
        <v>20</v>
      </c>
      <c r="B6" s="707">
        <v>-869</v>
      </c>
      <c r="C6" s="595">
        <v>1158</v>
      </c>
      <c r="D6" s="596">
        <v>2027</v>
      </c>
      <c r="E6" s="352"/>
    </row>
    <row r="7" spans="1:5">
      <c r="A7" s="710">
        <v>21</v>
      </c>
      <c r="B7" s="707">
        <v>-1499</v>
      </c>
      <c r="C7" s="595">
        <v>2140</v>
      </c>
      <c r="D7" s="596">
        <v>3639</v>
      </c>
      <c r="E7" s="352"/>
    </row>
    <row r="8" spans="1:5">
      <c r="A8" s="710">
        <v>22</v>
      </c>
      <c r="B8" s="707">
        <v>-1943</v>
      </c>
      <c r="C8" s="595">
        <v>2936</v>
      </c>
      <c r="D8" s="596">
        <v>4879</v>
      </c>
      <c r="E8" s="352"/>
    </row>
    <row r="9" spans="1:5">
      <c r="A9" s="710">
        <v>23</v>
      </c>
      <c r="B9" s="707">
        <v>-2372</v>
      </c>
      <c r="C9" s="595">
        <v>3562</v>
      </c>
      <c r="D9" s="596">
        <v>5934</v>
      </c>
      <c r="E9" s="352"/>
    </row>
    <row r="10" spans="1:5">
      <c r="A10" s="710">
        <v>24</v>
      </c>
      <c r="B10" s="707">
        <v>-2443</v>
      </c>
      <c r="C10" s="595">
        <v>4037</v>
      </c>
      <c r="D10" s="596">
        <v>6480</v>
      </c>
      <c r="E10" s="352"/>
    </row>
    <row r="11" spans="1:5">
      <c r="A11" s="710">
        <v>25</v>
      </c>
      <c r="B11" s="707">
        <v>-2300</v>
      </c>
      <c r="C11" s="595">
        <v>3694</v>
      </c>
      <c r="D11" s="596">
        <v>5994</v>
      </c>
      <c r="E11" s="352"/>
    </row>
    <row r="12" spans="1:5">
      <c r="A12" s="710">
        <v>26</v>
      </c>
      <c r="B12" s="707">
        <v>-2115</v>
      </c>
      <c r="C12" s="595">
        <v>3701</v>
      </c>
      <c r="D12" s="596">
        <v>5816</v>
      </c>
      <c r="E12" s="352"/>
    </row>
    <row r="13" spans="1:5">
      <c r="A13" s="710">
        <v>27</v>
      </c>
      <c r="B13" s="707">
        <v>-1995</v>
      </c>
      <c r="C13" s="595">
        <v>3749</v>
      </c>
      <c r="D13" s="596">
        <v>5744</v>
      </c>
      <c r="E13" s="352"/>
    </row>
    <row r="14" spans="1:5">
      <c r="A14" s="710">
        <v>28</v>
      </c>
      <c r="B14" s="707">
        <v>-1791</v>
      </c>
      <c r="C14" s="595">
        <v>3791</v>
      </c>
      <c r="D14" s="596">
        <v>5582</v>
      </c>
      <c r="E14" s="352"/>
    </row>
    <row r="15" spans="1:5">
      <c r="A15" s="710">
        <v>29</v>
      </c>
      <c r="B15" s="707">
        <v>-1552</v>
      </c>
      <c r="C15" s="595">
        <v>3787</v>
      </c>
      <c r="D15" s="596">
        <v>5339</v>
      </c>
      <c r="E15" s="352"/>
    </row>
    <row r="16" spans="1:5">
      <c r="A16" s="710">
        <v>30</v>
      </c>
      <c r="B16" s="707">
        <v>-1392</v>
      </c>
      <c r="C16" s="595">
        <v>3871</v>
      </c>
      <c r="D16" s="596">
        <v>5263</v>
      </c>
      <c r="E16" s="352"/>
    </row>
    <row r="17" spans="1:5">
      <c r="A17" s="710">
        <v>31</v>
      </c>
      <c r="B17" s="707">
        <v>-1285</v>
      </c>
      <c r="C17" s="595">
        <v>4085</v>
      </c>
      <c r="D17" s="596">
        <v>5370</v>
      </c>
      <c r="E17" s="352"/>
    </row>
    <row r="18" spans="1:5">
      <c r="A18" s="710">
        <v>32</v>
      </c>
      <c r="B18" s="707">
        <v>-1189</v>
      </c>
      <c r="C18" s="595">
        <v>4114</v>
      </c>
      <c r="D18" s="596">
        <v>5303</v>
      </c>
      <c r="E18" s="352"/>
    </row>
    <row r="19" spans="1:5">
      <c r="A19" s="710">
        <v>33</v>
      </c>
      <c r="B19" s="707">
        <v>-1112</v>
      </c>
      <c r="C19" s="595">
        <v>4362</v>
      </c>
      <c r="D19" s="596">
        <v>5474</v>
      </c>
      <c r="E19" s="352"/>
    </row>
    <row r="20" spans="1:5">
      <c r="A20" s="710">
        <v>34</v>
      </c>
      <c r="B20" s="707">
        <v>-1008</v>
      </c>
      <c r="C20" s="595">
        <v>4399</v>
      </c>
      <c r="D20" s="596">
        <v>5407</v>
      </c>
      <c r="E20" s="352"/>
    </row>
    <row r="21" spans="1:5">
      <c r="A21" s="710">
        <v>35</v>
      </c>
      <c r="B21" s="707">
        <v>-954</v>
      </c>
      <c r="C21" s="595">
        <v>4456</v>
      </c>
      <c r="D21" s="596">
        <v>5410</v>
      </c>
      <c r="E21" s="352"/>
    </row>
    <row r="22" spans="1:5">
      <c r="A22" s="710">
        <v>36</v>
      </c>
      <c r="B22" s="707">
        <v>-937</v>
      </c>
      <c r="C22" s="595">
        <v>4553</v>
      </c>
      <c r="D22" s="596">
        <v>5490</v>
      </c>
      <c r="E22" s="352"/>
    </row>
    <row r="23" spans="1:5">
      <c r="A23" s="710">
        <v>37</v>
      </c>
      <c r="B23" s="707">
        <v>-892</v>
      </c>
      <c r="C23" s="595">
        <v>4818</v>
      </c>
      <c r="D23" s="596">
        <v>5710</v>
      </c>
      <c r="E23" s="352"/>
    </row>
    <row r="24" spans="1:5">
      <c r="A24" s="710">
        <v>38</v>
      </c>
      <c r="B24" s="707">
        <v>-989</v>
      </c>
      <c r="C24" s="595">
        <v>5201</v>
      </c>
      <c r="D24" s="596">
        <v>6190</v>
      </c>
      <c r="E24" s="352"/>
    </row>
    <row r="25" spans="1:5">
      <c r="A25" s="710">
        <v>39</v>
      </c>
      <c r="B25" s="707">
        <v>-953</v>
      </c>
      <c r="C25" s="595">
        <v>5236</v>
      </c>
      <c r="D25" s="596">
        <v>6189</v>
      </c>
      <c r="E25" s="352"/>
    </row>
    <row r="26" spans="1:5">
      <c r="A26" s="710">
        <v>40</v>
      </c>
      <c r="B26" s="707">
        <v>-1028</v>
      </c>
      <c r="C26" s="595">
        <v>5223</v>
      </c>
      <c r="D26" s="596">
        <v>6251</v>
      </c>
      <c r="E26" s="352"/>
    </row>
    <row r="27" spans="1:5">
      <c r="A27" s="710">
        <v>41</v>
      </c>
      <c r="B27" s="707">
        <v>-1022</v>
      </c>
      <c r="C27" s="595">
        <v>5328</v>
      </c>
      <c r="D27" s="596">
        <v>6350</v>
      </c>
      <c r="E27" s="352"/>
    </row>
    <row r="28" spans="1:5">
      <c r="A28" s="710">
        <v>42</v>
      </c>
      <c r="B28" s="707">
        <v>-1059</v>
      </c>
      <c r="C28" s="595">
        <v>5590</v>
      </c>
      <c r="D28" s="596">
        <v>6649</v>
      </c>
      <c r="E28" s="352"/>
    </row>
    <row r="29" spans="1:5">
      <c r="A29" s="710">
        <v>43</v>
      </c>
      <c r="B29" s="707">
        <v>-1141</v>
      </c>
      <c r="C29" s="595">
        <v>5679</v>
      </c>
      <c r="D29" s="596">
        <v>6820</v>
      </c>
      <c r="E29" s="352"/>
    </row>
    <row r="30" spans="1:5">
      <c r="A30" s="710">
        <v>44</v>
      </c>
      <c r="B30" s="707">
        <v>-1160</v>
      </c>
      <c r="C30" s="595">
        <v>5953</v>
      </c>
      <c r="D30" s="596">
        <v>7113</v>
      </c>
      <c r="E30" s="352"/>
    </row>
    <row r="31" spans="1:5">
      <c r="A31" s="710">
        <v>45</v>
      </c>
      <c r="B31" s="707">
        <v>-1279</v>
      </c>
      <c r="C31" s="595">
        <v>6435</v>
      </c>
      <c r="D31" s="596">
        <v>7714</v>
      </c>
      <c r="E31" s="352"/>
    </row>
    <row r="32" spans="1:5">
      <c r="A32" s="710">
        <v>46</v>
      </c>
      <c r="B32" s="707">
        <v>-1521</v>
      </c>
      <c r="C32" s="595">
        <v>6705</v>
      </c>
      <c r="D32" s="596">
        <v>8226</v>
      </c>
      <c r="E32" s="352"/>
    </row>
    <row r="33" spans="1:5">
      <c r="A33" s="710">
        <v>47</v>
      </c>
      <c r="B33" s="707">
        <v>-1362</v>
      </c>
      <c r="C33" s="595">
        <v>6758</v>
      </c>
      <c r="D33" s="596">
        <v>8120</v>
      </c>
      <c r="E33" s="352"/>
    </row>
    <row r="34" spans="1:5">
      <c r="A34" s="710">
        <v>48</v>
      </c>
      <c r="B34" s="707">
        <v>-1468</v>
      </c>
      <c r="C34" s="595">
        <v>6808</v>
      </c>
      <c r="D34" s="596">
        <v>8276</v>
      </c>
      <c r="E34" s="352"/>
    </row>
    <row r="35" spans="1:5">
      <c r="A35" s="710">
        <v>49</v>
      </c>
      <c r="B35" s="707">
        <v>-1443</v>
      </c>
      <c r="C35" s="595">
        <v>6492</v>
      </c>
      <c r="D35" s="596">
        <v>7935</v>
      </c>
      <c r="E35" s="352"/>
    </row>
    <row r="36" spans="1:5">
      <c r="A36" s="710">
        <v>50</v>
      </c>
      <c r="B36" s="707">
        <v>-1437</v>
      </c>
      <c r="C36" s="595">
        <v>6424</v>
      </c>
      <c r="D36" s="596">
        <v>7861</v>
      </c>
      <c r="E36" s="352"/>
    </row>
    <row r="37" spans="1:5">
      <c r="A37" s="710">
        <v>51</v>
      </c>
      <c r="B37" s="707">
        <v>-1372</v>
      </c>
      <c r="C37" s="595">
        <v>6075</v>
      </c>
      <c r="D37" s="596">
        <v>7447</v>
      </c>
      <c r="E37" s="352"/>
    </row>
    <row r="38" spans="1:5">
      <c r="A38" s="710">
        <v>52</v>
      </c>
      <c r="B38" s="707">
        <v>-1269</v>
      </c>
      <c r="C38" s="595">
        <v>5883</v>
      </c>
      <c r="D38" s="596">
        <v>7152</v>
      </c>
      <c r="E38" s="352"/>
    </row>
    <row r="39" spans="1:5">
      <c r="A39" s="710">
        <v>53</v>
      </c>
      <c r="B39" s="707">
        <v>-1330</v>
      </c>
      <c r="C39" s="595">
        <v>5876</v>
      </c>
      <c r="D39" s="596">
        <v>7206</v>
      </c>
      <c r="E39" s="352"/>
    </row>
    <row r="40" spans="1:5">
      <c r="A40" s="710">
        <v>54</v>
      </c>
      <c r="B40" s="707">
        <v>-1297</v>
      </c>
      <c r="C40" s="595">
        <v>5882</v>
      </c>
      <c r="D40" s="596">
        <v>7179</v>
      </c>
      <c r="E40" s="352"/>
    </row>
    <row r="41" spans="1:5">
      <c r="A41" s="710">
        <v>55</v>
      </c>
      <c r="B41" s="707">
        <v>-1310</v>
      </c>
      <c r="C41" s="595">
        <v>5957</v>
      </c>
      <c r="D41" s="596">
        <v>7267</v>
      </c>
      <c r="E41" s="352"/>
    </row>
    <row r="42" spans="1:5">
      <c r="A42" s="710">
        <v>56</v>
      </c>
      <c r="B42" s="707">
        <v>-1211</v>
      </c>
      <c r="C42" s="595">
        <v>5836</v>
      </c>
      <c r="D42" s="596">
        <v>7047</v>
      </c>
      <c r="E42" s="352"/>
    </row>
    <row r="43" spans="1:5">
      <c r="A43" s="710">
        <v>57</v>
      </c>
      <c r="B43" s="707">
        <v>-1262</v>
      </c>
      <c r="C43" s="595">
        <v>5747</v>
      </c>
      <c r="D43" s="596">
        <v>7009</v>
      </c>
      <c r="E43" s="352"/>
    </row>
    <row r="44" spans="1:5">
      <c r="A44" s="710">
        <v>58</v>
      </c>
      <c r="B44" s="707">
        <v>-1206</v>
      </c>
      <c r="C44" s="595">
        <v>5694</v>
      </c>
      <c r="D44" s="596">
        <v>6900</v>
      </c>
      <c r="E44" s="352"/>
    </row>
    <row r="45" spans="1:5">
      <c r="A45" s="710">
        <v>59</v>
      </c>
      <c r="B45" s="707">
        <v>-1192</v>
      </c>
      <c r="C45" s="595">
        <v>5257</v>
      </c>
      <c r="D45" s="596">
        <v>6449</v>
      </c>
      <c r="E45" s="352"/>
    </row>
    <row r="46" spans="1:5">
      <c r="A46" s="710">
        <v>60</v>
      </c>
      <c r="B46" s="707">
        <v>-1080</v>
      </c>
      <c r="C46" s="595">
        <v>4875</v>
      </c>
      <c r="D46" s="596">
        <v>5955</v>
      </c>
      <c r="E46" s="352"/>
    </row>
    <row r="47" spans="1:5">
      <c r="A47" s="710">
        <v>61</v>
      </c>
      <c r="B47" s="707">
        <v>-972</v>
      </c>
      <c r="C47" s="595">
        <v>4022</v>
      </c>
      <c r="D47" s="596">
        <v>4994</v>
      </c>
      <c r="E47" s="352"/>
    </row>
    <row r="48" spans="1:5">
      <c r="A48" s="710">
        <v>62</v>
      </c>
      <c r="B48" s="707">
        <v>-677</v>
      </c>
      <c r="C48" s="595">
        <v>2581</v>
      </c>
      <c r="D48" s="596">
        <v>3258</v>
      </c>
      <c r="E48" s="352"/>
    </row>
    <row r="49" spans="1:5">
      <c r="A49" s="710">
        <v>63</v>
      </c>
      <c r="B49" s="707">
        <v>-503</v>
      </c>
      <c r="C49" s="595">
        <v>1562</v>
      </c>
      <c r="D49" s="596">
        <v>2065</v>
      </c>
      <c r="E49" s="352"/>
    </row>
    <row r="50" spans="1:5">
      <c r="A50" s="710">
        <v>64</v>
      </c>
      <c r="B50" s="707">
        <v>-341</v>
      </c>
      <c r="C50" s="595">
        <v>1070</v>
      </c>
      <c r="D50" s="596">
        <v>1411</v>
      </c>
      <c r="E50" s="352"/>
    </row>
    <row r="51" spans="1:5">
      <c r="A51" s="710">
        <v>65</v>
      </c>
      <c r="B51" s="707">
        <v>-215</v>
      </c>
      <c r="C51" s="595">
        <v>681</v>
      </c>
      <c r="D51" s="596">
        <v>896</v>
      </c>
      <c r="E51" s="352"/>
    </row>
    <row r="52" spans="1:5">
      <c r="A52" s="710">
        <v>66</v>
      </c>
      <c r="B52" s="707">
        <v>-86</v>
      </c>
      <c r="C52" s="595">
        <v>272</v>
      </c>
      <c r="D52" s="596">
        <v>358</v>
      </c>
      <c r="E52" s="352"/>
    </row>
    <row r="53" spans="1:5">
      <c r="A53" s="710">
        <v>67</v>
      </c>
      <c r="B53" s="707">
        <v>-38</v>
      </c>
      <c r="C53" s="595">
        <v>94</v>
      </c>
      <c r="D53" s="596">
        <v>132</v>
      </c>
      <c r="E53" s="352"/>
    </row>
    <row r="54" spans="1:5">
      <c r="A54" s="710">
        <v>68</v>
      </c>
      <c r="B54" s="707">
        <v>-4</v>
      </c>
      <c r="C54" s="595">
        <v>21</v>
      </c>
      <c r="D54" s="596">
        <v>25</v>
      </c>
      <c r="E54" s="352"/>
    </row>
    <row r="55" spans="1:5">
      <c r="A55" s="710">
        <v>69</v>
      </c>
      <c r="B55" s="707">
        <v>-5</v>
      </c>
      <c r="C55" s="595">
        <v>11</v>
      </c>
      <c r="D55" s="596">
        <v>16</v>
      </c>
      <c r="E55" s="352"/>
    </row>
    <row r="56" spans="1:5">
      <c r="A56" s="710">
        <v>70</v>
      </c>
      <c r="B56" s="707">
        <v>-6</v>
      </c>
      <c r="C56" s="595">
        <v>8</v>
      </c>
      <c r="D56" s="952">
        <f>B56+C56</f>
        <v>2</v>
      </c>
      <c r="E56" s="352"/>
    </row>
    <row r="57" spans="1:5">
      <c r="A57" s="550" t="s">
        <v>210</v>
      </c>
      <c r="B57" s="708">
        <v>-59292</v>
      </c>
      <c r="C57" s="708">
        <v>212938</v>
      </c>
      <c r="D57" s="708">
        <v>272230</v>
      </c>
      <c r="E57" s="352"/>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59"/>
  <sheetViews>
    <sheetView zoomScaleNormal="100" workbookViewId="0">
      <selection activeCell="A4" sqref="A4:D4"/>
    </sheetView>
  </sheetViews>
  <sheetFormatPr baseColWidth="10" defaultRowHeight="12.75"/>
  <cols>
    <col min="1" max="1" width="5.7109375" style="579" customWidth="1"/>
    <col min="2" max="2" width="8" style="579" customWidth="1"/>
    <col min="3" max="3" width="6.7109375" style="579" bestFit="1" customWidth="1"/>
    <col min="4" max="4" width="9.85546875" style="579" bestFit="1" customWidth="1"/>
    <col min="5" max="16384" width="11.42578125" style="350"/>
  </cols>
  <sheetData>
    <row r="1" spans="1:5">
      <c r="A1" s="711" t="s">
        <v>110</v>
      </c>
      <c r="B1" s="711" t="s">
        <v>338</v>
      </c>
    </row>
    <row r="4" spans="1:5">
      <c r="A4" s="1269"/>
      <c r="B4" s="1269" t="s">
        <v>65</v>
      </c>
      <c r="C4" s="1302" t="s">
        <v>66</v>
      </c>
      <c r="D4" s="1303" t="s">
        <v>210</v>
      </c>
    </row>
    <row r="5" spans="1:5">
      <c r="A5" s="616">
        <v>18</v>
      </c>
      <c r="B5" s="713">
        <v>0</v>
      </c>
      <c r="C5" s="712">
        <v>1</v>
      </c>
      <c r="D5" s="588">
        <v>1</v>
      </c>
      <c r="E5" s="352"/>
    </row>
    <row r="6" spans="1:5">
      <c r="A6" s="716">
        <v>19</v>
      </c>
      <c r="B6" s="714">
        <v>-1</v>
      </c>
      <c r="C6" s="620">
        <v>0</v>
      </c>
      <c r="D6" s="596">
        <v>1</v>
      </c>
      <c r="E6" s="352"/>
    </row>
    <row r="7" spans="1:5">
      <c r="A7" s="716">
        <v>20</v>
      </c>
      <c r="B7" s="714">
        <v>0</v>
      </c>
      <c r="C7" s="595">
        <v>7</v>
      </c>
      <c r="D7" s="596">
        <v>7</v>
      </c>
      <c r="E7" s="352"/>
    </row>
    <row r="8" spans="1:5">
      <c r="A8" s="716">
        <v>21</v>
      </c>
      <c r="B8" s="714">
        <v>0</v>
      </c>
      <c r="C8" s="595">
        <v>8</v>
      </c>
      <c r="D8" s="596">
        <v>8</v>
      </c>
      <c r="E8" s="352"/>
    </row>
    <row r="9" spans="1:5">
      <c r="A9" s="716">
        <v>22</v>
      </c>
      <c r="B9" s="714">
        <v>-7</v>
      </c>
      <c r="C9" s="595">
        <v>24</v>
      </c>
      <c r="D9" s="596">
        <v>31</v>
      </c>
      <c r="E9" s="352"/>
    </row>
    <row r="10" spans="1:5">
      <c r="A10" s="716">
        <v>23</v>
      </c>
      <c r="B10" s="714">
        <v>-9</v>
      </c>
      <c r="C10" s="595">
        <v>51</v>
      </c>
      <c r="D10" s="596">
        <v>60</v>
      </c>
      <c r="E10" s="352"/>
    </row>
    <row r="11" spans="1:5">
      <c r="A11" s="716">
        <v>24</v>
      </c>
      <c r="B11" s="714">
        <v>-21</v>
      </c>
      <c r="C11" s="595">
        <v>69</v>
      </c>
      <c r="D11" s="596">
        <v>90</v>
      </c>
      <c r="E11" s="352"/>
    </row>
    <row r="12" spans="1:5">
      <c r="A12" s="716">
        <v>25</v>
      </c>
      <c r="B12" s="714">
        <v>-36</v>
      </c>
      <c r="C12" s="595">
        <v>142</v>
      </c>
      <c r="D12" s="596">
        <v>178</v>
      </c>
      <c r="E12" s="352"/>
    </row>
    <row r="13" spans="1:5">
      <c r="A13" s="716">
        <v>26</v>
      </c>
      <c r="B13" s="714">
        <v>-42</v>
      </c>
      <c r="C13" s="595">
        <v>175</v>
      </c>
      <c r="D13" s="596">
        <v>217</v>
      </c>
      <c r="E13" s="352"/>
    </row>
    <row r="14" spans="1:5">
      <c r="A14" s="716">
        <v>27</v>
      </c>
      <c r="B14" s="714">
        <v>-58</v>
      </c>
      <c r="C14" s="595">
        <v>228</v>
      </c>
      <c r="D14" s="596">
        <v>286</v>
      </c>
      <c r="E14" s="352"/>
    </row>
    <row r="15" spans="1:5">
      <c r="A15" s="716">
        <v>28</v>
      </c>
      <c r="B15" s="714">
        <v>-48</v>
      </c>
      <c r="C15" s="595">
        <v>270</v>
      </c>
      <c r="D15" s="596">
        <v>318</v>
      </c>
      <c r="E15" s="352"/>
    </row>
    <row r="16" spans="1:5">
      <c r="A16" s="716">
        <v>29</v>
      </c>
      <c r="B16" s="714">
        <v>-66</v>
      </c>
      <c r="C16" s="595">
        <v>314</v>
      </c>
      <c r="D16" s="596">
        <v>380</v>
      </c>
      <c r="E16" s="352"/>
    </row>
    <row r="17" spans="1:5">
      <c r="A17" s="716">
        <v>30</v>
      </c>
      <c r="B17" s="714">
        <v>-73</v>
      </c>
      <c r="C17" s="595">
        <v>400</v>
      </c>
      <c r="D17" s="596">
        <v>473</v>
      </c>
      <c r="E17" s="352"/>
    </row>
    <row r="18" spans="1:5">
      <c r="A18" s="716">
        <v>31</v>
      </c>
      <c r="B18" s="714">
        <v>-91</v>
      </c>
      <c r="C18" s="595">
        <v>421</v>
      </c>
      <c r="D18" s="596">
        <v>512</v>
      </c>
      <c r="E18" s="352"/>
    </row>
    <row r="19" spans="1:5">
      <c r="A19" s="716">
        <v>32</v>
      </c>
      <c r="B19" s="714">
        <v>-121</v>
      </c>
      <c r="C19" s="595">
        <v>483</v>
      </c>
      <c r="D19" s="596">
        <v>604</v>
      </c>
      <c r="E19" s="352"/>
    </row>
    <row r="20" spans="1:5">
      <c r="A20" s="716">
        <v>33</v>
      </c>
      <c r="B20" s="714">
        <v>-110</v>
      </c>
      <c r="C20" s="595">
        <v>585</v>
      </c>
      <c r="D20" s="596">
        <v>695</v>
      </c>
      <c r="E20" s="352"/>
    </row>
    <row r="21" spans="1:5">
      <c r="A21" s="716">
        <v>34</v>
      </c>
      <c r="B21" s="714">
        <v>-111</v>
      </c>
      <c r="C21" s="595">
        <v>589</v>
      </c>
      <c r="D21" s="596">
        <v>700</v>
      </c>
      <c r="E21" s="352"/>
    </row>
    <row r="22" spans="1:5">
      <c r="A22" s="716">
        <v>35</v>
      </c>
      <c r="B22" s="714">
        <v>-135</v>
      </c>
      <c r="C22" s="595">
        <v>644</v>
      </c>
      <c r="D22" s="596">
        <v>779</v>
      </c>
      <c r="E22" s="352"/>
    </row>
    <row r="23" spans="1:5">
      <c r="A23" s="716">
        <v>36</v>
      </c>
      <c r="B23" s="714">
        <v>-130</v>
      </c>
      <c r="C23" s="595">
        <v>682</v>
      </c>
      <c r="D23" s="596">
        <v>812</v>
      </c>
      <c r="E23" s="352"/>
    </row>
    <row r="24" spans="1:5">
      <c r="A24" s="716">
        <v>37</v>
      </c>
      <c r="B24" s="714">
        <v>-162</v>
      </c>
      <c r="C24" s="595">
        <v>758</v>
      </c>
      <c r="D24" s="596">
        <v>920</v>
      </c>
      <c r="E24" s="352"/>
    </row>
    <row r="25" spans="1:5">
      <c r="A25" s="716">
        <v>38</v>
      </c>
      <c r="B25" s="714">
        <v>-175</v>
      </c>
      <c r="C25" s="595">
        <v>845</v>
      </c>
      <c r="D25" s="596">
        <v>1020</v>
      </c>
      <c r="E25" s="352"/>
    </row>
    <row r="26" spans="1:5">
      <c r="A26" s="716">
        <v>39</v>
      </c>
      <c r="B26" s="714">
        <v>-198</v>
      </c>
      <c r="C26" s="595">
        <v>846</v>
      </c>
      <c r="D26" s="596">
        <v>1044</v>
      </c>
      <c r="E26" s="352"/>
    </row>
    <row r="27" spans="1:5">
      <c r="A27" s="716">
        <v>40</v>
      </c>
      <c r="B27" s="714">
        <v>-199</v>
      </c>
      <c r="C27" s="595">
        <v>867</v>
      </c>
      <c r="D27" s="596">
        <v>1066</v>
      </c>
      <c r="E27" s="352"/>
    </row>
    <row r="28" spans="1:5">
      <c r="A28" s="716">
        <v>41</v>
      </c>
      <c r="B28" s="714">
        <v>-217</v>
      </c>
      <c r="C28" s="595">
        <v>967</v>
      </c>
      <c r="D28" s="596">
        <v>1184</v>
      </c>
      <c r="E28" s="352"/>
    </row>
    <row r="29" spans="1:5">
      <c r="A29" s="716">
        <v>42</v>
      </c>
      <c r="B29" s="714">
        <v>-245</v>
      </c>
      <c r="C29" s="595">
        <v>1028</v>
      </c>
      <c r="D29" s="596">
        <v>1273</v>
      </c>
      <c r="E29" s="352"/>
    </row>
    <row r="30" spans="1:5">
      <c r="A30" s="716">
        <v>43</v>
      </c>
      <c r="B30" s="714">
        <v>-249</v>
      </c>
      <c r="C30" s="595">
        <v>1128</v>
      </c>
      <c r="D30" s="596">
        <v>1377</v>
      </c>
      <c r="E30" s="352"/>
    </row>
    <row r="31" spans="1:5">
      <c r="A31" s="716">
        <v>44</v>
      </c>
      <c r="B31" s="714">
        <v>-278</v>
      </c>
      <c r="C31" s="595">
        <v>1222</v>
      </c>
      <c r="D31" s="596">
        <v>1500</v>
      </c>
      <c r="E31" s="352"/>
    </row>
    <row r="32" spans="1:5">
      <c r="A32" s="716">
        <v>45</v>
      </c>
      <c r="B32" s="714">
        <v>-350</v>
      </c>
      <c r="C32" s="595">
        <v>1377</v>
      </c>
      <c r="D32" s="596">
        <v>1727</v>
      </c>
      <c r="E32" s="352"/>
    </row>
    <row r="33" spans="1:5">
      <c r="A33" s="716">
        <v>46</v>
      </c>
      <c r="B33" s="714">
        <v>-288</v>
      </c>
      <c r="C33" s="595">
        <v>1480</v>
      </c>
      <c r="D33" s="596">
        <v>1768</v>
      </c>
      <c r="E33" s="352"/>
    </row>
    <row r="34" spans="1:5">
      <c r="A34" s="716">
        <v>47</v>
      </c>
      <c r="B34" s="714">
        <v>-358</v>
      </c>
      <c r="C34" s="595">
        <v>1666</v>
      </c>
      <c r="D34" s="596">
        <v>2024</v>
      </c>
      <c r="E34" s="352"/>
    </row>
    <row r="35" spans="1:5">
      <c r="A35" s="716">
        <v>48</v>
      </c>
      <c r="B35" s="714">
        <v>-328</v>
      </c>
      <c r="C35" s="595">
        <v>1583</v>
      </c>
      <c r="D35" s="596">
        <v>1911</v>
      </c>
      <c r="E35" s="352"/>
    </row>
    <row r="36" spans="1:5">
      <c r="A36" s="716">
        <v>49</v>
      </c>
      <c r="B36" s="714">
        <v>-338</v>
      </c>
      <c r="C36" s="595">
        <v>1692</v>
      </c>
      <c r="D36" s="596">
        <v>2030</v>
      </c>
      <c r="E36" s="352"/>
    </row>
    <row r="37" spans="1:5">
      <c r="A37" s="716">
        <v>50</v>
      </c>
      <c r="B37" s="714">
        <v>-297</v>
      </c>
      <c r="C37" s="595">
        <v>1675</v>
      </c>
      <c r="D37" s="596">
        <v>1972</v>
      </c>
      <c r="E37" s="352"/>
    </row>
    <row r="38" spans="1:5">
      <c r="A38" s="716">
        <v>51</v>
      </c>
      <c r="B38" s="714">
        <v>-270</v>
      </c>
      <c r="C38" s="595">
        <v>1514</v>
      </c>
      <c r="D38" s="596">
        <v>1784</v>
      </c>
      <c r="E38" s="352"/>
    </row>
    <row r="39" spans="1:5">
      <c r="A39" s="716">
        <v>52</v>
      </c>
      <c r="B39" s="714">
        <v>-256</v>
      </c>
      <c r="C39" s="595">
        <v>1423</v>
      </c>
      <c r="D39" s="596">
        <v>1679</v>
      </c>
      <c r="E39" s="352"/>
    </row>
    <row r="40" spans="1:5">
      <c r="A40" s="716">
        <v>53</v>
      </c>
      <c r="B40" s="714">
        <v>-277</v>
      </c>
      <c r="C40" s="595">
        <v>1447</v>
      </c>
      <c r="D40" s="596">
        <v>1724</v>
      </c>
      <c r="E40" s="352"/>
    </row>
    <row r="41" spans="1:5">
      <c r="A41" s="716">
        <v>54</v>
      </c>
      <c r="B41" s="714">
        <v>-245</v>
      </c>
      <c r="C41" s="595">
        <v>1439</v>
      </c>
      <c r="D41" s="596">
        <v>1684</v>
      </c>
      <c r="E41" s="352"/>
    </row>
    <row r="42" spans="1:5">
      <c r="A42" s="716">
        <v>55</v>
      </c>
      <c r="B42" s="714">
        <v>-235</v>
      </c>
      <c r="C42" s="595">
        <v>1469</v>
      </c>
      <c r="D42" s="596">
        <v>1704</v>
      </c>
      <c r="E42" s="352"/>
    </row>
    <row r="43" spans="1:5">
      <c r="A43" s="716">
        <v>56</v>
      </c>
      <c r="B43" s="714">
        <v>-255</v>
      </c>
      <c r="C43" s="595">
        <v>1483</v>
      </c>
      <c r="D43" s="596">
        <v>1738</v>
      </c>
      <c r="E43" s="352"/>
    </row>
    <row r="44" spans="1:5">
      <c r="A44" s="716">
        <v>57</v>
      </c>
      <c r="B44" s="714">
        <v>-214</v>
      </c>
      <c r="C44" s="595">
        <v>1501</v>
      </c>
      <c r="D44" s="596">
        <v>1715</v>
      </c>
      <c r="E44" s="352"/>
    </row>
    <row r="45" spans="1:5">
      <c r="A45" s="716">
        <v>58</v>
      </c>
      <c r="B45" s="714">
        <v>-234</v>
      </c>
      <c r="C45" s="595">
        <v>1466</v>
      </c>
      <c r="D45" s="596">
        <v>1700</v>
      </c>
      <c r="E45" s="352"/>
    </row>
    <row r="46" spans="1:5">
      <c r="A46" s="716">
        <v>59</v>
      </c>
      <c r="B46" s="714">
        <v>-216</v>
      </c>
      <c r="C46" s="595">
        <v>1343</v>
      </c>
      <c r="D46" s="596">
        <v>1559</v>
      </c>
      <c r="E46" s="352"/>
    </row>
    <row r="47" spans="1:5">
      <c r="A47" s="716">
        <v>60</v>
      </c>
      <c r="B47" s="714">
        <v>-155</v>
      </c>
      <c r="C47" s="595">
        <v>1171</v>
      </c>
      <c r="D47" s="596">
        <v>1326</v>
      </c>
      <c r="E47" s="352"/>
    </row>
    <row r="48" spans="1:5">
      <c r="A48" s="716">
        <v>61</v>
      </c>
      <c r="B48" s="714">
        <v>-121</v>
      </c>
      <c r="C48" s="595">
        <v>789</v>
      </c>
      <c r="D48" s="596">
        <v>910</v>
      </c>
      <c r="E48" s="352"/>
    </row>
    <row r="49" spans="1:5">
      <c r="A49" s="716">
        <v>62</v>
      </c>
      <c r="B49" s="714">
        <v>-102</v>
      </c>
      <c r="C49" s="595">
        <v>475</v>
      </c>
      <c r="D49" s="596">
        <v>577</v>
      </c>
      <c r="E49" s="352"/>
    </row>
    <row r="50" spans="1:5">
      <c r="A50" s="716">
        <v>63</v>
      </c>
      <c r="B50" s="714">
        <v>-66</v>
      </c>
      <c r="C50" s="595">
        <v>347</v>
      </c>
      <c r="D50" s="596">
        <v>413</v>
      </c>
      <c r="E50" s="352"/>
    </row>
    <row r="51" spans="1:5">
      <c r="A51" s="716">
        <v>64</v>
      </c>
      <c r="B51" s="714">
        <v>-41</v>
      </c>
      <c r="C51" s="595">
        <v>211</v>
      </c>
      <c r="D51" s="596">
        <v>252</v>
      </c>
      <c r="E51" s="352"/>
    </row>
    <row r="52" spans="1:5">
      <c r="A52" s="716">
        <v>65</v>
      </c>
      <c r="B52" s="714">
        <v>-14</v>
      </c>
      <c r="C52" s="595">
        <v>80</v>
      </c>
      <c r="D52" s="596">
        <v>94</v>
      </c>
      <c r="E52" s="352"/>
    </row>
    <row r="53" spans="1:5">
      <c r="A53" s="716">
        <v>66</v>
      </c>
      <c r="B53" s="714">
        <v>-4</v>
      </c>
      <c r="C53" s="595">
        <v>29</v>
      </c>
      <c r="D53" s="596">
        <v>33</v>
      </c>
      <c r="E53" s="352"/>
    </row>
    <row r="54" spans="1:5">
      <c r="A54" s="716">
        <v>67</v>
      </c>
      <c r="B54" s="714">
        <v>-1</v>
      </c>
      <c r="C54" s="595">
        <v>2</v>
      </c>
      <c r="D54" s="596">
        <v>3</v>
      </c>
      <c r="E54" s="352"/>
    </row>
    <row r="55" spans="1:5">
      <c r="A55" s="716">
        <v>68</v>
      </c>
      <c r="B55" s="714">
        <v>2</v>
      </c>
      <c r="C55" s="595">
        <v>4</v>
      </c>
      <c r="D55" s="596">
        <v>6</v>
      </c>
      <c r="E55" s="352"/>
    </row>
    <row r="56" spans="1:5">
      <c r="A56" s="716">
        <v>69</v>
      </c>
      <c r="B56" s="714">
        <v>0</v>
      </c>
      <c r="C56" s="595"/>
      <c r="D56" s="596"/>
      <c r="E56" s="352"/>
    </row>
    <row r="57" spans="1:5">
      <c r="A57" s="716">
        <v>70</v>
      </c>
      <c r="B57" s="714">
        <v>0</v>
      </c>
      <c r="C57" s="595"/>
      <c r="D57" s="596"/>
      <c r="E57" s="352"/>
    </row>
    <row r="58" spans="1:5">
      <c r="A58" s="598" t="s">
        <v>210</v>
      </c>
      <c r="B58" s="715">
        <v>-7447</v>
      </c>
      <c r="C58" s="599">
        <v>38416</v>
      </c>
      <c r="D58" s="600">
        <v>45863</v>
      </c>
      <c r="E58" s="352"/>
    </row>
    <row r="59" spans="1:5">
      <c r="B59" s="724"/>
      <c r="C59" s="724"/>
      <c r="D59" s="724"/>
    </row>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56"/>
  <sheetViews>
    <sheetView zoomScaleNormal="100" workbookViewId="0">
      <selection activeCell="A4" sqref="A4:D4"/>
    </sheetView>
  </sheetViews>
  <sheetFormatPr baseColWidth="10" defaultRowHeight="12.75"/>
  <cols>
    <col min="1" max="1" width="9.7109375" style="579" customWidth="1"/>
    <col min="2" max="2" width="6.85546875" style="579" bestFit="1" customWidth="1"/>
    <col min="3" max="3" width="6.7109375" style="579" bestFit="1" customWidth="1"/>
    <col min="4" max="4" width="9.85546875" style="579" bestFit="1" customWidth="1"/>
    <col min="5" max="16384" width="11.42578125" style="350"/>
  </cols>
  <sheetData>
    <row r="1" spans="1:5">
      <c r="A1" s="711" t="s">
        <v>257</v>
      </c>
    </row>
    <row r="4" spans="1:5">
      <c r="A4" s="1300"/>
      <c r="B4" s="1300" t="s">
        <v>65</v>
      </c>
      <c r="C4" s="1301" t="s">
        <v>66</v>
      </c>
      <c r="D4" s="1029" t="s">
        <v>210</v>
      </c>
    </row>
    <row r="5" spans="1:5">
      <c r="A5" s="711">
        <v>20</v>
      </c>
      <c r="B5" s="580">
        <v>0</v>
      </c>
      <c r="C5" s="617">
        <v>0</v>
      </c>
      <c r="D5" s="581">
        <v>0</v>
      </c>
      <c r="E5" s="352"/>
    </row>
    <row r="6" spans="1:5">
      <c r="A6" s="711">
        <v>21</v>
      </c>
      <c r="B6" s="580">
        <v>0</v>
      </c>
      <c r="C6" s="617">
        <v>0</v>
      </c>
      <c r="D6" s="581">
        <v>0</v>
      </c>
      <c r="E6" s="352"/>
    </row>
    <row r="7" spans="1:5">
      <c r="A7" s="716">
        <v>22</v>
      </c>
      <c r="B7" s="717">
        <v>-1</v>
      </c>
      <c r="C7" s="718">
        <v>2</v>
      </c>
      <c r="D7" s="583">
        <v>3</v>
      </c>
      <c r="E7" s="352"/>
    </row>
    <row r="8" spans="1:5">
      <c r="A8" s="716">
        <v>23</v>
      </c>
      <c r="B8" s="717">
        <v>0</v>
      </c>
      <c r="C8" s="718">
        <v>11</v>
      </c>
      <c r="D8" s="700">
        <v>11</v>
      </c>
      <c r="E8" s="352"/>
    </row>
    <row r="9" spans="1:5">
      <c r="A9" s="716">
        <v>24</v>
      </c>
      <c r="B9" s="714">
        <v>-1</v>
      </c>
      <c r="C9" s="595">
        <v>23</v>
      </c>
      <c r="D9" s="596">
        <v>24</v>
      </c>
      <c r="E9" s="352"/>
    </row>
    <row r="10" spans="1:5">
      <c r="A10" s="716">
        <v>25</v>
      </c>
      <c r="B10" s="714">
        <v>-2</v>
      </c>
      <c r="C10" s="595">
        <v>35</v>
      </c>
      <c r="D10" s="596">
        <v>37</v>
      </c>
      <c r="E10" s="352"/>
    </row>
    <row r="11" spans="1:5">
      <c r="A11" s="716">
        <v>26</v>
      </c>
      <c r="B11" s="714">
        <v>-1</v>
      </c>
      <c r="C11" s="595">
        <v>30</v>
      </c>
      <c r="D11" s="596">
        <v>31</v>
      </c>
      <c r="E11" s="352"/>
    </row>
    <row r="12" spans="1:5">
      <c r="A12" s="716">
        <v>27</v>
      </c>
      <c r="B12" s="714">
        <v>0</v>
      </c>
      <c r="C12" s="595">
        <v>66</v>
      </c>
      <c r="D12" s="596">
        <v>66</v>
      </c>
      <c r="E12" s="352"/>
    </row>
    <row r="13" spans="1:5">
      <c r="A13" s="716">
        <v>28</v>
      </c>
      <c r="B13" s="714">
        <v>-2</v>
      </c>
      <c r="C13" s="595">
        <v>68</v>
      </c>
      <c r="D13" s="596">
        <v>70</v>
      </c>
      <c r="E13" s="352"/>
    </row>
    <row r="14" spans="1:5">
      <c r="A14" s="716">
        <v>29</v>
      </c>
      <c r="B14" s="714">
        <v>-3</v>
      </c>
      <c r="C14" s="595">
        <v>105</v>
      </c>
      <c r="D14" s="596">
        <v>108</v>
      </c>
      <c r="E14" s="352"/>
    </row>
    <row r="15" spans="1:5">
      <c r="A15" s="716">
        <v>30</v>
      </c>
      <c r="B15" s="714">
        <v>-2</v>
      </c>
      <c r="C15" s="595">
        <v>100</v>
      </c>
      <c r="D15" s="596">
        <v>102</v>
      </c>
      <c r="E15" s="352"/>
    </row>
    <row r="16" spans="1:5">
      <c r="A16" s="716">
        <v>31</v>
      </c>
      <c r="B16" s="714">
        <v>-4</v>
      </c>
      <c r="C16" s="595">
        <v>151</v>
      </c>
      <c r="D16" s="596">
        <v>155</v>
      </c>
      <c r="E16" s="352"/>
    </row>
    <row r="17" spans="1:5">
      <c r="A17" s="716">
        <v>32</v>
      </c>
      <c r="B17" s="714">
        <v>-10</v>
      </c>
      <c r="C17" s="595">
        <v>155</v>
      </c>
      <c r="D17" s="596">
        <v>165</v>
      </c>
      <c r="E17" s="352"/>
    </row>
    <row r="18" spans="1:5">
      <c r="A18" s="716">
        <v>33</v>
      </c>
      <c r="B18" s="714">
        <v>-10</v>
      </c>
      <c r="C18" s="595">
        <v>144</v>
      </c>
      <c r="D18" s="596">
        <v>154</v>
      </c>
      <c r="E18" s="352"/>
    </row>
    <row r="19" spans="1:5">
      <c r="A19" s="716">
        <v>34</v>
      </c>
      <c r="B19" s="714">
        <v>-10</v>
      </c>
      <c r="C19" s="595">
        <v>168</v>
      </c>
      <c r="D19" s="596">
        <v>178</v>
      </c>
      <c r="E19" s="352"/>
    </row>
    <row r="20" spans="1:5">
      <c r="A20" s="716">
        <v>35</v>
      </c>
      <c r="B20" s="714">
        <v>-11</v>
      </c>
      <c r="C20" s="595">
        <v>166</v>
      </c>
      <c r="D20" s="596">
        <v>177</v>
      </c>
      <c r="E20" s="352"/>
    </row>
    <row r="21" spans="1:5">
      <c r="A21" s="716">
        <v>36</v>
      </c>
      <c r="B21" s="714">
        <v>-8</v>
      </c>
      <c r="C21" s="595">
        <v>204</v>
      </c>
      <c r="D21" s="596">
        <v>212</v>
      </c>
      <c r="E21" s="352"/>
    </row>
    <row r="22" spans="1:5">
      <c r="A22" s="716">
        <v>37</v>
      </c>
      <c r="B22" s="714">
        <v>-9</v>
      </c>
      <c r="C22" s="595">
        <v>218</v>
      </c>
      <c r="D22" s="596">
        <v>227</v>
      </c>
      <c r="E22" s="352"/>
    </row>
    <row r="23" spans="1:5">
      <c r="A23" s="716">
        <v>38</v>
      </c>
      <c r="B23" s="714">
        <v>-5</v>
      </c>
      <c r="C23" s="595">
        <v>250</v>
      </c>
      <c r="D23" s="596">
        <v>255</v>
      </c>
      <c r="E23" s="352"/>
    </row>
    <row r="24" spans="1:5">
      <c r="A24" s="716">
        <v>39</v>
      </c>
      <c r="B24" s="714">
        <v>-11</v>
      </c>
      <c r="C24" s="595">
        <v>272</v>
      </c>
      <c r="D24" s="596">
        <v>283</v>
      </c>
      <c r="E24" s="352"/>
    </row>
    <row r="25" spans="1:5">
      <c r="A25" s="716">
        <v>40</v>
      </c>
      <c r="B25" s="714">
        <v>-13</v>
      </c>
      <c r="C25" s="595">
        <v>251</v>
      </c>
      <c r="D25" s="596">
        <v>264</v>
      </c>
      <c r="E25" s="352"/>
    </row>
    <row r="26" spans="1:5">
      <c r="A26" s="716">
        <v>41</v>
      </c>
      <c r="B26" s="714">
        <v>-9</v>
      </c>
      <c r="C26" s="595">
        <v>271</v>
      </c>
      <c r="D26" s="596">
        <v>280</v>
      </c>
      <c r="E26" s="352"/>
    </row>
    <row r="27" spans="1:5">
      <c r="A27" s="716">
        <v>42</v>
      </c>
      <c r="B27" s="714">
        <v>-15</v>
      </c>
      <c r="C27" s="595">
        <v>317</v>
      </c>
      <c r="D27" s="596">
        <v>332</v>
      </c>
      <c r="E27" s="352"/>
    </row>
    <row r="28" spans="1:5">
      <c r="A28" s="716">
        <v>43</v>
      </c>
      <c r="B28" s="714">
        <v>-11</v>
      </c>
      <c r="C28" s="595">
        <v>316</v>
      </c>
      <c r="D28" s="596">
        <v>327</v>
      </c>
      <c r="E28" s="352"/>
    </row>
    <row r="29" spans="1:5">
      <c r="A29" s="716">
        <v>44</v>
      </c>
      <c r="B29" s="714">
        <v>-20</v>
      </c>
      <c r="C29" s="595">
        <v>341</v>
      </c>
      <c r="D29" s="596">
        <v>361</v>
      </c>
      <c r="E29" s="352"/>
    </row>
    <row r="30" spans="1:5">
      <c r="A30" s="716">
        <v>45</v>
      </c>
      <c r="B30" s="714">
        <v>-17</v>
      </c>
      <c r="C30" s="595">
        <v>377</v>
      </c>
      <c r="D30" s="596">
        <v>394</v>
      </c>
      <c r="E30" s="352"/>
    </row>
    <row r="31" spans="1:5">
      <c r="A31" s="716">
        <v>46</v>
      </c>
      <c r="B31" s="714">
        <v>-21</v>
      </c>
      <c r="C31" s="595">
        <v>404</v>
      </c>
      <c r="D31" s="596">
        <v>425</v>
      </c>
      <c r="E31" s="352"/>
    </row>
    <row r="32" spans="1:5">
      <c r="A32" s="716">
        <v>47</v>
      </c>
      <c r="B32" s="714">
        <v>-18</v>
      </c>
      <c r="C32" s="595">
        <v>387</v>
      </c>
      <c r="D32" s="596">
        <v>405</v>
      </c>
      <c r="E32" s="352"/>
    </row>
    <row r="33" spans="1:5">
      <c r="A33" s="716">
        <v>48</v>
      </c>
      <c r="B33" s="714">
        <v>-20</v>
      </c>
      <c r="C33" s="595">
        <v>374</v>
      </c>
      <c r="D33" s="596">
        <v>394</v>
      </c>
      <c r="E33" s="352"/>
    </row>
    <row r="34" spans="1:5">
      <c r="A34" s="716">
        <v>49</v>
      </c>
      <c r="B34" s="714">
        <v>-20</v>
      </c>
      <c r="C34" s="595">
        <v>351</v>
      </c>
      <c r="D34" s="596">
        <v>371</v>
      </c>
      <c r="E34" s="352"/>
    </row>
    <row r="35" spans="1:5">
      <c r="A35" s="716">
        <v>50</v>
      </c>
      <c r="B35" s="714">
        <v>-19</v>
      </c>
      <c r="C35" s="595">
        <v>390</v>
      </c>
      <c r="D35" s="596">
        <v>409</v>
      </c>
      <c r="E35" s="352"/>
    </row>
    <row r="36" spans="1:5">
      <c r="A36" s="716">
        <v>51</v>
      </c>
      <c r="B36" s="714">
        <v>-13</v>
      </c>
      <c r="C36" s="595">
        <v>370</v>
      </c>
      <c r="D36" s="596">
        <v>383</v>
      </c>
      <c r="E36" s="352"/>
    </row>
    <row r="37" spans="1:5">
      <c r="A37" s="716">
        <v>52</v>
      </c>
      <c r="B37" s="714">
        <v>-22</v>
      </c>
      <c r="C37" s="595">
        <v>370</v>
      </c>
      <c r="D37" s="596">
        <v>392</v>
      </c>
      <c r="E37" s="352"/>
    </row>
    <row r="38" spans="1:5">
      <c r="A38" s="716">
        <v>53</v>
      </c>
      <c r="B38" s="714">
        <v>-13</v>
      </c>
      <c r="C38" s="595">
        <v>397</v>
      </c>
      <c r="D38" s="596">
        <v>410</v>
      </c>
      <c r="E38" s="352"/>
    </row>
    <row r="39" spans="1:5">
      <c r="A39" s="716">
        <v>54</v>
      </c>
      <c r="B39" s="714">
        <v>-17</v>
      </c>
      <c r="C39" s="595">
        <v>457</v>
      </c>
      <c r="D39" s="596">
        <v>474</v>
      </c>
      <c r="E39" s="352"/>
    </row>
    <row r="40" spans="1:5">
      <c r="A40" s="716">
        <v>55</v>
      </c>
      <c r="B40" s="714">
        <v>-18</v>
      </c>
      <c r="C40" s="595">
        <v>468</v>
      </c>
      <c r="D40" s="596">
        <v>486</v>
      </c>
      <c r="E40" s="352"/>
    </row>
    <row r="41" spans="1:5">
      <c r="A41" s="716">
        <v>56</v>
      </c>
      <c r="B41" s="714">
        <v>-12</v>
      </c>
      <c r="C41" s="595">
        <v>474</v>
      </c>
      <c r="D41" s="596">
        <v>486</v>
      </c>
      <c r="E41" s="352"/>
    </row>
    <row r="42" spans="1:5">
      <c r="A42" s="716">
        <v>57</v>
      </c>
      <c r="B42" s="714">
        <v>-25</v>
      </c>
      <c r="C42" s="595">
        <v>494</v>
      </c>
      <c r="D42" s="596">
        <v>519</v>
      </c>
      <c r="E42" s="352"/>
    </row>
    <row r="43" spans="1:5">
      <c r="A43" s="716">
        <v>58</v>
      </c>
      <c r="B43" s="714">
        <v>-16</v>
      </c>
      <c r="C43" s="595">
        <v>529</v>
      </c>
      <c r="D43" s="596">
        <v>545</v>
      </c>
      <c r="E43" s="352"/>
    </row>
    <row r="44" spans="1:5">
      <c r="A44" s="716">
        <v>59</v>
      </c>
      <c r="B44" s="714">
        <v>-24</v>
      </c>
      <c r="C44" s="595">
        <v>514</v>
      </c>
      <c r="D44" s="596">
        <v>538</v>
      </c>
      <c r="E44" s="352"/>
    </row>
    <row r="45" spans="1:5">
      <c r="A45" s="716">
        <v>60</v>
      </c>
      <c r="B45" s="714">
        <v>-17</v>
      </c>
      <c r="C45" s="595">
        <v>507</v>
      </c>
      <c r="D45" s="596">
        <v>524</v>
      </c>
      <c r="E45" s="352"/>
    </row>
    <row r="46" spans="1:5">
      <c r="A46" s="716">
        <v>61</v>
      </c>
      <c r="B46" s="714">
        <v>-18</v>
      </c>
      <c r="C46" s="595">
        <v>389</v>
      </c>
      <c r="D46" s="596">
        <v>407</v>
      </c>
      <c r="E46" s="352"/>
    </row>
    <row r="47" spans="1:5">
      <c r="A47" s="716">
        <v>62</v>
      </c>
      <c r="B47" s="714">
        <v>-11</v>
      </c>
      <c r="C47" s="595">
        <v>290</v>
      </c>
      <c r="D47" s="596">
        <v>301</v>
      </c>
      <c r="E47" s="352"/>
    </row>
    <row r="48" spans="1:5">
      <c r="A48" s="716">
        <v>63</v>
      </c>
      <c r="B48" s="714">
        <v>-5</v>
      </c>
      <c r="C48" s="595">
        <v>153</v>
      </c>
      <c r="D48" s="596">
        <v>158</v>
      </c>
      <c r="E48" s="352"/>
    </row>
    <row r="49" spans="1:5">
      <c r="A49" s="716">
        <v>64</v>
      </c>
      <c r="B49" s="714">
        <v>-6</v>
      </c>
      <c r="C49" s="595">
        <v>100</v>
      </c>
      <c r="D49" s="596">
        <v>106</v>
      </c>
      <c r="E49" s="352"/>
    </row>
    <row r="50" spans="1:5">
      <c r="A50" s="716">
        <v>65</v>
      </c>
      <c r="B50" s="714">
        <v>-3</v>
      </c>
      <c r="C50" s="595">
        <v>62</v>
      </c>
      <c r="D50" s="596">
        <v>65</v>
      </c>
      <c r="E50" s="352"/>
    </row>
    <row r="51" spans="1:5">
      <c r="A51" s="716">
        <v>66</v>
      </c>
      <c r="B51" s="714">
        <v>-3</v>
      </c>
      <c r="C51" s="595">
        <v>20</v>
      </c>
      <c r="D51" s="596">
        <v>23</v>
      </c>
      <c r="E51" s="352"/>
    </row>
    <row r="52" spans="1:5">
      <c r="A52" s="716">
        <v>67</v>
      </c>
      <c r="B52" s="714">
        <v>-1</v>
      </c>
      <c r="C52" s="595">
        <v>15</v>
      </c>
      <c r="D52" s="596">
        <v>16</v>
      </c>
      <c r="E52" s="352"/>
    </row>
    <row r="53" spans="1:5">
      <c r="A53" s="716">
        <v>68</v>
      </c>
      <c r="B53" s="714">
        <v>0</v>
      </c>
      <c r="C53" s="595">
        <v>3</v>
      </c>
      <c r="D53" s="596">
        <v>3</v>
      </c>
      <c r="E53" s="352"/>
    </row>
    <row r="54" spans="1:5">
      <c r="A54" s="716">
        <v>69</v>
      </c>
      <c r="B54" s="714">
        <v>0</v>
      </c>
      <c r="C54" s="595">
        <v>0</v>
      </c>
      <c r="D54" s="596">
        <v>0</v>
      </c>
      <c r="E54" s="352"/>
    </row>
    <row r="55" spans="1:5">
      <c r="A55" s="716">
        <v>70</v>
      </c>
      <c r="B55" s="714">
        <v>0</v>
      </c>
      <c r="C55" s="595">
        <v>0</v>
      </c>
      <c r="D55" s="596">
        <v>0</v>
      </c>
      <c r="E55" s="352"/>
    </row>
    <row r="56" spans="1:5">
      <c r="A56" s="716" t="s">
        <v>210</v>
      </c>
      <c r="B56" s="957">
        <v>-497</v>
      </c>
      <c r="C56" s="958">
        <v>11559</v>
      </c>
      <c r="D56" s="959">
        <v>12056</v>
      </c>
      <c r="E56" s="352"/>
    </row>
  </sheetData>
  <pageMargins left="0.7" right="0.7" top="0.75" bottom="0.75" header="0.3" footer="0.3"/>
  <pageSetup paperSize="9" orientation="portrait" horizontalDpi="300" verticalDpi="30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47"/>
  <sheetViews>
    <sheetView zoomScaleNormal="100" workbookViewId="0">
      <selection activeCell="A5" sqref="A5:D5"/>
    </sheetView>
  </sheetViews>
  <sheetFormatPr baseColWidth="10" defaultRowHeight="12.75"/>
  <cols>
    <col min="1" max="1" width="5" style="579" customWidth="1"/>
    <col min="2" max="2" width="6.85546875" style="579" bestFit="1" customWidth="1"/>
    <col min="3" max="3" width="6.7109375" style="579" bestFit="1" customWidth="1"/>
    <col min="4" max="4" width="9.85546875" style="579" bestFit="1" customWidth="1"/>
    <col min="5" max="16384" width="11.42578125" style="350"/>
  </cols>
  <sheetData>
    <row r="1" spans="1:5">
      <c r="A1" s="577" t="s">
        <v>256</v>
      </c>
      <c r="C1" s="577"/>
    </row>
    <row r="2" spans="1:5">
      <c r="A2" s="577" t="s">
        <v>339</v>
      </c>
      <c r="C2" s="577"/>
    </row>
    <row r="3" spans="1:5">
      <c r="C3" s="577"/>
    </row>
    <row r="5" spans="1:5">
      <c r="A5" s="1300"/>
      <c r="B5" s="1304" t="s">
        <v>65</v>
      </c>
      <c r="C5" s="1305" t="s">
        <v>66</v>
      </c>
      <c r="D5" s="1306" t="s">
        <v>210</v>
      </c>
    </row>
    <row r="6" spans="1:5">
      <c r="A6" s="716">
        <v>30</v>
      </c>
      <c r="B6" s="714">
        <v>-1</v>
      </c>
      <c r="C6" s="595">
        <v>1</v>
      </c>
      <c r="D6" s="596">
        <v>2</v>
      </c>
      <c r="E6" s="352"/>
    </row>
    <row r="7" spans="1:5">
      <c r="A7" s="716">
        <v>31</v>
      </c>
      <c r="B7" s="714">
        <v>-5</v>
      </c>
      <c r="C7" s="595">
        <v>4</v>
      </c>
      <c r="D7" s="596">
        <v>9</v>
      </c>
      <c r="E7" s="352"/>
    </row>
    <row r="8" spans="1:5">
      <c r="A8" s="716">
        <v>32</v>
      </c>
      <c r="B8" s="714">
        <v>-7</v>
      </c>
      <c r="C8" s="595">
        <v>6</v>
      </c>
      <c r="D8" s="596">
        <v>13</v>
      </c>
      <c r="E8" s="352"/>
    </row>
    <row r="9" spans="1:5">
      <c r="A9" s="716">
        <v>33</v>
      </c>
      <c r="B9" s="714">
        <v>-10</v>
      </c>
      <c r="C9" s="595">
        <v>17</v>
      </c>
      <c r="D9" s="596">
        <v>27</v>
      </c>
      <c r="E9" s="352"/>
    </row>
    <row r="10" spans="1:5">
      <c r="A10" s="716">
        <v>34</v>
      </c>
      <c r="B10" s="714">
        <v>-25</v>
      </c>
      <c r="C10" s="595">
        <v>14</v>
      </c>
      <c r="D10" s="596">
        <v>39</v>
      </c>
      <c r="E10" s="352"/>
    </row>
    <row r="11" spans="1:5">
      <c r="A11" s="716">
        <v>35</v>
      </c>
      <c r="B11" s="714">
        <v>-23</v>
      </c>
      <c r="C11" s="595">
        <v>31</v>
      </c>
      <c r="D11" s="596">
        <v>54</v>
      </c>
      <c r="E11" s="352"/>
    </row>
    <row r="12" spans="1:5">
      <c r="A12" s="716">
        <v>36</v>
      </c>
      <c r="B12" s="714">
        <v>-37</v>
      </c>
      <c r="C12" s="595">
        <v>34</v>
      </c>
      <c r="D12" s="596">
        <v>71</v>
      </c>
      <c r="E12" s="352"/>
    </row>
    <row r="13" spans="1:5">
      <c r="A13" s="716">
        <v>37</v>
      </c>
      <c r="B13" s="714">
        <v>-51</v>
      </c>
      <c r="C13" s="595">
        <v>58</v>
      </c>
      <c r="D13" s="596">
        <v>109</v>
      </c>
      <c r="E13" s="352"/>
    </row>
    <row r="14" spans="1:5">
      <c r="A14" s="716">
        <v>38</v>
      </c>
      <c r="B14" s="714">
        <v>-62</v>
      </c>
      <c r="C14" s="595">
        <v>72</v>
      </c>
      <c r="D14" s="596">
        <v>134</v>
      </c>
      <c r="E14" s="352"/>
    </row>
    <row r="15" spans="1:5">
      <c r="A15" s="716">
        <v>39</v>
      </c>
      <c r="B15" s="714">
        <v>-86</v>
      </c>
      <c r="C15" s="595">
        <v>100</v>
      </c>
      <c r="D15" s="596">
        <v>186</v>
      </c>
      <c r="E15" s="352"/>
    </row>
    <row r="16" spans="1:5">
      <c r="A16" s="716">
        <v>40</v>
      </c>
      <c r="B16" s="714">
        <v>-107</v>
      </c>
      <c r="C16" s="595">
        <v>106</v>
      </c>
      <c r="D16" s="596">
        <v>213</v>
      </c>
      <c r="E16" s="352"/>
    </row>
    <row r="17" spans="1:5">
      <c r="A17" s="716">
        <v>41</v>
      </c>
      <c r="B17" s="714">
        <v>-147</v>
      </c>
      <c r="C17" s="595">
        <v>169</v>
      </c>
      <c r="D17" s="596">
        <v>316</v>
      </c>
      <c r="E17" s="352"/>
    </row>
    <row r="18" spans="1:5">
      <c r="A18" s="716">
        <v>42</v>
      </c>
      <c r="B18" s="714">
        <v>-148</v>
      </c>
      <c r="C18" s="595">
        <v>160</v>
      </c>
      <c r="D18" s="596">
        <v>308</v>
      </c>
      <c r="E18" s="352"/>
    </row>
    <row r="19" spans="1:5">
      <c r="A19" s="716">
        <v>43</v>
      </c>
      <c r="B19" s="714">
        <v>-192</v>
      </c>
      <c r="C19" s="595">
        <v>200</v>
      </c>
      <c r="D19" s="596">
        <v>392</v>
      </c>
      <c r="E19" s="352"/>
    </row>
    <row r="20" spans="1:5">
      <c r="A20" s="716">
        <v>44</v>
      </c>
      <c r="B20" s="714">
        <v>-202</v>
      </c>
      <c r="C20" s="595">
        <v>247</v>
      </c>
      <c r="D20" s="596">
        <v>449</v>
      </c>
      <c r="E20" s="352"/>
    </row>
    <row r="21" spans="1:5">
      <c r="A21" s="716">
        <v>45</v>
      </c>
      <c r="B21" s="714">
        <v>-201</v>
      </c>
      <c r="C21" s="595">
        <v>232</v>
      </c>
      <c r="D21" s="596">
        <v>433</v>
      </c>
      <c r="E21" s="352"/>
    </row>
    <row r="22" spans="1:5">
      <c r="A22" s="716">
        <v>46</v>
      </c>
      <c r="B22" s="714">
        <v>-329</v>
      </c>
      <c r="C22" s="595">
        <v>304</v>
      </c>
      <c r="D22" s="596">
        <v>633</v>
      </c>
      <c r="E22" s="352"/>
    </row>
    <row r="23" spans="1:5">
      <c r="A23" s="716">
        <v>47</v>
      </c>
      <c r="B23" s="714">
        <v>-269</v>
      </c>
      <c r="C23" s="595">
        <v>321</v>
      </c>
      <c r="D23" s="596">
        <v>590</v>
      </c>
      <c r="E23" s="352"/>
    </row>
    <row r="24" spans="1:5">
      <c r="A24" s="716">
        <v>48</v>
      </c>
      <c r="B24" s="714">
        <v>-339</v>
      </c>
      <c r="C24" s="595">
        <v>376</v>
      </c>
      <c r="D24" s="596">
        <v>715</v>
      </c>
      <c r="E24" s="352"/>
    </row>
    <row r="25" spans="1:5">
      <c r="A25" s="716">
        <v>49</v>
      </c>
      <c r="B25" s="714">
        <v>-298</v>
      </c>
      <c r="C25" s="595">
        <v>325</v>
      </c>
      <c r="D25" s="596">
        <v>623</v>
      </c>
      <c r="E25" s="352"/>
    </row>
    <row r="26" spans="1:5">
      <c r="A26" s="716">
        <v>50</v>
      </c>
      <c r="B26" s="714">
        <v>-341</v>
      </c>
      <c r="C26" s="595">
        <v>365</v>
      </c>
      <c r="D26" s="596">
        <v>706</v>
      </c>
      <c r="E26" s="352"/>
    </row>
    <row r="27" spans="1:5">
      <c r="A27" s="716">
        <v>51</v>
      </c>
      <c r="B27" s="714">
        <v>-321</v>
      </c>
      <c r="C27" s="595">
        <v>388</v>
      </c>
      <c r="D27" s="596">
        <v>709</v>
      </c>
      <c r="E27" s="352"/>
    </row>
    <row r="28" spans="1:5">
      <c r="A28" s="716">
        <v>52</v>
      </c>
      <c r="B28" s="714">
        <v>-302</v>
      </c>
      <c r="C28" s="595">
        <v>360</v>
      </c>
      <c r="D28" s="596">
        <v>662</v>
      </c>
      <c r="E28" s="352"/>
    </row>
    <row r="29" spans="1:5">
      <c r="A29" s="716">
        <v>53</v>
      </c>
      <c r="B29" s="714">
        <v>-301</v>
      </c>
      <c r="C29" s="595">
        <v>329</v>
      </c>
      <c r="D29" s="596">
        <v>630</v>
      </c>
      <c r="E29" s="352"/>
    </row>
    <row r="30" spans="1:5">
      <c r="A30" s="716">
        <v>54</v>
      </c>
      <c r="B30" s="714">
        <v>-282</v>
      </c>
      <c r="C30" s="595">
        <v>319</v>
      </c>
      <c r="D30" s="596">
        <v>601</v>
      </c>
      <c r="E30" s="352"/>
    </row>
    <row r="31" spans="1:5">
      <c r="A31" s="716">
        <v>55</v>
      </c>
      <c r="B31" s="714">
        <v>-290</v>
      </c>
      <c r="C31" s="595">
        <v>323</v>
      </c>
      <c r="D31" s="596">
        <v>613</v>
      </c>
      <c r="E31" s="352"/>
    </row>
    <row r="32" spans="1:5">
      <c r="A32" s="716">
        <v>56</v>
      </c>
      <c r="B32" s="714">
        <v>-305</v>
      </c>
      <c r="C32" s="595">
        <v>299</v>
      </c>
      <c r="D32" s="596">
        <v>604</v>
      </c>
      <c r="E32" s="352"/>
    </row>
    <row r="33" spans="1:5">
      <c r="A33" s="716">
        <v>57</v>
      </c>
      <c r="B33" s="714">
        <v>-268</v>
      </c>
      <c r="C33" s="595">
        <v>271</v>
      </c>
      <c r="D33" s="596">
        <v>539</v>
      </c>
      <c r="E33" s="352"/>
    </row>
    <row r="34" spans="1:5">
      <c r="A34" s="716">
        <v>58</v>
      </c>
      <c r="B34" s="714">
        <v>-328</v>
      </c>
      <c r="C34" s="595">
        <v>292</v>
      </c>
      <c r="D34" s="596">
        <v>620</v>
      </c>
      <c r="E34" s="352"/>
    </row>
    <row r="35" spans="1:5">
      <c r="A35" s="716">
        <v>59</v>
      </c>
      <c r="B35" s="714">
        <v>-280</v>
      </c>
      <c r="C35" s="595">
        <v>279</v>
      </c>
      <c r="D35" s="596">
        <v>559</v>
      </c>
      <c r="E35" s="352"/>
    </row>
    <row r="36" spans="1:5">
      <c r="A36" s="716">
        <v>60</v>
      </c>
      <c r="B36" s="714">
        <v>-284</v>
      </c>
      <c r="C36" s="595">
        <v>290</v>
      </c>
      <c r="D36" s="596">
        <v>574</v>
      </c>
      <c r="E36" s="352"/>
    </row>
    <row r="37" spans="1:5">
      <c r="A37" s="716">
        <v>61</v>
      </c>
      <c r="B37" s="714">
        <v>-260</v>
      </c>
      <c r="C37" s="595">
        <v>249</v>
      </c>
      <c r="D37" s="596">
        <v>509</v>
      </c>
      <c r="E37" s="352"/>
    </row>
    <row r="38" spans="1:5">
      <c r="A38" s="716">
        <v>62</v>
      </c>
      <c r="B38" s="714">
        <v>-171</v>
      </c>
      <c r="C38" s="595">
        <v>156</v>
      </c>
      <c r="D38" s="596">
        <v>327</v>
      </c>
      <c r="E38" s="352"/>
    </row>
    <row r="39" spans="1:5">
      <c r="A39" s="716">
        <v>63</v>
      </c>
      <c r="B39" s="714">
        <v>-123</v>
      </c>
      <c r="C39" s="595">
        <v>93</v>
      </c>
      <c r="D39" s="596">
        <v>216</v>
      </c>
      <c r="E39" s="352"/>
    </row>
    <row r="40" spans="1:5">
      <c r="A40" s="716">
        <v>64</v>
      </c>
      <c r="B40" s="714">
        <v>-67</v>
      </c>
      <c r="C40" s="595">
        <v>62</v>
      </c>
      <c r="D40" s="596">
        <v>129</v>
      </c>
      <c r="E40" s="352"/>
    </row>
    <row r="41" spans="1:5">
      <c r="A41" s="716">
        <v>65</v>
      </c>
      <c r="B41" s="714">
        <v>-38</v>
      </c>
      <c r="C41" s="595">
        <v>30</v>
      </c>
      <c r="D41" s="596">
        <v>68</v>
      </c>
      <c r="E41" s="352"/>
    </row>
    <row r="42" spans="1:5">
      <c r="A42" s="716">
        <v>66</v>
      </c>
      <c r="B42" s="714">
        <v>-7</v>
      </c>
      <c r="C42" s="595">
        <v>11</v>
      </c>
      <c r="D42" s="596">
        <v>18</v>
      </c>
      <c r="E42" s="352"/>
    </row>
    <row r="43" spans="1:5">
      <c r="A43" s="716">
        <v>67</v>
      </c>
      <c r="B43" s="714">
        <v>-3</v>
      </c>
      <c r="C43" s="595">
        <v>3</v>
      </c>
      <c r="D43" s="596">
        <v>6</v>
      </c>
      <c r="E43" s="352"/>
    </row>
    <row r="44" spans="1:5">
      <c r="A44" s="716">
        <v>68</v>
      </c>
      <c r="B44" s="714">
        <v>0</v>
      </c>
      <c r="C44" s="595">
        <v>0</v>
      </c>
      <c r="D44" s="596">
        <v>0</v>
      </c>
      <c r="E44" s="352"/>
    </row>
    <row r="45" spans="1:5">
      <c r="A45" s="716">
        <v>69</v>
      </c>
      <c r="B45" s="714">
        <v>0</v>
      </c>
      <c r="C45" s="595">
        <v>0</v>
      </c>
      <c r="D45" s="596">
        <v>0</v>
      </c>
      <c r="E45" s="352"/>
    </row>
    <row r="46" spans="1:5">
      <c r="A46" s="716">
        <v>70</v>
      </c>
      <c r="B46" s="714">
        <v>0</v>
      </c>
      <c r="C46" s="595">
        <v>0</v>
      </c>
      <c r="D46" s="596">
        <v>0</v>
      </c>
      <c r="E46" s="352"/>
    </row>
    <row r="47" spans="1:5">
      <c r="A47" s="598" t="s">
        <v>210</v>
      </c>
      <c r="B47" s="715">
        <v>6797</v>
      </c>
      <c r="C47" s="599">
        <v>6690</v>
      </c>
      <c r="D47" s="600">
        <v>13487</v>
      </c>
      <c r="E47" s="35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opLeftCell="A10" zoomScaleNormal="100" workbookViewId="0">
      <selection activeCell="B16" sqref="B16:C17"/>
    </sheetView>
  </sheetViews>
  <sheetFormatPr baseColWidth="10" defaultRowHeight="12.75"/>
  <cols>
    <col min="1" max="2" width="11.42578125" style="88"/>
    <col min="3" max="3" width="28.85546875" style="88" customWidth="1"/>
    <col min="4" max="7" width="9.42578125" style="88" customWidth="1"/>
    <col min="8" max="8" width="9.85546875" style="88" customWidth="1"/>
    <col min="9" max="16384" width="11.42578125" style="88"/>
  </cols>
  <sheetData>
    <row r="1" spans="1:11">
      <c r="A1" s="1342" t="s">
        <v>551</v>
      </c>
      <c r="B1" s="1341"/>
      <c r="C1" s="1341"/>
      <c r="D1" s="1341"/>
      <c r="E1" s="1341"/>
      <c r="F1" s="1341"/>
      <c r="G1" s="1341"/>
      <c r="H1" s="1341"/>
    </row>
    <row r="2" spans="1:11" ht="12" customHeight="1">
      <c r="A2" s="1341"/>
      <c r="B2" s="1341"/>
      <c r="C2" s="1341"/>
      <c r="D2" s="1341"/>
      <c r="E2" s="1341"/>
      <c r="F2" s="1341"/>
      <c r="G2" s="1341"/>
      <c r="H2" s="1341"/>
    </row>
    <row r="3" spans="1:11" ht="22.5" customHeight="1">
      <c r="A3" s="1534"/>
      <c r="B3" s="1535"/>
      <c r="C3" s="1536"/>
      <c r="D3" s="1519" t="s">
        <v>414</v>
      </c>
      <c r="E3" s="1519" t="s">
        <v>415</v>
      </c>
      <c r="F3" s="1519" t="s">
        <v>552</v>
      </c>
      <c r="G3" s="1519" t="s">
        <v>418</v>
      </c>
      <c r="H3" s="1519" t="s">
        <v>609</v>
      </c>
    </row>
    <row r="4" spans="1:11" ht="24.75" customHeight="1">
      <c r="A4" s="1537"/>
      <c r="B4" s="1538"/>
      <c r="C4" s="1539"/>
      <c r="D4" s="1520"/>
      <c r="E4" s="1520"/>
      <c r="F4" s="1520"/>
      <c r="G4" s="1520"/>
      <c r="H4" s="1520"/>
    </row>
    <row r="5" spans="1:11">
      <c r="A5" s="1524" t="s">
        <v>63</v>
      </c>
      <c r="B5" s="1551" t="s">
        <v>19</v>
      </c>
      <c r="C5" s="155" t="s">
        <v>306</v>
      </c>
      <c r="D5" s="149">
        <v>346886</v>
      </c>
      <c r="E5" s="149">
        <v>357037</v>
      </c>
      <c r="F5" s="149">
        <v>357110</v>
      </c>
      <c r="G5" s="878">
        <v>2.9473659934387668</v>
      </c>
      <c r="H5" s="878">
        <v>2.044606021224691E-2</v>
      </c>
      <c r="I5" s="446"/>
      <c r="J5" s="446"/>
    </row>
    <row r="6" spans="1:11" ht="13.15" customHeight="1">
      <c r="A6" s="1525"/>
      <c r="B6" s="1542"/>
      <c r="C6" s="543" t="s">
        <v>132</v>
      </c>
      <c r="D6" s="151">
        <v>390951</v>
      </c>
      <c r="E6" s="151">
        <v>399536</v>
      </c>
      <c r="F6" s="151">
        <v>396280</v>
      </c>
      <c r="G6" s="152">
        <v>1.3630864225951591</v>
      </c>
      <c r="H6" s="152">
        <v>-0.81494533659044488</v>
      </c>
      <c r="I6" s="446"/>
      <c r="J6" s="446"/>
    </row>
    <row r="7" spans="1:11">
      <c r="A7" s="1525"/>
      <c r="B7" s="1542"/>
      <c r="C7" s="543" t="s">
        <v>72</v>
      </c>
      <c r="D7" s="151">
        <v>706196</v>
      </c>
      <c r="E7" s="151">
        <v>716289</v>
      </c>
      <c r="F7" s="151">
        <v>715159</v>
      </c>
      <c r="G7" s="152">
        <v>1.2691943879602829</v>
      </c>
      <c r="H7" s="152">
        <v>-0.15775755316638956</v>
      </c>
      <c r="I7" s="176"/>
    </row>
    <row r="8" spans="1:11" ht="12.75" customHeight="1">
      <c r="A8" s="1525"/>
      <c r="B8" s="1542"/>
      <c r="C8" s="543" t="s">
        <v>133</v>
      </c>
      <c r="D8" s="151">
        <v>31641</v>
      </c>
      <c r="E8" s="151">
        <v>40284</v>
      </c>
      <c r="F8" s="151">
        <v>38231</v>
      </c>
      <c r="G8" s="152">
        <v>20.82740747763977</v>
      </c>
      <c r="H8" s="152">
        <v>-5.096316155297389</v>
      </c>
      <c r="I8" s="176"/>
      <c r="J8" s="176"/>
    </row>
    <row r="9" spans="1:11" ht="22.5">
      <c r="A9" s="1525"/>
      <c r="B9" s="1543"/>
      <c r="C9" s="171" t="s">
        <v>134</v>
      </c>
      <c r="D9" s="345">
        <v>737837</v>
      </c>
      <c r="E9" s="345">
        <v>756573</v>
      </c>
      <c r="F9" s="345">
        <v>753390</v>
      </c>
      <c r="G9" s="1322">
        <v>2.1079181445224351</v>
      </c>
      <c r="H9" s="1322">
        <v>-0.42071287238640553</v>
      </c>
      <c r="I9" s="176"/>
    </row>
    <row r="10" spans="1:11" ht="14.25" customHeight="1">
      <c r="A10" s="1525"/>
      <c r="B10" s="1541" t="s">
        <v>73</v>
      </c>
      <c r="C10" s="156" t="s">
        <v>131</v>
      </c>
      <c r="D10" s="153">
        <v>46365</v>
      </c>
      <c r="E10" s="153">
        <v>46620</v>
      </c>
      <c r="F10" s="153">
        <v>46414</v>
      </c>
      <c r="G10" s="150">
        <v>0.10568316618138683</v>
      </c>
      <c r="H10" s="150">
        <v>-0.44187044187044189</v>
      </c>
      <c r="I10" s="446"/>
    </row>
    <row r="11" spans="1:11">
      <c r="A11" s="1525"/>
      <c r="B11" s="1542"/>
      <c r="C11" s="543" t="s">
        <v>132</v>
      </c>
      <c r="D11" s="151">
        <v>95174</v>
      </c>
      <c r="E11" s="151">
        <v>96136</v>
      </c>
      <c r="F11" s="151">
        <v>95858</v>
      </c>
      <c r="G11" s="152">
        <v>0.71868367411267786</v>
      </c>
      <c r="H11" s="152">
        <v>-0.28917367063326954</v>
      </c>
      <c r="I11" s="446"/>
    </row>
    <row r="12" spans="1:11" ht="25.5" customHeight="1">
      <c r="A12" s="1525"/>
      <c r="B12" s="1542"/>
      <c r="C12" s="543" t="s">
        <v>26</v>
      </c>
      <c r="D12" s="151">
        <v>117757</v>
      </c>
      <c r="E12" s="151">
        <v>117259</v>
      </c>
      <c r="F12" s="151">
        <v>117074</v>
      </c>
      <c r="G12" s="152">
        <v>-0.58000798254031605</v>
      </c>
      <c r="H12" s="152">
        <v>-0.15777040568314585</v>
      </c>
      <c r="K12" s="489"/>
    </row>
    <row r="13" spans="1:11" ht="15" customHeight="1">
      <c r="A13" s="1525"/>
      <c r="B13" s="1542"/>
      <c r="C13" s="543" t="s">
        <v>143</v>
      </c>
      <c r="D13" s="151">
        <v>23782</v>
      </c>
      <c r="E13" s="151">
        <v>25497</v>
      </c>
      <c r="F13" s="151">
        <v>25198</v>
      </c>
      <c r="G13" s="152">
        <v>5.9540829198553533</v>
      </c>
      <c r="H13" s="152">
        <v>-1.1726869827822881</v>
      </c>
      <c r="I13" s="176"/>
      <c r="J13" s="176"/>
      <c r="K13" s="489"/>
    </row>
    <row r="14" spans="1:11" ht="22.5">
      <c r="A14" s="1525"/>
      <c r="B14" s="1543"/>
      <c r="C14" s="171" t="s">
        <v>134</v>
      </c>
      <c r="D14" s="440">
        <v>141539</v>
      </c>
      <c r="E14" s="440">
        <v>142756</v>
      </c>
      <c r="F14" s="440">
        <v>142272</v>
      </c>
      <c r="G14" s="1322">
        <v>0.51787846459279774</v>
      </c>
      <c r="H14" s="1322">
        <v>-0.33904004034856683</v>
      </c>
    </row>
    <row r="15" spans="1:11" ht="12.75" customHeight="1">
      <c r="A15" s="1525"/>
      <c r="B15" s="1550" t="s">
        <v>27</v>
      </c>
      <c r="C15" s="1532"/>
      <c r="D15" s="345">
        <v>879376</v>
      </c>
      <c r="E15" s="345">
        <v>899329</v>
      </c>
      <c r="F15" s="345">
        <v>895662</v>
      </c>
      <c r="G15" s="1321">
        <v>1.8519950510361891</v>
      </c>
      <c r="H15" s="1321">
        <v>-0.40774844356181111</v>
      </c>
    </row>
    <row r="16" spans="1:11" ht="27.75" customHeight="1">
      <c r="A16" s="1525"/>
      <c r="B16" s="1553" t="s">
        <v>719</v>
      </c>
      <c r="C16" s="1554"/>
      <c r="D16" s="442">
        <v>4397</v>
      </c>
      <c r="E16" s="442">
        <v>5336</v>
      </c>
      <c r="F16" s="442">
        <v>5597</v>
      </c>
      <c r="G16" s="1321">
        <v>27.291335001137142</v>
      </c>
      <c r="H16" s="1321">
        <v>4.8913043478260869</v>
      </c>
    </row>
    <row r="17" spans="1:9" ht="22.5" customHeight="1">
      <c r="A17" s="1526"/>
      <c r="B17" s="1527" t="s">
        <v>718</v>
      </c>
      <c r="C17" s="1528"/>
      <c r="D17" s="444">
        <v>883773</v>
      </c>
      <c r="E17" s="444">
        <v>904665</v>
      </c>
      <c r="F17" s="444">
        <v>901259</v>
      </c>
      <c r="G17" s="1321">
        <v>1.9785623683909781</v>
      </c>
      <c r="H17" s="1321">
        <v>-0.37649295595607213</v>
      </c>
    </row>
    <row r="18" spans="1:9">
      <c r="A18" s="1529" t="s">
        <v>64</v>
      </c>
      <c r="B18" s="1540" t="s">
        <v>260</v>
      </c>
      <c r="C18" s="1527"/>
      <c r="D18" s="444">
        <v>17805</v>
      </c>
      <c r="E18" s="444">
        <v>18076</v>
      </c>
      <c r="F18" s="444">
        <v>17989</v>
      </c>
      <c r="G18" s="1321">
        <v>1.0334175793316485</v>
      </c>
      <c r="H18" s="1321">
        <v>-0.48130117282584645</v>
      </c>
    </row>
    <row r="19" spans="1:9">
      <c r="A19" s="1530"/>
      <c r="B19" s="1553" t="s">
        <v>259</v>
      </c>
      <c r="C19" s="1554"/>
      <c r="D19" s="442">
        <v>108221</v>
      </c>
      <c r="E19" s="442">
        <v>154104</v>
      </c>
      <c r="F19" s="442">
        <v>177296</v>
      </c>
      <c r="G19" s="1321">
        <v>63.827722900361294</v>
      </c>
      <c r="H19" s="1321">
        <v>15.049576909100349</v>
      </c>
    </row>
    <row r="20" spans="1:9" ht="13.15" customHeight="1">
      <c r="A20" s="1530"/>
      <c r="B20" s="1546" t="s">
        <v>72</v>
      </c>
      <c r="C20" s="1547"/>
      <c r="D20" s="151">
        <v>19468</v>
      </c>
      <c r="E20" s="151">
        <v>19676</v>
      </c>
      <c r="F20" s="151">
        <v>19398</v>
      </c>
      <c r="G20" s="152">
        <v>-0.35956441339634271</v>
      </c>
      <c r="H20" s="152">
        <v>-1.4128887985362877</v>
      </c>
    </row>
    <row r="21" spans="1:9">
      <c r="A21" s="1530"/>
      <c r="B21" s="1544" t="s">
        <v>133</v>
      </c>
      <c r="C21" s="1545"/>
      <c r="D21" s="154">
        <v>88726</v>
      </c>
      <c r="E21" s="154">
        <v>134428</v>
      </c>
      <c r="F21" s="154">
        <v>157898</v>
      </c>
      <c r="G21" s="879">
        <v>77.961364199896309</v>
      </c>
      <c r="H21" s="879">
        <v>17.459160293986372</v>
      </c>
    </row>
    <row r="22" spans="1:9" ht="16.5" customHeight="1">
      <c r="A22" s="1530"/>
      <c r="B22" s="1552" t="s">
        <v>78</v>
      </c>
      <c r="C22" s="1553"/>
      <c r="D22" s="442">
        <v>66679</v>
      </c>
      <c r="E22" s="442">
        <v>66553</v>
      </c>
      <c r="F22" s="442">
        <v>65847</v>
      </c>
      <c r="G22" s="1321">
        <v>-1.2477691627048995</v>
      </c>
      <c r="H22" s="1321">
        <v>-1.0608086787973494</v>
      </c>
    </row>
    <row r="23" spans="1:9" ht="15" customHeight="1">
      <c r="A23" s="1530"/>
      <c r="B23" s="1546" t="s">
        <v>72</v>
      </c>
      <c r="C23" s="1547"/>
      <c r="D23" s="151">
        <v>59767</v>
      </c>
      <c r="E23" s="151">
        <v>58753</v>
      </c>
      <c r="F23" s="151">
        <v>58109</v>
      </c>
      <c r="G23" s="152">
        <v>-2.7741061120685329</v>
      </c>
      <c r="H23" s="152">
        <v>-1.0961142409749289</v>
      </c>
    </row>
    <row r="24" spans="1:9" ht="13.5" customHeight="1">
      <c r="A24" s="1530"/>
      <c r="B24" s="1544" t="s">
        <v>133</v>
      </c>
      <c r="C24" s="1545"/>
      <c r="D24" s="154">
        <v>6912</v>
      </c>
      <c r="E24" s="154">
        <v>7800</v>
      </c>
      <c r="F24" s="154">
        <v>7738</v>
      </c>
      <c r="G24" s="879">
        <v>11.950231481481481</v>
      </c>
      <c r="H24" s="879">
        <v>-0.79487179487179493</v>
      </c>
    </row>
    <row r="25" spans="1:9" ht="27" customHeight="1">
      <c r="A25" s="1530"/>
      <c r="B25" s="1548" t="s">
        <v>82</v>
      </c>
      <c r="C25" s="1549"/>
      <c r="D25" s="443">
        <v>10927</v>
      </c>
      <c r="E25" s="443">
        <v>11244</v>
      </c>
      <c r="F25" s="443">
        <v>11098</v>
      </c>
      <c r="G25" s="1321">
        <v>1.5649309050974649</v>
      </c>
      <c r="H25" s="1321">
        <v>-1.2984702952685878</v>
      </c>
    </row>
    <row r="26" spans="1:9">
      <c r="A26" s="1530"/>
      <c r="B26" s="1546" t="s">
        <v>72</v>
      </c>
      <c r="C26" s="1547"/>
      <c r="D26" s="151">
        <v>9797</v>
      </c>
      <c r="E26" s="151">
        <v>9970</v>
      </c>
      <c r="F26" s="151">
        <v>9840</v>
      </c>
      <c r="G26" s="152">
        <v>0.43890987036848017</v>
      </c>
      <c r="H26" s="152">
        <v>-1.3039117352056169</v>
      </c>
    </row>
    <row r="27" spans="1:9">
      <c r="A27" s="1530"/>
      <c r="B27" s="1546" t="s">
        <v>133</v>
      </c>
      <c r="C27" s="1547"/>
      <c r="D27" s="151">
        <v>1130</v>
      </c>
      <c r="E27" s="151">
        <v>1274</v>
      </c>
      <c r="F27" s="151">
        <v>1258</v>
      </c>
      <c r="G27" s="152">
        <v>11.327433628318584</v>
      </c>
      <c r="H27" s="152">
        <v>-1.2558869701726845</v>
      </c>
    </row>
    <row r="28" spans="1:9">
      <c r="A28" s="1530"/>
      <c r="B28" s="1555" t="s">
        <v>329</v>
      </c>
      <c r="C28" s="1556"/>
      <c r="D28" s="345">
        <v>203632</v>
      </c>
      <c r="E28" s="345">
        <v>249977</v>
      </c>
      <c r="F28" s="345">
        <v>272230</v>
      </c>
      <c r="G28" s="879">
        <v>33.687239726565572</v>
      </c>
      <c r="H28" s="879">
        <v>8.9020189857466896</v>
      </c>
      <c r="I28" s="489"/>
    </row>
    <row r="29" spans="1:9">
      <c r="A29" s="1530"/>
      <c r="B29" s="1527" t="s">
        <v>130</v>
      </c>
      <c r="C29" s="1528"/>
      <c r="D29" s="444">
        <v>1233</v>
      </c>
      <c r="E29" s="444">
        <v>1804</v>
      </c>
      <c r="F29" s="444">
        <v>583</v>
      </c>
      <c r="G29" s="1321">
        <v>-52.716950527169502</v>
      </c>
      <c r="H29" s="1321">
        <v>-67.682926829268297</v>
      </c>
    </row>
    <row r="30" spans="1:9">
      <c r="A30" s="1531"/>
      <c r="B30" s="1532" t="s">
        <v>416</v>
      </c>
      <c r="C30" s="1533"/>
      <c r="D30" s="445">
        <v>204865</v>
      </c>
      <c r="E30" s="445">
        <v>251781</v>
      </c>
      <c r="F30" s="445">
        <v>272813</v>
      </c>
      <c r="G30" s="1321">
        <v>33.167207673345864</v>
      </c>
      <c r="H30" s="1321">
        <v>8.3532911538201837</v>
      </c>
    </row>
    <row r="31" spans="1:9">
      <c r="A31" s="167" t="s">
        <v>123</v>
      </c>
      <c r="B31" s="168"/>
      <c r="C31" s="168"/>
      <c r="D31" s="445">
        <v>1088638</v>
      </c>
      <c r="E31" s="445">
        <v>1156446</v>
      </c>
      <c r="F31" s="445">
        <v>1174072</v>
      </c>
      <c r="G31" s="1321">
        <v>7.8477877862062506</v>
      </c>
      <c r="H31" s="1321">
        <v>1.5241524463744958</v>
      </c>
      <c r="I31" s="489"/>
    </row>
    <row r="32" spans="1:9">
      <c r="A32" s="169"/>
      <c r="B32" s="1559" t="s">
        <v>72</v>
      </c>
      <c r="C32" s="1559"/>
      <c r="D32" s="175">
        <v>930790</v>
      </c>
      <c r="E32" s="175">
        <v>940023</v>
      </c>
      <c r="F32" s="175">
        <v>937569</v>
      </c>
      <c r="G32" s="1320">
        <v>0.72830606259199171</v>
      </c>
      <c r="H32" s="1320">
        <v>-0.26105744221152033</v>
      </c>
    </row>
    <row r="33" spans="1:11">
      <c r="A33" s="170"/>
      <c r="B33" s="1558" t="s">
        <v>133</v>
      </c>
      <c r="C33" s="1558"/>
      <c r="D33" s="1319">
        <v>157848</v>
      </c>
      <c r="E33" s="1319">
        <v>216423</v>
      </c>
      <c r="F33" s="1319">
        <v>236503</v>
      </c>
      <c r="G33" s="879">
        <v>49.829582889868732</v>
      </c>
      <c r="H33" s="879">
        <v>9.278126631642662</v>
      </c>
      <c r="K33" s="176"/>
    </row>
    <row r="34" spans="1:11">
      <c r="A34" s="1339"/>
      <c r="B34" s="1339"/>
      <c r="C34" s="1339"/>
      <c r="D34" s="1339"/>
      <c r="E34" s="1339"/>
      <c r="F34" s="1339"/>
      <c r="G34" s="1340"/>
      <c r="H34" s="1335" t="s">
        <v>144</v>
      </c>
    </row>
    <row r="35" spans="1:11">
      <c r="A35" s="1557" t="s">
        <v>667</v>
      </c>
      <c r="B35" s="1557"/>
      <c r="C35" s="1557"/>
      <c r="D35" s="1557"/>
      <c r="E35" s="1557"/>
      <c r="F35" s="1557"/>
      <c r="G35" s="1557"/>
      <c r="H35" s="1557"/>
      <c r="I35" s="518"/>
    </row>
    <row r="36" spans="1:11" ht="26.25" customHeight="1">
      <c r="A36" s="1522" t="s">
        <v>659</v>
      </c>
      <c r="B36" s="1522"/>
      <c r="C36" s="1522"/>
      <c r="D36" s="1522"/>
      <c r="E36" s="1522"/>
      <c r="F36" s="1522"/>
      <c r="G36" s="1522"/>
      <c r="H36" s="1522"/>
    </row>
    <row r="37" spans="1:11" ht="12.75" customHeight="1">
      <c r="A37" s="1337" t="s">
        <v>654</v>
      </c>
      <c r="B37" s="1432"/>
      <c r="C37" s="1432"/>
      <c r="D37" s="1432"/>
      <c r="E37" s="1432"/>
      <c r="F37" s="1432"/>
      <c r="G37" s="1432"/>
      <c r="H37" s="1432"/>
    </row>
    <row r="39" spans="1:11" ht="15.75">
      <c r="A39" s="530"/>
    </row>
    <row r="41" spans="1:11" ht="12.75" customHeight="1"/>
    <row r="47" spans="1:11" ht="12.75" customHeight="1"/>
  </sheetData>
  <mergeCells count="30">
    <mergeCell ref="A36:H36"/>
    <mergeCell ref="B29:C29"/>
    <mergeCell ref="B28:C28"/>
    <mergeCell ref="H3:H4"/>
    <mergeCell ref="B19:C19"/>
    <mergeCell ref="B20:C20"/>
    <mergeCell ref="A35:H35"/>
    <mergeCell ref="B27:C27"/>
    <mergeCell ref="B33:C33"/>
    <mergeCell ref="B32:C32"/>
    <mergeCell ref="B26:C26"/>
    <mergeCell ref="F3:F4"/>
    <mergeCell ref="B25:C25"/>
    <mergeCell ref="B15:C15"/>
    <mergeCell ref="B5:B9"/>
    <mergeCell ref="G3:G4"/>
    <mergeCell ref="B23:C23"/>
    <mergeCell ref="B21:C21"/>
    <mergeCell ref="B22:C22"/>
    <mergeCell ref="B16:C16"/>
    <mergeCell ref="A5:A17"/>
    <mergeCell ref="B17:C17"/>
    <mergeCell ref="A18:A30"/>
    <mergeCell ref="B30:C30"/>
    <mergeCell ref="E3:E4"/>
    <mergeCell ref="D3:D4"/>
    <mergeCell ref="A3:C4"/>
    <mergeCell ref="B18:C18"/>
    <mergeCell ref="B10:B14"/>
    <mergeCell ref="B24:C24"/>
  </mergeCells>
  <pageMargins left="0.78740157499999996" right="0.78740157499999996" top="0.984251969" bottom="0.984251969" header="0.4921259845" footer="0.4921259845"/>
  <pageSetup paperSize="9"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F57"/>
  <sheetViews>
    <sheetView zoomScaleNormal="100" workbookViewId="0">
      <selection activeCell="A3" sqref="A3:D3"/>
    </sheetView>
  </sheetViews>
  <sheetFormatPr baseColWidth="10" defaultRowHeight="12.75"/>
  <cols>
    <col min="1" max="1" width="7.42578125" style="579" customWidth="1"/>
    <col min="2" max="2" width="6.85546875" style="579" bestFit="1" customWidth="1"/>
    <col min="3" max="3" width="6.7109375" style="579" bestFit="1" customWidth="1"/>
    <col min="4" max="4" width="9.85546875" style="579" bestFit="1" customWidth="1"/>
    <col min="5" max="16384" width="11.42578125" style="350"/>
  </cols>
  <sheetData>
    <row r="1" spans="1:6">
      <c r="A1" s="711" t="s">
        <v>340</v>
      </c>
    </row>
    <row r="3" spans="1:6">
      <c r="A3" s="1269"/>
      <c r="B3" s="1304" t="s">
        <v>65</v>
      </c>
      <c r="C3" s="1305" t="s">
        <v>66</v>
      </c>
      <c r="D3" s="1306" t="s">
        <v>210</v>
      </c>
    </row>
    <row r="4" spans="1:6">
      <c r="A4" s="604">
        <v>20</v>
      </c>
      <c r="B4" s="717">
        <v>0</v>
      </c>
      <c r="C4" s="617">
        <v>0</v>
      </c>
      <c r="D4" s="719">
        <v>0</v>
      </c>
      <c r="E4" s="352"/>
    </row>
    <row r="5" spans="1:6">
      <c r="A5" s="716">
        <v>21</v>
      </c>
      <c r="B5" s="717">
        <v>0</v>
      </c>
      <c r="C5" s="617">
        <v>0</v>
      </c>
      <c r="D5" s="720">
        <v>0</v>
      </c>
      <c r="E5" s="352"/>
    </row>
    <row r="6" spans="1:6">
      <c r="A6" s="716">
        <v>22</v>
      </c>
      <c r="B6" s="717">
        <v>0</v>
      </c>
      <c r="C6" s="718">
        <v>1</v>
      </c>
      <c r="D6" s="700">
        <v>1</v>
      </c>
      <c r="E6" s="352"/>
      <c r="F6" s="502"/>
    </row>
    <row r="7" spans="1:6">
      <c r="A7" s="716">
        <v>23</v>
      </c>
      <c r="B7" s="717">
        <v>0</v>
      </c>
      <c r="C7" s="718">
        <v>5</v>
      </c>
      <c r="D7" s="700">
        <v>5</v>
      </c>
      <c r="E7" s="352"/>
      <c r="F7" s="502"/>
    </row>
    <row r="8" spans="1:6">
      <c r="A8" s="716">
        <v>24</v>
      </c>
      <c r="B8" s="717">
        <v>0</v>
      </c>
      <c r="C8" s="718">
        <v>11</v>
      </c>
      <c r="D8" s="700">
        <v>11</v>
      </c>
      <c r="E8" s="352"/>
      <c r="F8" s="502"/>
    </row>
    <row r="9" spans="1:6">
      <c r="A9" s="716">
        <v>25</v>
      </c>
      <c r="B9" s="717">
        <v>0</v>
      </c>
      <c r="C9" s="718">
        <v>13</v>
      </c>
      <c r="D9" s="700">
        <v>13</v>
      </c>
      <c r="E9" s="352"/>
      <c r="F9" s="502"/>
    </row>
    <row r="10" spans="1:6">
      <c r="A10" s="716">
        <v>26</v>
      </c>
      <c r="B10" s="717">
        <v>0</v>
      </c>
      <c r="C10" s="718">
        <v>31</v>
      </c>
      <c r="D10" s="700">
        <v>31</v>
      </c>
      <c r="E10" s="352"/>
      <c r="F10" s="502"/>
    </row>
    <row r="11" spans="1:6">
      <c r="A11" s="716">
        <v>27</v>
      </c>
      <c r="B11" s="717">
        <v>-7</v>
      </c>
      <c r="C11" s="718">
        <v>32</v>
      </c>
      <c r="D11" s="700">
        <v>39</v>
      </c>
      <c r="E11" s="352"/>
    </row>
    <row r="12" spans="1:6">
      <c r="A12" s="716">
        <v>28</v>
      </c>
      <c r="B12" s="717">
        <v>0</v>
      </c>
      <c r="C12" s="718">
        <v>52</v>
      </c>
      <c r="D12" s="700">
        <v>52</v>
      </c>
      <c r="E12" s="352"/>
    </row>
    <row r="13" spans="1:6">
      <c r="A13" s="716">
        <v>29</v>
      </c>
      <c r="B13" s="717">
        <v>-4</v>
      </c>
      <c r="C13" s="718">
        <v>42</v>
      </c>
      <c r="D13" s="700">
        <v>46</v>
      </c>
      <c r="E13" s="352"/>
    </row>
    <row r="14" spans="1:6">
      <c r="A14" s="716">
        <v>30</v>
      </c>
      <c r="B14" s="717">
        <v>-2</v>
      </c>
      <c r="C14" s="718">
        <v>57</v>
      </c>
      <c r="D14" s="700">
        <v>59</v>
      </c>
      <c r="E14" s="352"/>
    </row>
    <row r="15" spans="1:6">
      <c r="A15" s="716">
        <v>31</v>
      </c>
      <c r="B15" s="717">
        <v>-11</v>
      </c>
      <c r="C15" s="718">
        <v>95</v>
      </c>
      <c r="D15" s="700">
        <v>106</v>
      </c>
      <c r="E15" s="352"/>
    </row>
    <row r="16" spans="1:6">
      <c r="A16" s="716">
        <v>32</v>
      </c>
      <c r="B16" s="717">
        <v>-10</v>
      </c>
      <c r="C16" s="718">
        <v>90</v>
      </c>
      <c r="D16" s="700">
        <v>100</v>
      </c>
      <c r="E16" s="352"/>
    </row>
    <row r="17" spans="1:5">
      <c r="A17" s="716">
        <v>33</v>
      </c>
      <c r="B17" s="717">
        <v>-6</v>
      </c>
      <c r="C17" s="718">
        <v>103</v>
      </c>
      <c r="D17" s="700">
        <v>109</v>
      </c>
      <c r="E17" s="352"/>
    </row>
    <row r="18" spans="1:5">
      <c r="A18" s="716">
        <v>34</v>
      </c>
      <c r="B18" s="717">
        <v>-8</v>
      </c>
      <c r="C18" s="718">
        <v>90</v>
      </c>
      <c r="D18" s="700">
        <v>98</v>
      </c>
      <c r="E18" s="352"/>
    </row>
    <row r="19" spans="1:5">
      <c r="A19" s="716">
        <v>35</v>
      </c>
      <c r="B19" s="717">
        <v>-16</v>
      </c>
      <c r="C19" s="718">
        <v>111</v>
      </c>
      <c r="D19" s="700">
        <v>127</v>
      </c>
      <c r="E19" s="352"/>
    </row>
    <row r="20" spans="1:5">
      <c r="A20" s="716">
        <v>36</v>
      </c>
      <c r="B20" s="717">
        <v>-10</v>
      </c>
      <c r="C20" s="718">
        <v>108</v>
      </c>
      <c r="D20" s="700">
        <v>118</v>
      </c>
      <c r="E20" s="352"/>
    </row>
    <row r="21" spans="1:5">
      <c r="A21" s="716">
        <v>37</v>
      </c>
      <c r="B21" s="717">
        <v>-9</v>
      </c>
      <c r="C21" s="718">
        <v>105</v>
      </c>
      <c r="D21" s="700">
        <v>114</v>
      </c>
      <c r="E21" s="352"/>
    </row>
    <row r="22" spans="1:5">
      <c r="A22" s="716">
        <v>38</v>
      </c>
      <c r="B22" s="717">
        <v>-9</v>
      </c>
      <c r="C22" s="718">
        <v>125</v>
      </c>
      <c r="D22" s="700">
        <v>134</v>
      </c>
      <c r="E22" s="352"/>
    </row>
    <row r="23" spans="1:5">
      <c r="A23" s="716">
        <v>39</v>
      </c>
      <c r="B23" s="717">
        <v>-14</v>
      </c>
      <c r="C23" s="718">
        <v>135</v>
      </c>
      <c r="D23" s="700">
        <v>149</v>
      </c>
      <c r="E23" s="352"/>
    </row>
    <row r="24" spans="1:5">
      <c r="A24" s="716">
        <v>40</v>
      </c>
      <c r="B24" s="717">
        <v>-20</v>
      </c>
      <c r="C24" s="718">
        <v>145</v>
      </c>
      <c r="D24" s="700">
        <v>165</v>
      </c>
      <c r="E24" s="352"/>
    </row>
    <row r="25" spans="1:5">
      <c r="A25" s="716">
        <v>41</v>
      </c>
      <c r="B25" s="717">
        <v>-15</v>
      </c>
      <c r="C25" s="718">
        <v>137</v>
      </c>
      <c r="D25" s="700">
        <v>152</v>
      </c>
      <c r="E25" s="352"/>
    </row>
    <row r="26" spans="1:5">
      <c r="A26" s="716">
        <v>42</v>
      </c>
      <c r="B26" s="717">
        <v>-15</v>
      </c>
      <c r="C26" s="718">
        <v>149</v>
      </c>
      <c r="D26" s="700">
        <v>164</v>
      </c>
      <c r="E26" s="352"/>
    </row>
    <row r="27" spans="1:5">
      <c r="A27" s="716">
        <v>43</v>
      </c>
      <c r="B27" s="717">
        <v>-29</v>
      </c>
      <c r="C27" s="718">
        <v>162</v>
      </c>
      <c r="D27" s="700">
        <v>191</v>
      </c>
      <c r="E27" s="352"/>
    </row>
    <row r="28" spans="1:5">
      <c r="A28" s="716">
        <v>44</v>
      </c>
      <c r="B28" s="717">
        <v>-31</v>
      </c>
      <c r="C28" s="718">
        <v>186</v>
      </c>
      <c r="D28" s="700">
        <v>217</v>
      </c>
      <c r="E28" s="352"/>
    </row>
    <row r="29" spans="1:5">
      <c r="A29" s="716">
        <v>45</v>
      </c>
      <c r="B29" s="717">
        <v>-34</v>
      </c>
      <c r="C29" s="718">
        <v>252</v>
      </c>
      <c r="D29" s="700">
        <v>286</v>
      </c>
      <c r="E29" s="352"/>
    </row>
    <row r="30" spans="1:5">
      <c r="A30" s="716">
        <v>46</v>
      </c>
      <c r="B30" s="717">
        <v>-24</v>
      </c>
      <c r="C30" s="718">
        <v>242</v>
      </c>
      <c r="D30" s="700">
        <v>266</v>
      </c>
      <c r="E30" s="352"/>
    </row>
    <row r="31" spans="1:5">
      <c r="A31" s="716">
        <v>47</v>
      </c>
      <c r="B31" s="717">
        <v>-28</v>
      </c>
      <c r="C31" s="718">
        <v>224</v>
      </c>
      <c r="D31" s="700">
        <v>252</v>
      </c>
      <c r="E31" s="352"/>
    </row>
    <row r="32" spans="1:5">
      <c r="A32" s="716">
        <v>48</v>
      </c>
      <c r="B32" s="717">
        <v>-30</v>
      </c>
      <c r="C32" s="718">
        <v>273</v>
      </c>
      <c r="D32" s="700">
        <v>303</v>
      </c>
      <c r="E32" s="352"/>
    </row>
    <row r="33" spans="1:5">
      <c r="A33" s="716">
        <v>49</v>
      </c>
      <c r="B33" s="717">
        <v>-23</v>
      </c>
      <c r="C33" s="718">
        <v>241</v>
      </c>
      <c r="D33" s="700">
        <v>264</v>
      </c>
      <c r="E33" s="352"/>
    </row>
    <row r="34" spans="1:5">
      <c r="A34" s="716">
        <v>50</v>
      </c>
      <c r="B34" s="717">
        <v>-35</v>
      </c>
      <c r="C34" s="718">
        <v>299</v>
      </c>
      <c r="D34" s="700">
        <v>334</v>
      </c>
      <c r="E34" s="352"/>
    </row>
    <row r="35" spans="1:5">
      <c r="A35" s="716">
        <v>51</v>
      </c>
      <c r="B35" s="717">
        <v>-37</v>
      </c>
      <c r="C35" s="718">
        <v>266</v>
      </c>
      <c r="D35" s="700">
        <v>303</v>
      </c>
      <c r="E35" s="352"/>
    </row>
    <row r="36" spans="1:5">
      <c r="A36" s="716">
        <v>52</v>
      </c>
      <c r="B36" s="717">
        <v>-33</v>
      </c>
      <c r="C36" s="718">
        <v>265</v>
      </c>
      <c r="D36" s="700">
        <v>298</v>
      </c>
      <c r="E36" s="352"/>
    </row>
    <row r="37" spans="1:5">
      <c r="A37" s="716">
        <v>53</v>
      </c>
      <c r="B37" s="717">
        <v>-57</v>
      </c>
      <c r="C37" s="718">
        <v>232</v>
      </c>
      <c r="D37" s="700">
        <v>289</v>
      </c>
      <c r="E37" s="352"/>
    </row>
    <row r="38" spans="1:5">
      <c r="A38" s="716">
        <v>54</v>
      </c>
      <c r="B38" s="717">
        <v>-40</v>
      </c>
      <c r="C38" s="718">
        <v>249</v>
      </c>
      <c r="D38" s="700">
        <v>289</v>
      </c>
      <c r="E38" s="352"/>
    </row>
    <row r="39" spans="1:5">
      <c r="A39" s="716">
        <v>55</v>
      </c>
      <c r="B39" s="717">
        <v>-45</v>
      </c>
      <c r="C39" s="718">
        <v>247</v>
      </c>
      <c r="D39" s="700">
        <v>292</v>
      </c>
      <c r="E39" s="352"/>
    </row>
    <row r="40" spans="1:5">
      <c r="A40" s="716">
        <v>56</v>
      </c>
      <c r="B40" s="717">
        <v>-44</v>
      </c>
      <c r="C40" s="718">
        <v>239</v>
      </c>
      <c r="D40" s="700">
        <v>283</v>
      </c>
      <c r="E40" s="352"/>
    </row>
    <row r="41" spans="1:5">
      <c r="A41" s="716">
        <v>57</v>
      </c>
      <c r="B41" s="717">
        <v>-55</v>
      </c>
      <c r="C41" s="718">
        <v>236</v>
      </c>
      <c r="D41" s="700">
        <v>291</v>
      </c>
      <c r="E41" s="352"/>
    </row>
    <row r="42" spans="1:5">
      <c r="A42" s="716">
        <v>58</v>
      </c>
      <c r="B42" s="717">
        <v>-47</v>
      </c>
      <c r="C42" s="718">
        <v>248</v>
      </c>
      <c r="D42" s="700">
        <v>295</v>
      </c>
      <c r="E42" s="352"/>
    </row>
    <row r="43" spans="1:5">
      <c r="A43" s="716">
        <v>59</v>
      </c>
      <c r="B43" s="717">
        <v>-43</v>
      </c>
      <c r="C43" s="718">
        <v>222</v>
      </c>
      <c r="D43" s="700">
        <v>265</v>
      </c>
      <c r="E43" s="352"/>
    </row>
    <row r="44" spans="1:5">
      <c r="A44" s="716">
        <v>60</v>
      </c>
      <c r="B44" s="717">
        <v>-36</v>
      </c>
      <c r="C44" s="718">
        <v>214</v>
      </c>
      <c r="D44" s="700">
        <v>250</v>
      </c>
      <c r="E44" s="352"/>
    </row>
    <row r="45" spans="1:5">
      <c r="A45" s="716">
        <v>61</v>
      </c>
      <c r="B45" s="717">
        <v>-36</v>
      </c>
      <c r="C45" s="718">
        <v>174</v>
      </c>
      <c r="D45" s="700">
        <v>210</v>
      </c>
      <c r="E45" s="352"/>
    </row>
    <row r="46" spans="1:5">
      <c r="A46" s="716">
        <v>62</v>
      </c>
      <c r="B46" s="717">
        <v>-26</v>
      </c>
      <c r="C46" s="718">
        <v>110</v>
      </c>
      <c r="D46" s="700">
        <v>136</v>
      </c>
      <c r="E46" s="352"/>
    </row>
    <row r="47" spans="1:5">
      <c r="A47" s="716">
        <v>63</v>
      </c>
      <c r="B47" s="717">
        <v>-18</v>
      </c>
      <c r="C47" s="718">
        <v>77</v>
      </c>
      <c r="D47" s="700">
        <v>95</v>
      </c>
      <c r="E47" s="352"/>
    </row>
    <row r="48" spans="1:5">
      <c r="A48" s="716">
        <v>64</v>
      </c>
      <c r="B48" s="717">
        <v>-13</v>
      </c>
      <c r="C48" s="718">
        <v>48</v>
      </c>
      <c r="D48" s="700">
        <v>61</v>
      </c>
      <c r="E48" s="352"/>
    </row>
    <row r="49" spans="1:5">
      <c r="A49" s="716">
        <v>65</v>
      </c>
      <c r="B49" s="717">
        <v>-9</v>
      </c>
      <c r="C49" s="718">
        <v>30</v>
      </c>
      <c r="D49" s="700">
        <v>39</v>
      </c>
      <c r="E49" s="352"/>
    </row>
    <row r="50" spans="1:5">
      <c r="A50" s="716">
        <v>66</v>
      </c>
      <c r="B50" s="717">
        <v>-1</v>
      </c>
      <c r="C50" s="718">
        <v>6</v>
      </c>
      <c r="D50" s="700">
        <v>7</v>
      </c>
      <c r="E50" s="352"/>
    </row>
    <row r="51" spans="1:5" ht="13.5" customHeight="1">
      <c r="A51" s="716">
        <v>67</v>
      </c>
      <c r="B51" s="717">
        <v>-1</v>
      </c>
      <c r="C51" s="718">
        <v>2</v>
      </c>
      <c r="D51" s="700">
        <v>3</v>
      </c>
      <c r="E51" s="352"/>
    </row>
    <row r="52" spans="1:5" ht="13.5" customHeight="1">
      <c r="A52" s="716">
        <v>68</v>
      </c>
      <c r="B52" s="717">
        <v>0</v>
      </c>
      <c r="C52" s="718">
        <v>1</v>
      </c>
      <c r="D52" s="700">
        <v>1</v>
      </c>
      <c r="E52" s="352"/>
    </row>
    <row r="53" spans="1:5" ht="13.5" customHeight="1">
      <c r="A53" s="716">
        <v>69</v>
      </c>
      <c r="B53" s="717">
        <v>0</v>
      </c>
      <c r="C53" s="718">
        <v>0</v>
      </c>
      <c r="D53" s="700">
        <v>0</v>
      </c>
      <c r="E53" s="352"/>
    </row>
    <row r="54" spans="1:5" ht="13.5" customHeight="1">
      <c r="A54" s="716">
        <v>70</v>
      </c>
      <c r="B54" s="717">
        <v>0</v>
      </c>
      <c r="C54" s="721">
        <v>0</v>
      </c>
      <c r="D54" s="700">
        <v>0</v>
      </c>
      <c r="E54" s="352"/>
    </row>
    <row r="55" spans="1:5">
      <c r="A55" s="598" t="s">
        <v>210</v>
      </c>
      <c r="B55" s="722">
        <v>-931</v>
      </c>
      <c r="C55" s="723">
        <v>6382</v>
      </c>
      <c r="D55" s="553">
        <v>7313</v>
      </c>
      <c r="E55" s="352"/>
    </row>
    <row r="57" spans="1:5">
      <c r="B57" s="724"/>
      <c r="C57" s="724"/>
      <c r="D57" s="724"/>
    </row>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F55"/>
  <sheetViews>
    <sheetView zoomScaleNormal="100" workbookViewId="0">
      <selection activeCell="B3" sqref="B3:D3"/>
    </sheetView>
  </sheetViews>
  <sheetFormatPr baseColWidth="10" defaultRowHeight="11.25"/>
  <cols>
    <col min="1" max="1" width="7.42578125" style="579" customWidth="1"/>
    <col min="2" max="2" width="8.42578125" style="579" customWidth="1"/>
    <col min="3" max="3" width="6.7109375" style="579" bestFit="1" customWidth="1"/>
    <col min="4" max="4" width="9.85546875" style="579" bestFit="1" customWidth="1"/>
    <col min="5" max="16384" width="11.42578125" style="579"/>
  </cols>
  <sheetData>
    <row r="1" spans="1:6">
      <c r="A1" s="711" t="s">
        <v>324</v>
      </c>
    </row>
    <row r="3" spans="1:6">
      <c r="A3" s="1269"/>
      <c r="B3" s="1029" t="s">
        <v>65</v>
      </c>
      <c r="C3" s="1305" t="s">
        <v>66</v>
      </c>
      <c r="D3" s="1306" t="s">
        <v>210</v>
      </c>
    </row>
    <row r="4" spans="1:6">
      <c r="A4" s="604">
        <v>20</v>
      </c>
      <c r="B4" s="708">
        <v>0</v>
      </c>
      <c r="C4" s="618">
        <v>0</v>
      </c>
      <c r="D4" s="550">
        <v>0</v>
      </c>
      <c r="E4" s="724"/>
    </row>
    <row r="5" spans="1:6">
      <c r="A5" s="716">
        <v>21</v>
      </c>
      <c r="B5" s="708">
        <v>0</v>
      </c>
      <c r="C5" s="618">
        <v>1</v>
      </c>
      <c r="D5" s="550">
        <v>1</v>
      </c>
      <c r="E5" s="724"/>
    </row>
    <row r="6" spans="1:6">
      <c r="A6" s="716">
        <v>22</v>
      </c>
      <c r="B6" s="708">
        <v>-3</v>
      </c>
      <c r="C6" s="725">
        <v>24</v>
      </c>
      <c r="D6" s="726">
        <v>27</v>
      </c>
      <c r="E6" s="724"/>
      <c r="F6" s="727"/>
    </row>
    <row r="7" spans="1:6">
      <c r="A7" s="716">
        <v>23</v>
      </c>
      <c r="B7" s="708">
        <v>-7</v>
      </c>
      <c r="C7" s="728">
        <v>37</v>
      </c>
      <c r="D7" s="658">
        <v>44</v>
      </c>
      <c r="E7" s="724"/>
      <c r="F7" s="727"/>
    </row>
    <row r="8" spans="1:6">
      <c r="A8" s="716">
        <v>24</v>
      </c>
      <c r="B8" s="708">
        <v>-7</v>
      </c>
      <c r="C8" s="728">
        <v>64</v>
      </c>
      <c r="D8" s="658">
        <v>71</v>
      </c>
      <c r="E8" s="724"/>
      <c r="F8" s="727"/>
    </row>
    <row r="9" spans="1:6">
      <c r="A9" s="716">
        <v>25</v>
      </c>
      <c r="B9" s="708">
        <v>-9</v>
      </c>
      <c r="C9" s="728">
        <v>72</v>
      </c>
      <c r="D9" s="658">
        <v>81</v>
      </c>
      <c r="E9" s="724"/>
      <c r="F9" s="727"/>
    </row>
    <row r="10" spans="1:6">
      <c r="A10" s="716">
        <v>26</v>
      </c>
      <c r="B10" s="708">
        <v>-27</v>
      </c>
      <c r="C10" s="728">
        <v>75</v>
      </c>
      <c r="D10" s="658">
        <v>102</v>
      </c>
      <c r="E10" s="724"/>
      <c r="F10" s="727"/>
    </row>
    <row r="11" spans="1:6">
      <c r="A11" s="716">
        <v>27</v>
      </c>
      <c r="B11" s="708">
        <v>-19</v>
      </c>
      <c r="C11" s="728">
        <v>114</v>
      </c>
      <c r="D11" s="658">
        <v>133</v>
      </c>
      <c r="E11" s="724"/>
    </row>
    <row r="12" spans="1:6">
      <c r="A12" s="716">
        <v>28</v>
      </c>
      <c r="B12" s="708">
        <v>-38</v>
      </c>
      <c r="C12" s="728">
        <v>147</v>
      </c>
      <c r="D12" s="658">
        <v>185</v>
      </c>
      <c r="E12" s="724"/>
    </row>
    <row r="13" spans="1:6">
      <c r="A13" s="716">
        <v>29</v>
      </c>
      <c r="B13" s="708">
        <v>-39</v>
      </c>
      <c r="C13" s="728">
        <v>143</v>
      </c>
      <c r="D13" s="658">
        <v>182</v>
      </c>
      <c r="E13" s="724"/>
    </row>
    <row r="14" spans="1:6">
      <c r="A14" s="716">
        <v>30</v>
      </c>
      <c r="B14" s="708">
        <v>-39</v>
      </c>
      <c r="C14" s="728">
        <v>218</v>
      </c>
      <c r="D14" s="658">
        <v>257</v>
      </c>
      <c r="E14" s="724"/>
    </row>
    <row r="15" spans="1:6">
      <c r="A15" s="716">
        <v>31</v>
      </c>
      <c r="B15" s="708">
        <v>-64</v>
      </c>
      <c r="C15" s="728">
        <v>208</v>
      </c>
      <c r="D15" s="658">
        <v>272</v>
      </c>
      <c r="E15" s="724"/>
    </row>
    <row r="16" spans="1:6">
      <c r="A16" s="716">
        <v>32</v>
      </c>
      <c r="B16" s="708">
        <v>-46</v>
      </c>
      <c r="C16" s="728">
        <v>236</v>
      </c>
      <c r="D16" s="658">
        <v>282</v>
      </c>
      <c r="E16" s="724"/>
    </row>
    <row r="17" spans="1:5">
      <c r="A17" s="716">
        <v>33</v>
      </c>
      <c r="B17" s="708">
        <v>-62</v>
      </c>
      <c r="C17" s="728">
        <v>200</v>
      </c>
      <c r="D17" s="658">
        <v>262</v>
      </c>
      <c r="E17" s="724"/>
    </row>
    <row r="18" spans="1:5">
      <c r="A18" s="716">
        <v>34</v>
      </c>
      <c r="B18" s="708">
        <v>-63</v>
      </c>
      <c r="C18" s="728">
        <v>185</v>
      </c>
      <c r="D18" s="658">
        <v>248</v>
      </c>
      <c r="E18" s="724"/>
    </row>
    <row r="19" spans="1:5">
      <c r="A19" s="716">
        <v>35</v>
      </c>
      <c r="B19" s="708">
        <v>-55</v>
      </c>
      <c r="C19" s="728">
        <v>177</v>
      </c>
      <c r="D19" s="658">
        <v>232</v>
      </c>
      <c r="E19" s="724"/>
    </row>
    <row r="20" spans="1:5">
      <c r="A20" s="716">
        <v>36</v>
      </c>
      <c r="B20" s="708">
        <v>-57</v>
      </c>
      <c r="C20" s="728">
        <v>200</v>
      </c>
      <c r="D20" s="658">
        <v>257</v>
      </c>
      <c r="E20" s="724"/>
    </row>
    <row r="21" spans="1:5">
      <c r="A21" s="716">
        <v>37</v>
      </c>
      <c r="B21" s="708">
        <v>-50</v>
      </c>
      <c r="C21" s="728">
        <v>170</v>
      </c>
      <c r="D21" s="658">
        <v>220</v>
      </c>
      <c r="E21" s="724"/>
    </row>
    <row r="22" spans="1:5">
      <c r="A22" s="716">
        <v>38</v>
      </c>
      <c r="B22" s="708">
        <v>-56</v>
      </c>
      <c r="C22" s="728">
        <v>219</v>
      </c>
      <c r="D22" s="658">
        <v>275</v>
      </c>
      <c r="E22" s="724"/>
    </row>
    <row r="23" spans="1:5">
      <c r="A23" s="716">
        <v>39</v>
      </c>
      <c r="B23" s="708">
        <v>-52</v>
      </c>
      <c r="C23" s="728">
        <v>230</v>
      </c>
      <c r="D23" s="658">
        <v>282</v>
      </c>
      <c r="E23" s="724"/>
    </row>
    <row r="24" spans="1:5">
      <c r="A24" s="716">
        <v>40</v>
      </c>
      <c r="B24" s="708">
        <v>-52</v>
      </c>
      <c r="C24" s="728">
        <v>262</v>
      </c>
      <c r="D24" s="658">
        <v>314</v>
      </c>
      <c r="E24" s="724"/>
    </row>
    <row r="25" spans="1:5">
      <c r="A25" s="716">
        <v>41</v>
      </c>
      <c r="B25" s="708">
        <v>-61</v>
      </c>
      <c r="C25" s="728">
        <v>239</v>
      </c>
      <c r="D25" s="658">
        <v>300</v>
      </c>
      <c r="E25" s="724"/>
    </row>
    <row r="26" spans="1:5">
      <c r="A26" s="716">
        <v>42</v>
      </c>
      <c r="B26" s="708">
        <v>-65</v>
      </c>
      <c r="C26" s="728">
        <v>260</v>
      </c>
      <c r="D26" s="658">
        <v>325</v>
      </c>
      <c r="E26" s="724"/>
    </row>
    <row r="27" spans="1:5">
      <c r="A27" s="716">
        <v>43</v>
      </c>
      <c r="B27" s="708">
        <v>-70</v>
      </c>
      <c r="C27" s="728">
        <v>302</v>
      </c>
      <c r="D27" s="658">
        <v>372</v>
      </c>
      <c r="E27" s="724"/>
    </row>
    <row r="28" spans="1:5">
      <c r="A28" s="716">
        <v>44</v>
      </c>
      <c r="B28" s="708">
        <v>-77</v>
      </c>
      <c r="C28" s="728">
        <v>328</v>
      </c>
      <c r="D28" s="658">
        <v>405</v>
      </c>
      <c r="E28" s="724"/>
    </row>
    <row r="29" spans="1:5">
      <c r="A29" s="716">
        <v>45</v>
      </c>
      <c r="B29" s="708">
        <v>-102</v>
      </c>
      <c r="C29" s="728">
        <v>324</v>
      </c>
      <c r="D29" s="658">
        <v>426</v>
      </c>
      <c r="E29" s="724"/>
    </row>
    <row r="30" spans="1:5">
      <c r="A30" s="716">
        <v>46</v>
      </c>
      <c r="B30" s="708">
        <v>-111</v>
      </c>
      <c r="C30" s="728">
        <v>351</v>
      </c>
      <c r="D30" s="658">
        <v>462</v>
      </c>
      <c r="E30" s="724"/>
    </row>
    <row r="31" spans="1:5">
      <c r="A31" s="716">
        <v>47</v>
      </c>
      <c r="B31" s="708">
        <v>-110</v>
      </c>
      <c r="C31" s="728">
        <v>328</v>
      </c>
      <c r="D31" s="658">
        <v>438</v>
      </c>
      <c r="E31" s="724"/>
    </row>
    <row r="32" spans="1:5">
      <c r="A32" s="716">
        <v>48</v>
      </c>
      <c r="B32" s="708">
        <v>-121</v>
      </c>
      <c r="C32" s="728">
        <v>334</v>
      </c>
      <c r="D32" s="658">
        <v>455</v>
      </c>
      <c r="E32" s="724"/>
    </row>
    <row r="33" spans="1:5">
      <c r="A33" s="716">
        <v>49</v>
      </c>
      <c r="B33" s="708">
        <v>-122</v>
      </c>
      <c r="C33" s="728">
        <v>337</v>
      </c>
      <c r="D33" s="658">
        <v>459</v>
      </c>
      <c r="E33" s="724"/>
    </row>
    <row r="34" spans="1:5">
      <c r="A34" s="716">
        <v>50</v>
      </c>
      <c r="B34" s="708">
        <v>-118</v>
      </c>
      <c r="C34" s="728">
        <v>287</v>
      </c>
      <c r="D34" s="658">
        <v>405</v>
      </c>
      <c r="E34" s="724"/>
    </row>
    <row r="35" spans="1:5">
      <c r="A35" s="716">
        <v>51</v>
      </c>
      <c r="B35" s="708">
        <v>-127</v>
      </c>
      <c r="C35" s="728">
        <v>248</v>
      </c>
      <c r="D35" s="658">
        <v>375</v>
      </c>
      <c r="E35" s="724"/>
    </row>
    <row r="36" spans="1:5">
      <c r="A36" s="716">
        <v>52</v>
      </c>
      <c r="B36" s="708">
        <v>-125</v>
      </c>
      <c r="C36" s="728">
        <v>277</v>
      </c>
      <c r="D36" s="658">
        <v>402</v>
      </c>
      <c r="E36" s="724"/>
    </row>
    <row r="37" spans="1:5">
      <c r="A37" s="716">
        <v>53</v>
      </c>
      <c r="B37" s="708">
        <v>-133</v>
      </c>
      <c r="C37" s="728">
        <v>313</v>
      </c>
      <c r="D37" s="658">
        <v>446</v>
      </c>
      <c r="E37" s="724"/>
    </row>
    <row r="38" spans="1:5">
      <c r="A38" s="716">
        <v>54</v>
      </c>
      <c r="B38" s="708">
        <v>-122</v>
      </c>
      <c r="C38" s="728">
        <v>309</v>
      </c>
      <c r="D38" s="658">
        <v>431</v>
      </c>
      <c r="E38" s="724"/>
    </row>
    <row r="39" spans="1:5">
      <c r="A39" s="716">
        <v>55</v>
      </c>
      <c r="B39" s="708">
        <v>-138</v>
      </c>
      <c r="C39" s="728">
        <v>288</v>
      </c>
      <c r="D39" s="658">
        <v>426</v>
      </c>
      <c r="E39" s="724"/>
    </row>
    <row r="40" spans="1:5">
      <c r="A40" s="716">
        <v>56</v>
      </c>
      <c r="B40" s="708">
        <v>-112</v>
      </c>
      <c r="C40" s="728">
        <v>248</v>
      </c>
      <c r="D40" s="658">
        <v>360</v>
      </c>
      <c r="E40" s="724"/>
    </row>
    <row r="41" spans="1:5">
      <c r="A41" s="716">
        <v>57</v>
      </c>
      <c r="B41" s="708">
        <v>-105</v>
      </c>
      <c r="C41" s="728">
        <v>236</v>
      </c>
      <c r="D41" s="658">
        <v>341</v>
      </c>
      <c r="E41" s="724"/>
    </row>
    <row r="42" spans="1:5">
      <c r="A42" s="716">
        <v>58</v>
      </c>
      <c r="B42" s="708">
        <v>-102</v>
      </c>
      <c r="C42" s="728">
        <v>239</v>
      </c>
      <c r="D42" s="658">
        <v>341</v>
      </c>
      <c r="E42" s="724"/>
    </row>
    <row r="43" spans="1:5">
      <c r="A43" s="716">
        <v>59</v>
      </c>
      <c r="B43" s="708">
        <v>-79</v>
      </c>
      <c r="C43" s="728">
        <v>197</v>
      </c>
      <c r="D43" s="658">
        <v>276</v>
      </c>
      <c r="E43" s="724"/>
    </row>
    <row r="44" spans="1:5">
      <c r="A44" s="716">
        <v>60</v>
      </c>
      <c r="B44" s="708">
        <v>-91</v>
      </c>
      <c r="C44" s="728">
        <v>170</v>
      </c>
      <c r="D44" s="658">
        <v>261</v>
      </c>
      <c r="E44" s="724"/>
    </row>
    <row r="45" spans="1:5">
      <c r="A45" s="716">
        <v>61</v>
      </c>
      <c r="B45" s="708">
        <v>-89</v>
      </c>
      <c r="C45" s="728">
        <v>149</v>
      </c>
      <c r="D45" s="658">
        <v>238</v>
      </c>
      <c r="E45" s="724"/>
    </row>
    <row r="46" spans="1:5">
      <c r="A46" s="716">
        <v>62</v>
      </c>
      <c r="B46" s="708">
        <v>-55</v>
      </c>
      <c r="C46" s="728">
        <v>109</v>
      </c>
      <c r="D46" s="658">
        <v>164</v>
      </c>
      <c r="E46" s="724"/>
    </row>
    <row r="47" spans="1:5">
      <c r="A47" s="716">
        <v>63</v>
      </c>
      <c r="B47" s="708">
        <v>-35</v>
      </c>
      <c r="C47" s="728">
        <v>63</v>
      </c>
      <c r="D47" s="658">
        <v>98</v>
      </c>
      <c r="E47" s="724"/>
    </row>
    <row r="48" spans="1:5">
      <c r="A48" s="716">
        <v>64</v>
      </c>
      <c r="B48" s="708">
        <v>-34</v>
      </c>
      <c r="C48" s="728">
        <v>41</v>
      </c>
      <c r="D48" s="658">
        <v>75</v>
      </c>
      <c r="E48" s="724"/>
    </row>
    <row r="49" spans="1:5">
      <c r="A49" s="716">
        <v>65</v>
      </c>
      <c r="B49" s="708">
        <v>-27</v>
      </c>
      <c r="C49" s="728">
        <v>27</v>
      </c>
      <c r="D49" s="658">
        <v>54</v>
      </c>
      <c r="E49" s="724"/>
    </row>
    <row r="50" spans="1:5">
      <c r="A50" s="716">
        <v>66</v>
      </c>
      <c r="B50" s="708">
        <v>-11</v>
      </c>
      <c r="C50" s="728">
        <v>8</v>
      </c>
      <c r="D50" s="658">
        <v>19</v>
      </c>
      <c r="E50" s="724"/>
    </row>
    <row r="51" spans="1:5" ht="13.5" customHeight="1">
      <c r="A51" s="716">
        <v>67</v>
      </c>
      <c r="B51" s="708">
        <v>-1</v>
      </c>
      <c r="C51" s="729">
        <v>3</v>
      </c>
      <c r="D51" s="730">
        <v>4</v>
      </c>
      <c r="E51" s="724"/>
    </row>
    <row r="52" spans="1:5" ht="13.5" customHeight="1">
      <c r="A52" s="716">
        <v>68</v>
      </c>
      <c r="B52" s="708">
        <v>0</v>
      </c>
      <c r="C52" s="731">
        <v>0</v>
      </c>
      <c r="D52" s="732">
        <v>0</v>
      </c>
      <c r="E52" s="724"/>
    </row>
    <row r="53" spans="1:5" ht="13.5" customHeight="1">
      <c r="A53" s="716">
        <v>69</v>
      </c>
      <c r="B53" s="708">
        <v>0</v>
      </c>
      <c r="C53" s="618">
        <v>0</v>
      </c>
      <c r="D53" s="550">
        <v>0</v>
      </c>
      <c r="E53" s="724"/>
    </row>
    <row r="54" spans="1:5" ht="13.5" customHeight="1">
      <c r="A54" s="716">
        <v>70</v>
      </c>
      <c r="B54" s="708">
        <v>0</v>
      </c>
      <c r="C54" s="723">
        <v>0</v>
      </c>
      <c r="D54" s="553">
        <v>0</v>
      </c>
      <c r="E54" s="724"/>
    </row>
    <row r="55" spans="1:5">
      <c r="A55" s="951" t="s">
        <v>210</v>
      </c>
      <c r="B55" s="708">
        <v>-3088</v>
      </c>
      <c r="C55" s="708">
        <f>SUM(C4:C54)</f>
        <v>8997</v>
      </c>
      <c r="D55" s="708">
        <f>SUM(D4:D54)</f>
        <v>12085</v>
      </c>
      <c r="E55" s="724"/>
    </row>
  </sheetData>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I59"/>
  <sheetViews>
    <sheetView zoomScaleNormal="100" workbookViewId="0">
      <selection activeCell="Q36" sqref="Q36"/>
    </sheetView>
  </sheetViews>
  <sheetFormatPr baseColWidth="10" defaultRowHeight="11.25"/>
  <cols>
    <col min="1" max="1" width="4.42578125" style="579" customWidth="1"/>
    <col min="2" max="3" width="6" style="579" bestFit="1" customWidth="1"/>
    <col min="4" max="4" width="10.7109375" style="579" customWidth="1"/>
    <col min="5" max="5" width="11.42578125" style="579"/>
    <col min="6" max="6" width="6.140625" style="579" customWidth="1"/>
    <col min="7" max="7" width="6.7109375" style="579" customWidth="1"/>
    <col min="8" max="8" width="7.42578125" style="579" customWidth="1"/>
    <col min="9" max="9" width="9.85546875" style="579" bestFit="1" customWidth="1"/>
    <col min="10" max="16384" width="11.42578125" style="579"/>
  </cols>
  <sheetData>
    <row r="1" spans="1:9" ht="12">
      <c r="A1" s="538" t="s">
        <v>458</v>
      </c>
    </row>
    <row r="2" spans="1:9" ht="12">
      <c r="A2" s="538"/>
    </row>
    <row r="3" spans="1:9">
      <c r="A3" s="711" t="s">
        <v>249</v>
      </c>
      <c r="B3" s="577"/>
      <c r="F3" s="579" t="s">
        <v>250</v>
      </c>
    </row>
    <row r="4" spans="1:9">
      <c r="A4" s="711"/>
      <c r="B4" s="577"/>
    </row>
    <row r="5" spans="1:9">
      <c r="A5" s="1300"/>
      <c r="B5" s="1300" t="s">
        <v>65</v>
      </c>
      <c r="C5" s="1305" t="s">
        <v>66</v>
      </c>
      <c r="D5" s="1306" t="s">
        <v>210</v>
      </c>
      <c r="F5" s="1300"/>
      <c r="G5" s="1300" t="s">
        <v>65</v>
      </c>
      <c r="H5" s="1305" t="s">
        <v>66</v>
      </c>
      <c r="I5" s="1306" t="s">
        <v>210</v>
      </c>
    </row>
    <row r="6" spans="1:9">
      <c r="A6" s="716">
        <v>18</v>
      </c>
      <c r="B6" s="714">
        <v>-62</v>
      </c>
      <c r="C6" s="620">
        <v>45</v>
      </c>
      <c r="D6" s="596">
        <v>107</v>
      </c>
      <c r="E6" s="724"/>
      <c r="F6" s="716">
        <v>18</v>
      </c>
      <c r="G6" s="714">
        <v>-2</v>
      </c>
      <c r="H6" s="620">
        <v>13</v>
      </c>
      <c r="I6" s="596">
        <v>15</v>
      </c>
    </row>
    <row r="7" spans="1:9">
      <c r="A7" s="716">
        <v>19</v>
      </c>
      <c r="B7" s="714">
        <v>-317</v>
      </c>
      <c r="C7" s="595">
        <v>321</v>
      </c>
      <c r="D7" s="596">
        <v>638</v>
      </c>
      <c r="E7" s="724"/>
      <c r="F7" s="716">
        <v>19</v>
      </c>
      <c r="G7" s="714">
        <v>-19</v>
      </c>
      <c r="H7" s="595">
        <v>101</v>
      </c>
      <c r="I7" s="596">
        <v>120</v>
      </c>
    </row>
    <row r="8" spans="1:9">
      <c r="A8" s="716">
        <v>20</v>
      </c>
      <c r="B8" s="714">
        <v>-817</v>
      </c>
      <c r="C8" s="595">
        <v>901</v>
      </c>
      <c r="D8" s="596">
        <v>1718</v>
      </c>
      <c r="E8" s="724"/>
      <c r="F8" s="716">
        <v>20</v>
      </c>
      <c r="G8" s="714">
        <v>-31</v>
      </c>
      <c r="H8" s="595">
        <v>221</v>
      </c>
      <c r="I8" s="596">
        <v>252</v>
      </c>
    </row>
    <row r="9" spans="1:9">
      <c r="A9" s="716">
        <v>21</v>
      </c>
      <c r="B9" s="714">
        <v>-1424</v>
      </c>
      <c r="C9" s="595">
        <v>1753</v>
      </c>
      <c r="D9" s="596">
        <v>3177</v>
      </c>
      <c r="E9" s="724"/>
      <c r="F9" s="716">
        <v>21</v>
      </c>
      <c r="G9" s="714">
        <v>-48</v>
      </c>
      <c r="H9" s="595">
        <v>331</v>
      </c>
      <c r="I9" s="596">
        <v>379</v>
      </c>
    </row>
    <row r="10" spans="1:9">
      <c r="A10" s="716">
        <v>22</v>
      </c>
      <c r="B10" s="714">
        <v>-1832</v>
      </c>
      <c r="C10" s="595">
        <v>2331</v>
      </c>
      <c r="D10" s="596">
        <v>4163</v>
      </c>
      <c r="E10" s="724"/>
      <c r="F10" s="716">
        <v>22</v>
      </c>
      <c r="G10" s="714">
        <v>-64</v>
      </c>
      <c r="H10" s="595">
        <v>488</v>
      </c>
      <c r="I10" s="596">
        <v>552</v>
      </c>
    </row>
    <row r="11" spans="1:9">
      <c r="A11" s="716">
        <v>23</v>
      </c>
      <c r="B11" s="714">
        <v>-2226</v>
      </c>
      <c r="C11" s="595">
        <v>2721</v>
      </c>
      <c r="D11" s="596">
        <v>4947</v>
      </c>
      <c r="E11" s="724"/>
      <c r="F11" s="716">
        <v>23</v>
      </c>
      <c r="G11" s="714">
        <v>-85</v>
      </c>
      <c r="H11" s="595">
        <v>608</v>
      </c>
      <c r="I11" s="596">
        <v>693</v>
      </c>
    </row>
    <row r="12" spans="1:9">
      <c r="A12" s="716">
        <v>24</v>
      </c>
      <c r="B12" s="714">
        <v>-2271</v>
      </c>
      <c r="C12" s="595">
        <v>2978</v>
      </c>
      <c r="D12" s="596">
        <v>5249</v>
      </c>
      <c r="E12" s="724"/>
      <c r="F12" s="716">
        <v>24</v>
      </c>
      <c r="G12" s="714">
        <v>-90</v>
      </c>
      <c r="H12" s="595">
        <v>703</v>
      </c>
      <c r="I12" s="596">
        <v>793</v>
      </c>
    </row>
    <row r="13" spans="1:9">
      <c r="A13" s="716">
        <v>25</v>
      </c>
      <c r="B13" s="714">
        <v>-2082</v>
      </c>
      <c r="C13" s="595">
        <v>2550</v>
      </c>
      <c r="D13" s="596">
        <v>4632</v>
      </c>
      <c r="E13" s="724"/>
      <c r="F13" s="716">
        <v>25</v>
      </c>
      <c r="G13" s="714">
        <v>-102</v>
      </c>
      <c r="H13" s="595">
        <v>720</v>
      </c>
      <c r="I13" s="596">
        <v>822</v>
      </c>
    </row>
    <row r="14" spans="1:9">
      <c r="A14" s="716">
        <v>26</v>
      </c>
      <c r="B14" s="714">
        <v>-1890</v>
      </c>
      <c r="C14" s="595">
        <v>2361</v>
      </c>
      <c r="D14" s="596">
        <v>4251</v>
      </c>
      <c r="E14" s="724"/>
      <c r="F14" s="716">
        <v>26</v>
      </c>
      <c r="G14" s="714">
        <v>-98</v>
      </c>
      <c r="H14" s="595">
        <v>811</v>
      </c>
      <c r="I14" s="596">
        <v>909</v>
      </c>
    </row>
    <row r="15" spans="1:9">
      <c r="A15" s="716">
        <v>27</v>
      </c>
      <c r="B15" s="714">
        <v>-1694</v>
      </c>
      <c r="C15" s="595">
        <v>2171</v>
      </c>
      <c r="D15" s="596">
        <v>3865</v>
      </c>
      <c r="E15" s="724"/>
      <c r="F15" s="716">
        <v>27</v>
      </c>
      <c r="G15" s="714">
        <v>-133</v>
      </c>
      <c r="H15" s="595">
        <v>918</v>
      </c>
      <c r="I15" s="596">
        <v>1051</v>
      </c>
    </row>
    <row r="16" spans="1:9">
      <c r="A16" s="716">
        <v>28</v>
      </c>
      <c r="B16" s="714">
        <v>-1464</v>
      </c>
      <c r="C16" s="595">
        <v>1969</v>
      </c>
      <c r="D16" s="596">
        <v>3433</v>
      </c>
      <c r="E16" s="724"/>
      <c r="F16" s="716">
        <v>28</v>
      </c>
      <c r="G16" s="714">
        <v>-118</v>
      </c>
      <c r="H16" s="595">
        <v>1065</v>
      </c>
      <c r="I16" s="596">
        <v>1183</v>
      </c>
    </row>
    <row r="17" spans="1:9">
      <c r="A17" s="716">
        <v>29</v>
      </c>
      <c r="B17" s="714">
        <v>-1209</v>
      </c>
      <c r="C17" s="595">
        <v>1680</v>
      </c>
      <c r="D17" s="596">
        <v>2889</v>
      </c>
      <c r="E17" s="724"/>
      <c r="F17" s="716">
        <v>29</v>
      </c>
      <c r="G17" s="714">
        <v>-127</v>
      </c>
      <c r="H17" s="595">
        <v>1229</v>
      </c>
      <c r="I17" s="596">
        <v>1356</v>
      </c>
    </row>
    <row r="18" spans="1:9">
      <c r="A18" s="716">
        <v>30</v>
      </c>
      <c r="B18" s="714">
        <v>-1034</v>
      </c>
      <c r="C18" s="595">
        <v>1477</v>
      </c>
      <c r="D18" s="596">
        <v>2511</v>
      </c>
      <c r="E18" s="724"/>
      <c r="F18" s="716">
        <v>30</v>
      </c>
      <c r="G18" s="714">
        <v>-128</v>
      </c>
      <c r="H18" s="595">
        <v>1382</v>
      </c>
      <c r="I18" s="596">
        <v>1510</v>
      </c>
    </row>
    <row r="19" spans="1:9">
      <c r="A19" s="716">
        <v>31</v>
      </c>
      <c r="B19" s="714">
        <v>-820</v>
      </c>
      <c r="C19" s="595">
        <v>1342</v>
      </c>
      <c r="D19" s="596">
        <v>2162</v>
      </c>
      <c r="E19" s="724"/>
      <c r="F19" s="716">
        <v>31</v>
      </c>
      <c r="G19" s="714">
        <v>-165</v>
      </c>
      <c r="H19" s="595">
        <v>1550</v>
      </c>
      <c r="I19" s="596">
        <v>1715</v>
      </c>
    </row>
    <row r="20" spans="1:9">
      <c r="A20" s="716">
        <v>32</v>
      </c>
      <c r="B20" s="714">
        <v>-728</v>
      </c>
      <c r="C20" s="595">
        <v>1204</v>
      </c>
      <c r="D20" s="596">
        <v>1932</v>
      </c>
      <c r="E20" s="724"/>
      <c r="F20" s="716">
        <v>32</v>
      </c>
      <c r="G20" s="714">
        <v>-161</v>
      </c>
      <c r="H20" s="595">
        <v>1645</v>
      </c>
      <c r="I20" s="596">
        <v>1806</v>
      </c>
    </row>
    <row r="21" spans="1:9">
      <c r="A21" s="716">
        <v>33</v>
      </c>
      <c r="B21" s="714">
        <v>-600</v>
      </c>
      <c r="C21" s="595">
        <v>1135</v>
      </c>
      <c r="D21" s="596">
        <v>1735</v>
      </c>
      <c r="E21" s="724"/>
      <c r="F21" s="716">
        <v>33</v>
      </c>
      <c r="G21" s="714">
        <v>-165</v>
      </c>
      <c r="H21" s="595">
        <v>1896</v>
      </c>
      <c r="I21" s="596">
        <v>2061</v>
      </c>
    </row>
    <row r="22" spans="1:9">
      <c r="A22" s="716">
        <v>34</v>
      </c>
      <c r="B22" s="714">
        <v>-466</v>
      </c>
      <c r="C22" s="595">
        <v>1005</v>
      </c>
      <c r="D22" s="596">
        <v>1471</v>
      </c>
      <c r="E22" s="724"/>
      <c r="F22" s="716">
        <v>34</v>
      </c>
      <c r="G22" s="714">
        <v>-184</v>
      </c>
      <c r="H22" s="595">
        <v>1961</v>
      </c>
      <c r="I22" s="596">
        <v>2145</v>
      </c>
    </row>
    <row r="23" spans="1:9">
      <c r="A23" s="716">
        <v>35</v>
      </c>
      <c r="B23" s="714">
        <v>-414</v>
      </c>
      <c r="C23" s="595">
        <v>903</v>
      </c>
      <c r="D23" s="596">
        <v>1317</v>
      </c>
      <c r="E23" s="724"/>
      <c r="F23" s="716">
        <v>35</v>
      </c>
      <c r="G23" s="714">
        <v>-161</v>
      </c>
      <c r="H23" s="595">
        <v>2128</v>
      </c>
      <c r="I23" s="596">
        <v>2289</v>
      </c>
    </row>
    <row r="24" spans="1:9">
      <c r="A24" s="716">
        <v>36</v>
      </c>
      <c r="B24" s="714">
        <v>-367</v>
      </c>
      <c r="C24" s="595">
        <v>781</v>
      </c>
      <c r="D24" s="596">
        <v>1148</v>
      </c>
      <c r="E24" s="724"/>
      <c r="F24" s="716">
        <v>36</v>
      </c>
      <c r="G24" s="714">
        <v>-166</v>
      </c>
      <c r="H24" s="595">
        <v>2201</v>
      </c>
      <c r="I24" s="596">
        <v>2367</v>
      </c>
    </row>
    <row r="25" spans="1:9">
      <c r="A25" s="716">
        <v>37</v>
      </c>
      <c r="B25" s="714">
        <v>-337</v>
      </c>
      <c r="C25" s="595">
        <v>836</v>
      </c>
      <c r="D25" s="596">
        <v>1173</v>
      </c>
      <c r="E25" s="724"/>
      <c r="F25" s="716">
        <v>37</v>
      </c>
      <c r="G25" s="714">
        <v>-167</v>
      </c>
      <c r="H25" s="595">
        <v>2362</v>
      </c>
      <c r="I25" s="596">
        <v>2529</v>
      </c>
    </row>
    <row r="26" spans="1:9">
      <c r="A26" s="716">
        <v>38</v>
      </c>
      <c r="B26" s="714">
        <v>-318</v>
      </c>
      <c r="C26" s="595">
        <v>802</v>
      </c>
      <c r="D26" s="596">
        <v>1120</v>
      </c>
      <c r="E26" s="724"/>
      <c r="F26" s="716">
        <v>38</v>
      </c>
      <c r="G26" s="714">
        <v>-195</v>
      </c>
      <c r="H26" s="595">
        <v>2569</v>
      </c>
      <c r="I26" s="596">
        <v>2764</v>
      </c>
    </row>
    <row r="27" spans="1:9">
      <c r="A27" s="716">
        <v>39</v>
      </c>
      <c r="B27" s="714">
        <v>-272</v>
      </c>
      <c r="C27" s="595">
        <v>722</v>
      </c>
      <c r="D27" s="596">
        <v>994</v>
      </c>
      <c r="E27" s="724"/>
      <c r="F27" s="716">
        <v>39</v>
      </c>
      <c r="G27" s="714">
        <v>-165</v>
      </c>
      <c r="H27" s="595">
        <v>2587</v>
      </c>
      <c r="I27" s="596">
        <v>2752</v>
      </c>
    </row>
    <row r="28" spans="1:9">
      <c r="A28" s="716">
        <v>40</v>
      </c>
      <c r="B28" s="714">
        <v>-236</v>
      </c>
      <c r="C28" s="595">
        <v>631</v>
      </c>
      <c r="D28" s="596">
        <v>867</v>
      </c>
      <c r="E28" s="724"/>
      <c r="F28" s="716">
        <v>40</v>
      </c>
      <c r="G28" s="714">
        <v>-202</v>
      </c>
      <c r="H28" s="595">
        <v>2620</v>
      </c>
      <c r="I28" s="596">
        <v>2822</v>
      </c>
    </row>
    <row r="29" spans="1:9">
      <c r="A29" s="716">
        <v>41</v>
      </c>
      <c r="B29" s="714">
        <v>-212</v>
      </c>
      <c r="C29" s="595">
        <v>573</v>
      </c>
      <c r="D29" s="596">
        <v>785</v>
      </c>
      <c r="E29" s="724"/>
      <c r="F29" s="716">
        <v>41</v>
      </c>
      <c r="G29" s="714">
        <v>-160</v>
      </c>
      <c r="H29" s="595">
        <v>2649</v>
      </c>
      <c r="I29" s="596">
        <v>2809</v>
      </c>
    </row>
    <row r="30" spans="1:9">
      <c r="A30" s="716">
        <v>42</v>
      </c>
      <c r="B30" s="714">
        <v>-186</v>
      </c>
      <c r="C30" s="595">
        <v>528</v>
      </c>
      <c r="D30" s="596">
        <v>714</v>
      </c>
      <c r="E30" s="724"/>
      <c r="F30" s="716">
        <v>42</v>
      </c>
      <c r="G30" s="714">
        <v>-165</v>
      </c>
      <c r="H30" s="595">
        <v>2792</v>
      </c>
      <c r="I30" s="596">
        <v>2957</v>
      </c>
    </row>
    <row r="31" spans="1:9">
      <c r="A31" s="716">
        <v>43</v>
      </c>
      <c r="B31" s="714">
        <v>-171</v>
      </c>
      <c r="C31" s="595">
        <v>443</v>
      </c>
      <c r="D31" s="596">
        <v>614</v>
      </c>
      <c r="E31" s="724"/>
      <c r="F31" s="716">
        <v>43</v>
      </c>
      <c r="G31" s="714">
        <v>-172</v>
      </c>
      <c r="H31" s="595">
        <v>2794</v>
      </c>
      <c r="I31" s="596">
        <v>2966</v>
      </c>
    </row>
    <row r="32" spans="1:9">
      <c r="A32" s="716">
        <v>44</v>
      </c>
      <c r="B32" s="714">
        <v>-170</v>
      </c>
      <c r="C32" s="595">
        <v>469</v>
      </c>
      <c r="D32" s="596">
        <v>639</v>
      </c>
      <c r="E32" s="724"/>
      <c r="F32" s="716">
        <v>44</v>
      </c>
      <c r="G32" s="714">
        <v>-189</v>
      </c>
      <c r="H32" s="595">
        <v>2828</v>
      </c>
      <c r="I32" s="596">
        <v>3017</v>
      </c>
    </row>
    <row r="33" spans="1:9">
      <c r="A33" s="716">
        <v>45</v>
      </c>
      <c r="B33" s="714">
        <v>-159</v>
      </c>
      <c r="C33" s="595">
        <v>422</v>
      </c>
      <c r="D33" s="596">
        <v>581</v>
      </c>
      <c r="E33" s="724"/>
      <c r="F33" s="716">
        <v>45</v>
      </c>
      <c r="G33" s="714">
        <v>-198</v>
      </c>
      <c r="H33" s="595">
        <v>3093</v>
      </c>
      <c r="I33" s="596">
        <v>3291</v>
      </c>
    </row>
    <row r="34" spans="1:9">
      <c r="A34" s="716">
        <v>46</v>
      </c>
      <c r="B34" s="714">
        <v>-144</v>
      </c>
      <c r="C34" s="595">
        <v>344</v>
      </c>
      <c r="D34" s="596">
        <v>488</v>
      </c>
      <c r="E34" s="724"/>
      <c r="F34" s="716">
        <v>46</v>
      </c>
      <c r="G34" s="714">
        <v>-202</v>
      </c>
      <c r="H34" s="595">
        <v>3163</v>
      </c>
      <c r="I34" s="596">
        <v>3365</v>
      </c>
    </row>
    <row r="35" spans="1:9">
      <c r="A35" s="716">
        <v>47</v>
      </c>
      <c r="B35" s="714">
        <v>-113</v>
      </c>
      <c r="C35" s="595">
        <v>350</v>
      </c>
      <c r="D35" s="596">
        <v>463</v>
      </c>
      <c r="E35" s="724"/>
      <c r="F35" s="716">
        <v>47</v>
      </c>
      <c r="G35" s="714">
        <v>-175</v>
      </c>
      <c r="H35" s="595">
        <v>3086</v>
      </c>
      <c r="I35" s="596">
        <v>3261</v>
      </c>
    </row>
    <row r="36" spans="1:9">
      <c r="A36" s="716">
        <v>48</v>
      </c>
      <c r="B36" s="714">
        <v>-107</v>
      </c>
      <c r="C36" s="595">
        <v>310</v>
      </c>
      <c r="D36" s="596">
        <v>417</v>
      </c>
      <c r="E36" s="724"/>
      <c r="F36" s="716">
        <v>48</v>
      </c>
      <c r="G36" s="714">
        <v>-148</v>
      </c>
      <c r="H36" s="595">
        <v>2893</v>
      </c>
      <c r="I36" s="596">
        <v>3041</v>
      </c>
    </row>
    <row r="37" spans="1:9">
      <c r="A37" s="716">
        <v>49</v>
      </c>
      <c r="B37" s="714">
        <v>-99</v>
      </c>
      <c r="C37" s="595">
        <v>246</v>
      </c>
      <c r="D37" s="596">
        <v>345</v>
      </c>
      <c r="E37" s="724"/>
      <c r="F37" s="716">
        <v>49</v>
      </c>
      <c r="G37" s="714">
        <v>-181</v>
      </c>
      <c r="H37" s="595">
        <v>2838</v>
      </c>
      <c r="I37" s="596">
        <v>3019</v>
      </c>
    </row>
    <row r="38" spans="1:9">
      <c r="A38" s="716">
        <v>50</v>
      </c>
      <c r="B38" s="714">
        <v>-92</v>
      </c>
      <c r="C38" s="595">
        <v>181</v>
      </c>
      <c r="D38" s="596">
        <v>273</v>
      </c>
      <c r="E38" s="724"/>
      <c r="F38" s="716">
        <v>50</v>
      </c>
      <c r="G38" s="714">
        <v>-150</v>
      </c>
      <c r="H38" s="595">
        <v>2640</v>
      </c>
      <c r="I38" s="596">
        <v>2790</v>
      </c>
    </row>
    <row r="39" spans="1:9">
      <c r="A39" s="716">
        <v>51</v>
      </c>
      <c r="B39" s="714">
        <v>-93</v>
      </c>
      <c r="C39" s="595">
        <v>172</v>
      </c>
      <c r="D39" s="596">
        <v>265</v>
      </c>
      <c r="E39" s="724"/>
      <c r="F39" s="716">
        <v>51</v>
      </c>
      <c r="G39" s="714">
        <v>-162</v>
      </c>
      <c r="H39" s="595">
        <v>2423</v>
      </c>
      <c r="I39" s="596">
        <v>2585</v>
      </c>
    </row>
    <row r="40" spans="1:9">
      <c r="A40" s="716">
        <v>52</v>
      </c>
      <c r="B40" s="714">
        <v>-67</v>
      </c>
      <c r="C40" s="595">
        <v>187</v>
      </c>
      <c r="D40" s="596">
        <v>254</v>
      </c>
      <c r="E40" s="724"/>
      <c r="F40" s="716">
        <v>52</v>
      </c>
      <c r="G40" s="714">
        <v>-134</v>
      </c>
      <c r="H40" s="595">
        <v>2383</v>
      </c>
      <c r="I40" s="596">
        <v>2517</v>
      </c>
    </row>
    <row r="41" spans="1:9">
      <c r="A41" s="716">
        <v>53</v>
      </c>
      <c r="B41" s="714">
        <v>-66</v>
      </c>
      <c r="C41" s="595">
        <v>158</v>
      </c>
      <c r="D41" s="596">
        <v>224</v>
      </c>
      <c r="E41" s="724"/>
      <c r="F41" s="716">
        <v>53</v>
      </c>
      <c r="G41" s="714">
        <v>-162</v>
      </c>
      <c r="H41" s="595">
        <v>2456</v>
      </c>
      <c r="I41" s="596">
        <v>2618</v>
      </c>
    </row>
    <row r="42" spans="1:9">
      <c r="A42" s="716">
        <v>54</v>
      </c>
      <c r="B42" s="714">
        <v>-73</v>
      </c>
      <c r="C42" s="595">
        <v>136</v>
      </c>
      <c r="D42" s="596">
        <v>209</v>
      </c>
      <c r="E42" s="724"/>
      <c r="F42" s="716">
        <v>54</v>
      </c>
      <c r="G42" s="714">
        <v>-174</v>
      </c>
      <c r="H42" s="595">
        <v>2378</v>
      </c>
      <c r="I42" s="596">
        <v>2552</v>
      </c>
    </row>
    <row r="43" spans="1:9">
      <c r="A43" s="716">
        <v>55</v>
      </c>
      <c r="B43" s="714">
        <v>-56</v>
      </c>
      <c r="C43" s="595">
        <v>128</v>
      </c>
      <c r="D43" s="596">
        <v>184</v>
      </c>
      <c r="E43" s="724"/>
      <c r="F43" s="716">
        <v>55</v>
      </c>
      <c r="G43" s="714">
        <v>-196</v>
      </c>
      <c r="H43" s="595">
        <v>2451</v>
      </c>
      <c r="I43" s="596">
        <v>2647</v>
      </c>
    </row>
    <row r="44" spans="1:9">
      <c r="A44" s="716">
        <v>56</v>
      </c>
      <c r="B44" s="714">
        <v>-39</v>
      </c>
      <c r="C44" s="595">
        <v>115</v>
      </c>
      <c r="D44" s="596">
        <v>154</v>
      </c>
      <c r="E44" s="724"/>
      <c r="F44" s="716">
        <v>56</v>
      </c>
      <c r="G44" s="714">
        <v>-175</v>
      </c>
      <c r="H44" s="595">
        <v>2447</v>
      </c>
      <c r="I44" s="596">
        <v>2622</v>
      </c>
    </row>
    <row r="45" spans="1:9">
      <c r="A45" s="716">
        <v>57</v>
      </c>
      <c r="B45" s="714">
        <v>-55</v>
      </c>
      <c r="C45" s="595">
        <v>106</v>
      </c>
      <c r="D45" s="596">
        <v>161</v>
      </c>
      <c r="E45" s="724"/>
      <c r="F45" s="716">
        <v>57</v>
      </c>
      <c r="G45" s="714">
        <v>-180</v>
      </c>
      <c r="H45" s="595">
        <v>2379</v>
      </c>
      <c r="I45" s="596">
        <v>2559</v>
      </c>
    </row>
    <row r="46" spans="1:9">
      <c r="A46" s="716">
        <v>58</v>
      </c>
      <c r="B46" s="714">
        <v>-48</v>
      </c>
      <c r="C46" s="595">
        <v>92</v>
      </c>
      <c r="D46" s="596">
        <v>140</v>
      </c>
      <c r="E46" s="724"/>
      <c r="F46" s="716">
        <v>58</v>
      </c>
      <c r="G46" s="714">
        <v>-165</v>
      </c>
      <c r="H46" s="595">
        <v>2250</v>
      </c>
      <c r="I46" s="596">
        <v>2415</v>
      </c>
    </row>
    <row r="47" spans="1:9">
      <c r="A47" s="716">
        <v>59</v>
      </c>
      <c r="B47" s="714">
        <v>-43</v>
      </c>
      <c r="C47" s="595">
        <v>76</v>
      </c>
      <c r="D47" s="596">
        <v>119</v>
      </c>
      <c r="E47" s="724"/>
      <c r="F47" s="716">
        <v>59</v>
      </c>
      <c r="G47" s="714">
        <v>-188</v>
      </c>
      <c r="H47" s="595">
        <v>2036</v>
      </c>
      <c r="I47" s="596">
        <v>2224</v>
      </c>
    </row>
    <row r="48" spans="1:9">
      <c r="A48" s="716">
        <v>60</v>
      </c>
      <c r="B48" s="714">
        <v>-19</v>
      </c>
      <c r="C48" s="595">
        <v>60</v>
      </c>
      <c r="D48" s="596">
        <v>79</v>
      </c>
      <c r="E48" s="724"/>
      <c r="F48" s="716">
        <v>60</v>
      </c>
      <c r="G48" s="714">
        <v>-134</v>
      </c>
      <c r="H48" s="595">
        <v>1849</v>
      </c>
      <c r="I48" s="596">
        <v>1983</v>
      </c>
    </row>
    <row r="49" spans="1:9">
      <c r="A49" s="716">
        <v>61</v>
      </c>
      <c r="B49" s="714">
        <v>-22</v>
      </c>
      <c r="C49" s="595">
        <v>54</v>
      </c>
      <c r="D49" s="596">
        <v>76</v>
      </c>
      <c r="E49" s="724"/>
      <c r="F49" s="716">
        <v>61</v>
      </c>
      <c r="G49" s="714">
        <v>-124</v>
      </c>
      <c r="H49" s="595">
        <v>1458</v>
      </c>
      <c r="I49" s="596">
        <v>1582</v>
      </c>
    </row>
    <row r="50" spans="1:9">
      <c r="A50" s="716">
        <v>62</v>
      </c>
      <c r="B50" s="714">
        <v>-15</v>
      </c>
      <c r="C50" s="595">
        <v>27</v>
      </c>
      <c r="D50" s="596">
        <v>42</v>
      </c>
      <c r="E50" s="724"/>
      <c r="F50" s="716">
        <v>62</v>
      </c>
      <c r="G50" s="714">
        <v>-93</v>
      </c>
      <c r="H50" s="595">
        <v>851</v>
      </c>
      <c r="I50" s="596">
        <v>944</v>
      </c>
    </row>
    <row r="51" spans="1:9">
      <c r="A51" s="716">
        <v>63</v>
      </c>
      <c r="B51" s="714">
        <v>-12</v>
      </c>
      <c r="C51" s="595">
        <v>25</v>
      </c>
      <c r="D51" s="596">
        <v>37</v>
      </c>
      <c r="E51" s="724"/>
      <c r="F51" s="716">
        <v>63</v>
      </c>
      <c r="G51" s="714">
        <v>-61</v>
      </c>
      <c r="H51" s="595">
        <v>514</v>
      </c>
      <c r="I51" s="596">
        <v>575</v>
      </c>
    </row>
    <row r="52" spans="1:9">
      <c r="A52" s="716">
        <v>64</v>
      </c>
      <c r="B52" s="714">
        <v>-10</v>
      </c>
      <c r="C52" s="595">
        <v>13</v>
      </c>
      <c r="D52" s="596">
        <v>23</v>
      </c>
      <c r="E52" s="724"/>
      <c r="F52" s="716">
        <v>64</v>
      </c>
      <c r="G52" s="714">
        <v>-44</v>
      </c>
      <c r="H52" s="595">
        <v>333</v>
      </c>
      <c r="I52" s="596">
        <v>377</v>
      </c>
    </row>
    <row r="53" spans="1:9">
      <c r="A53" s="716">
        <v>65</v>
      </c>
      <c r="B53" s="714">
        <v>-6</v>
      </c>
      <c r="C53" s="595">
        <v>11</v>
      </c>
      <c r="D53" s="596">
        <v>17</v>
      </c>
      <c r="E53" s="724"/>
      <c r="F53" s="716">
        <v>65</v>
      </c>
      <c r="G53" s="714">
        <v>-26</v>
      </c>
      <c r="H53" s="595">
        <v>237</v>
      </c>
      <c r="I53" s="596">
        <v>263</v>
      </c>
    </row>
    <row r="54" spans="1:9">
      <c r="A54" s="716">
        <v>66</v>
      </c>
      <c r="B54" s="714">
        <v>-1</v>
      </c>
      <c r="C54" s="595">
        <v>5</v>
      </c>
      <c r="D54" s="596">
        <v>6</v>
      </c>
      <c r="E54" s="724"/>
      <c r="F54" s="716">
        <v>66</v>
      </c>
      <c r="G54" s="714">
        <v>-19</v>
      </c>
      <c r="H54" s="595">
        <v>109</v>
      </c>
      <c r="I54" s="596">
        <v>128</v>
      </c>
    </row>
    <row r="55" spans="1:9">
      <c r="A55" s="716">
        <v>67</v>
      </c>
      <c r="B55" s="714">
        <v>-1</v>
      </c>
      <c r="C55" s="595">
        <v>1</v>
      </c>
      <c r="D55" s="596">
        <v>2</v>
      </c>
      <c r="E55" s="724"/>
      <c r="F55" s="716">
        <v>67</v>
      </c>
      <c r="G55" s="714">
        <v>-10</v>
      </c>
      <c r="H55" s="595">
        <v>30</v>
      </c>
      <c r="I55" s="596">
        <v>40</v>
      </c>
    </row>
    <row r="56" spans="1:9">
      <c r="A56" s="716">
        <v>68</v>
      </c>
      <c r="B56" s="714">
        <v>0</v>
      </c>
      <c r="C56" s="595">
        <v>1</v>
      </c>
      <c r="D56" s="596">
        <v>1</v>
      </c>
      <c r="E56" s="724"/>
      <c r="F56" s="716">
        <v>68</v>
      </c>
      <c r="G56" s="714">
        <v>-2</v>
      </c>
      <c r="H56" s="595">
        <v>8</v>
      </c>
      <c r="I56" s="596">
        <v>10</v>
      </c>
    </row>
    <row r="57" spans="1:9">
      <c r="A57" s="716">
        <v>69</v>
      </c>
      <c r="B57" s="714">
        <v>-1</v>
      </c>
      <c r="C57" s="595">
        <v>0</v>
      </c>
      <c r="D57" s="596">
        <v>1</v>
      </c>
      <c r="E57" s="724"/>
      <c r="F57" s="716">
        <v>69</v>
      </c>
      <c r="G57" s="714">
        <v>-1</v>
      </c>
      <c r="H57" s="595">
        <v>5</v>
      </c>
      <c r="I57" s="596">
        <v>6</v>
      </c>
    </row>
    <row r="58" spans="1:9">
      <c r="A58" s="716"/>
      <c r="B58" s="714"/>
      <c r="C58" s="595"/>
      <c r="D58" s="596"/>
      <c r="E58" s="724"/>
      <c r="F58" s="716">
        <v>70</v>
      </c>
      <c r="G58" s="714">
        <v>-1</v>
      </c>
      <c r="H58" s="595">
        <v>2</v>
      </c>
      <c r="I58" s="596">
        <v>3</v>
      </c>
    </row>
    <row r="59" spans="1:9">
      <c r="A59" s="598" t="s">
        <v>210</v>
      </c>
      <c r="B59" s="715">
        <f>SUM(B6:B58)</f>
        <v>-24960</v>
      </c>
      <c r="C59" s="715">
        <f>SUM(C6:C58)</f>
        <v>37852</v>
      </c>
      <c r="D59" s="715">
        <f>SUM(D6:D58)</f>
        <v>62812</v>
      </c>
      <c r="E59" s="724"/>
      <c r="F59" s="598" t="s">
        <v>210</v>
      </c>
      <c r="G59" s="715">
        <v>-6567</v>
      </c>
      <c r="H59" s="715">
        <f>SUM(H6:H58)</f>
        <v>85484</v>
      </c>
      <c r="I59" s="715">
        <f>SUM(I6:I58)</f>
        <v>92051</v>
      </c>
    </row>
  </sheetData>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topLeftCell="A25" zoomScaleNormal="100" workbookViewId="0">
      <selection activeCell="N53" sqref="N53"/>
    </sheetView>
  </sheetViews>
  <sheetFormatPr baseColWidth="10" defaultRowHeight="12.75"/>
  <cols>
    <col min="1" max="1" width="15.85546875" customWidth="1"/>
    <col min="2" max="2" width="10.5703125" customWidth="1"/>
    <col min="3" max="3" width="9.42578125" customWidth="1"/>
    <col min="4" max="4" width="8.42578125" customWidth="1"/>
    <col min="5" max="5" width="6.5703125" customWidth="1"/>
    <col min="6" max="6" width="7.5703125" customWidth="1"/>
    <col min="7" max="7" width="8.140625" customWidth="1"/>
    <col min="8" max="8" width="6.85546875" customWidth="1"/>
    <col min="9" max="9" width="7.140625" customWidth="1"/>
    <col min="10" max="10" width="7" customWidth="1"/>
    <col min="11" max="11" width="9.42578125" customWidth="1"/>
    <col min="12" max="12" width="7.85546875" customWidth="1"/>
    <col min="13" max="18" width="11.42578125" style="89"/>
  </cols>
  <sheetData>
    <row r="1" spans="1:17" s="89" customFormat="1">
      <c r="A1" s="1332" t="s">
        <v>596</v>
      </c>
      <c r="B1" s="1332"/>
      <c r="C1" s="1383"/>
      <c r="D1" s="1384"/>
      <c r="E1" s="1383"/>
      <c r="F1" s="1383"/>
      <c r="G1" s="1383"/>
      <c r="H1" s="1383"/>
      <c r="I1" s="1383"/>
      <c r="J1" s="1383"/>
      <c r="K1" s="1383"/>
      <c r="L1" s="1385"/>
    </row>
    <row r="2" spans="1:17" s="89" customFormat="1">
      <c r="A2" s="1355"/>
      <c r="B2" s="1355"/>
      <c r="C2" s="1383"/>
      <c r="D2" s="1384"/>
      <c r="E2" s="1383"/>
      <c r="F2" s="1383"/>
      <c r="G2" s="1383"/>
      <c r="H2" s="1383"/>
      <c r="I2" s="1383"/>
      <c r="J2" s="1383"/>
      <c r="K2" s="1383"/>
      <c r="L2" s="1383"/>
    </row>
    <row r="3" spans="1:17" ht="12.75" customHeight="1">
      <c r="A3" s="1875"/>
      <c r="B3" s="1876"/>
      <c r="C3" s="1877"/>
      <c r="D3" s="1881" t="s">
        <v>11</v>
      </c>
      <c r="E3" s="1859" t="s">
        <v>12</v>
      </c>
      <c r="F3" s="1857" t="s">
        <v>13</v>
      </c>
      <c r="G3" s="1858" t="s">
        <v>139</v>
      </c>
      <c r="H3" s="1859" t="s">
        <v>14</v>
      </c>
      <c r="I3" s="1859" t="s">
        <v>15</v>
      </c>
      <c r="J3" s="1854" t="s">
        <v>141</v>
      </c>
      <c r="K3" s="1854" t="s">
        <v>214</v>
      </c>
      <c r="L3" s="1856" t="s">
        <v>16</v>
      </c>
    </row>
    <row r="4" spans="1:17" ht="20.25" customHeight="1">
      <c r="A4" s="1878"/>
      <c r="B4" s="1879"/>
      <c r="C4" s="1880"/>
      <c r="D4" s="1881"/>
      <c r="E4" s="1859"/>
      <c r="F4" s="1857"/>
      <c r="G4" s="1859"/>
      <c r="H4" s="1859"/>
      <c r="I4" s="1859"/>
      <c r="J4" s="1855"/>
      <c r="K4" s="1855"/>
      <c r="L4" s="1856"/>
      <c r="N4" s="1372"/>
    </row>
    <row r="5" spans="1:17" ht="18.75" customHeight="1">
      <c r="A5" s="1866" t="s">
        <v>75</v>
      </c>
      <c r="B5" s="1867"/>
      <c r="C5" s="1867"/>
      <c r="D5" s="1867"/>
      <c r="E5" s="1867"/>
      <c r="F5" s="1867"/>
      <c r="G5" s="1867"/>
      <c r="H5" s="1867"/>
      <c r="I5" s="1867"/>
      <c r="J5" s="1867"/>
      <c r="K5" s="1867"/>
      <c r="L5" s="1868"/>
    </row>
    <row r="6" spans="1:17">
      <c r="A6" s="1883" t="s">
        <v>84</v>
      </c>
      <c r="B6" s="1884"/>
      <c r="C6" s="70" t="s">
        <v>8</v>
      </c>
      <c r="D6" s="415">
        <v>6510</v>
      </c>
      <c r="E6" s="418">
        <v>36.188782033464896</v>
      </c>
      <c r="F6" s="416"/>
      <c r="G6" s="416">
        <v>0.7</v>
      </c>
      <c r="H6" s="416">
        <v>61</v>
      </c>
      <c r="I6" s="416">
        <v>51.5</v>
      </c>
      <c r="J6" s="416">
        <v>0</v>
      </c>
      <c r="K6" s="416">
        <v>100</v>
      </c>
      <c r="L6" s="417">
        <v>6504</v>
      </c>
    </row>
    <row r="7" spans="1:17">
      <c r="A7" s="1657"/>
      <c r="B7" s="1658"/>
      <c r="C7" s="70" t="s">
        <v>9</v>
      </c>
      <c r="D7" s="415">
        <v>6896</v>
      </c>
      <c r="E7" s="418">
        <v>38.334537773083547</v>
      </c>
      <c r="F7" s="416"/>
      <c r="G7" s="416">
        <v>0.6</v>
      </c>
      <c r="H7" s="416">
        <v>59.7</v>
      </c>
      <c r="I7" s="416">
        <v>51.2</v>
      </c>
      <c r="J7" s="416">
        <v>0.2</v>
      </c>
      <c r="K7" s="416">
        <v>99.9</v>
      </c>
      <c r="L7" s="417">
        <v>6880</v>
      </c>
      <c r="M7" s="1386"/>
      <c r="O7" s="1368"/>
    </row>
    <row r="8" spans="1:17">
      <c r="A8" s="1659"/>
      <c r="B8" s="1660"/>
      <c r="C8" s="70" t="s">
        <v>10</v>
      </c>
      <c r="D8" s="415">
        <v>13406</v>
      </c>
      <c r="E8" s="418">
        <v>74.523319806548443</v>
      </c>
      <c r="F8" s="416">
        <v>51.4</v>
      </c>
      <c r="G8" s="416">
        <v>0.7</v>
      </c>
      <c r="H8" s="416">
        <v>60.3</v>
      </c>
      <c r="I8" s="416">
        <v>51.4</v>
      </c>
      <c r="J8" s="416">
        <v>0.1</v>
      </c>
      <c r="K8" s="416">
        <v>99.9</v>
      </c>
      <c r="L8" s="417">
        <v>13383</v>
      </c>
      <c r="M8" s="1350"/>
    </row>
    <row r="9" spans="1:17">
      <c r="A9" s="1866" t="s">
        <v>77</v>
      </c>
      <c r="B9" s="1867"/>
      <c r="C9" s="1867"/>
      <c r="D9" s="1867"/>
      <c r="E9" s="1867"/>
      <c r="F9" s="1867"/>
      <c r="G9" s="1867"/>
      <c r="H9" s="1867"/>
      <c r="I9" s="1867"/>
      <c r="J9" s="1867"/>
      <c r="K9" s="1867"/>
      <c r="L9" s="1868"/>
      <c r="Q9" s="1368"/>
    </row>
    <row r="10" spans="1:17">
      <c r="A10" s="1860" t="s">
        <v>85</v>
      </c>
      <c r="B10" s="1861"/>
      <c r="C10" s="69" t="s">
        <v>8</v>
      </c>
      <c r="D10" s="57">
        <v>623</v>
      </c>
      <c r="E10" s="418">
        <v>3.463227527933737</v>
      </c>
      <c r="F10" s="52"/>
      <c r="G10" s="52">
        <v>0.3</v>
      </c>
      <c r="H10" s="52">
        <v>66.900000000000006</v>
      </c>
      <c r="I10" s="52">
        <v>52.8</v>
      </c>
      <c r="J10" s="52">
        <v>0</v>
      </c>
      <c r="K10" s="52">
        <v>100</v>
      </c>
      <c r="L10" s="53">
        <v>621</v>
      </c>
    </row>
    <row r="11" spans="1:17">
      <c r="A11" s="1862"/>
      <c r="B11" s="1863"/>
      <c r="C11" s="69" t="s">
        <v>9</v>
      </c>
      <c r="D11" s="57">
        <v>544</v>
      </c>
      <c r="E11" s="418">
        <v>3.0240702651620435</v>
      </c>
      <c r="F11" s="52"/>
      <c r="G11" s="52">
        <v>0</v>
      </c>
      <c r="H11" s="52">
        <v>70.8</v>
      </c>
      <c r="I11" s="52">
        <v>52.9</v>
      </c>
      <c r="J11" s="52">
        <v>0.2</v>
      </c>
      <c r="K11" s="52">
        <v>100</v>
      </c>
      <c r="L11" s="53">
        <v>544</v>
      </c>
    </row>
    <row r="12" spans="1:17">
      <c r="A12" s="1864"/>
      <c r="B12" s="1865"/>
      <c r="C12" s="69" t="s">
        <v>10</v>
      </c>
      <c r="D12" s="57">
        <v>1167</v>
      </c>
      <c r="E12" s="962">
        <v>6.4872977930957809</v>
      </c>
      <c r="F12" s="52">
        <v>46.6</v>
      </c>
      <c r="G12" s="52">
        <v>0.2</v>
      </c>
      <c r="H12" s="52">
        <v>68.7</v>
      </c>
      <c r="I12" s="52">
        <v>52.9</v>
      </c>
      <c r="J12" s="52">
        <v>0.1</v>
      </c>
      <c r="K12" s="52">
        <v>100</v>
      </c>
      <c r="L12" s="53">
        <v>1165</v>
      </c>
    </row>
    <row r="13" spans="1:17">
      <c r="A13" s="1664" t="s">
        <v>461</v>
      </c>
      <c r="B13" s="954"/>
      <c r="C13" s="69" t="s">
        <v>8</v>
      </c>
      <c r="D13" s="57">
        <v>622</v>
      </c>
      <c r="E13" s="962">
        <v>3.4576685752404246</v>
      </c>
      <c r="F13" s="52"/>
      <c r="G13" s="52">
        <v>0.2</v>
      </c>
      <c r="H13" s="52">
        <v>71.099999999999994</v>
      </c>
      <c r="I13" s="52">
        <v>53.4</v>
      </c>
      <c r="J13" s="52">
        <v>0.2</v>
      </c>
      <c r="K13" s="52">
        <v>100</v>
      </c>
      <c r="L13" s="53">
        <v>622</v>
      </c>
    </row>
    <row r="14" spans="1:17">
      <c r="A14" s="1665"/>
      <c r="B14" s="955" t="s">
        <v>462</v>
      </c>
      <c r="C14" s="69" t="s">
        <v>9</v>
      </c>
      <c r="D14" s="57">
        <v>752</v>
      </c>
      <c r="E14" s="962">
        <v>4.1803324253710601</v>
      </c>
      <c r="F14" s="52"/>
      <c r="G14" s="52">
        <v>0</v>
      </c>
      <c r="H14" s="52">
        <v>73.8</v>
      </c>
      <c r="I14" s="52">
        <v>53.6</v>
      </c>
      <c r="J14" s="52">
        <v>0</v>
      </c>
      <c r="K14" s="52">
        <v>100</v>
      </c>
      <c r="L14" s="53">
        <v>752</v>
      </c>
    </row>
    <row r="15" spans="1:17">
      <c r="A15" s="1665"/>
      <c r="B15" s="956"/>
      <c r="C15" s="69" t="s">
        <v>10</v>
      </c>
      <c r="D15" s="57">
        <v>1374</v>
      </c>
      <c r="E15" s="962">
        <v>7.6380010006114842</v>
      </c>
      <c r="F15" s="52">
        <v>54.7</v>
      </c>
      <c r="G15" s="52">
        <v>0.1</v>
      </c>
      <c r="H15" s="52">
        <v>72.599999999999994</v>
      </c>
      <c r="I15" s="52">
        <v>53.5</v>
      </c>
      <c r="J15" s="52">
        <v>0.1</v>
      </c>
      <c r="K15" s="52">
        <v>100</v>
      </c>
      <c r="L15" s="53">
        <v>1374</v>
      </c>
    </row>
    <row r="16" spans="1:17">
      <c r="A16" s="1665"/>
      <c r="B16" s="954"/>
      <c r="C16" s="69" t="s">
        <v>8</v>
      </c>
      <c r="D16" s="57">
        <v>345</v>
      </c>
      <c r="E16" s="962">
        <v>1.9178386791928399</v>
      </c>
      <c r="F16" s="52"/>
      <c r="G16" s="52">
        <v>0.3</v>
      </c>
      <c r="H16" s="52">
        <v>65.2</v>
      </c>
      <c r="I16" s="52">
        <v>52.5</v>
      </c>
      <c r="J16" s="52">
        <v>0</v>
      </c>
      <c r="K16" s="52">
        <v>100</v>
      </c>
      <c r="L16" s="53">
        <v>345</v>
      </c>
    </row>
    <row r="17" spans="1:14">
      <c r="A17" s="1665"/>
      <c r="B17" s="955" t="s">
        <v>463</v>
      </c>
      <c r="C17" s="69" t="s">
        <v>9</v>
      </c>
      <c r="D17" s="57">
        <v>317</v>
      </c>
      <c r="E17" s="962">
        <v>1.7621880037800879</v>
      </c>
      <c r="F17" s="52"/>
      <c r="G17" s="52">
        <v>0</v>
      </c>
      <c r="H17" s="52">
        <v>64</v>
      </c>
      <c r="I17" s="52">
        <v>52.8</v>
      </c>
      <c r="J17" s="52">
        <v>0.3</v>
      </c>
      <c r="K17" s="52">
        <v>100</v>
      </c>
      <c r="L17" s="53">
        <v>317</v>
      </c>
    </row>
    <row r="18" spans="1:14">
      <c r="A18" s="1665"/>
      <c r="B18" s="956"/>
      <c r="C18" s="69" t="s">
        <v>10</v>
      </c>
      <c r="D18" s="57">
        <v>662</v>
      </c>
      <c r="E18" s="962">
        <v>3.6800266829729278</v>
      </c>
      <c r="F18" s="52">
        <v>47.9</v>
      </c>
      <c r="G18" s="52">
        <v>0.2</v>
      </c>
      <c r="H18" s="52">
        <v>64.7</v>
      </c>
      <c r="I18" s="52">
        <v>52.6</v>
      </c>
      <c r="J18" s="52">
        <v>0.2</v>
      </c>
      <c r="K18" s="52">
        <v>100</v>
      </c>
      <c r="L18" s="53">
        <v>662</v>
      </c>
    </row>
    <row r="19" spans="1:14">
      <c r="A19" s="876"/>
      <c r="B19" s="1664" t="s">
        <v>464</v>
      </c>
      <c r="C19" s="69" t="s">
        <v>8</v>
      </c>
      <c r="D19" s="57">
        <v>987</v>
      </c>
      <c r="E19" s="962">
        <v>5.4866863082995163</v>
      </c>
      <c r="F19" s="52"/>
      <c r="G19" s="52">
        <v>0.2</v>
      </c>
      <c r="H19" s="52">
        <v>68.8</v>
      </c>
      <c r="I19" s="52">
        <v>53.1</v>
      </c>
      <c r="J19" s="52">
        <v>0.1</v>
      </c>
      <c r="K19" s="52">
        <v>100</v>
      </c>
      <c r="L19" s="53">
        <v>987</v>
      </c>
    </row>
    <row r="20" spans="1:14" ht="12.75" customHeight="1">
      <c r="A20" s="876"/>
      <c r="B20" s="1665"/>
      <c r="C20" s="69" t="s">
        <v>9</v>
      </c>
      <c r="D20" s="57">
        <v>1089</v>
      </c>
      <c r="E20" s="962">
        <v>6.0536994830173994</v>
      </c>
      <c r="F20" s="52"/>
      <c r="G20" s="52">
        <v>0</v>
      </c>
      <c r="H20" s="52">
        <v>71.099999999999994</v>
      </c>
      <c r="I20" s="52">
        <v>53.4</v>
      </c>
      <c r="J20" s="52">
        <v>0.1</v>
      </c>
      <c r="K20" s="52">
        <v>100</v>
      </c>
      <c r="L20" s="53">
        <v>1089</v>
      </c>
    </row>
    <row r="21" spans="1:14">
      <c r="A21" s="961"/>
      <c r="B21" s="1892"/>
      <c r="C21" s="69" t="s">
        <v>10</v>
      </c>
      <c r="D21" s="57">
        <v>2076</v>
      </c>
      <c r="E21" s="962">
        <v>11.540385791316917</v>
      </c>
      <c r="F21" s="52">
        <v>52.5</v>
      </c>
      <c r="G21" s="52">
        <v>0.1</v>
      </c>
      <c r="H21" s="52">
        <v>70</v>
      </c>
      <c r="I21" s="52">
        <v>53.2</v>
      </c>
      <c r="J21" s="52">
        <v>0.1</v>
      </c>
      <c r="K21" s="52">
        <v>100</v>
      </c>
      <c r="L21" s="53">
        <v>2076</v>
      </c>
      <c r="M21" s="1350"/>
    </row>
    <row r="22" spans="1:14">
      <c r="A22" s="1657" t="s">
        <v>86</v>
      </c>
      <c r="B22" s="1658"/>
      <c r="C22" s="70" t="s">
        <v>8</v>
      </c>
      <c r="D22" s="66">
        <v>1610</v>
      </c>
      <c r="E22" s="418">
        <v>8.9499138362332538</v>
      </c>
      <c r="F22" s="55"/>
      <c r="G22" s="55">
        <v>0.2</v>
      </c>
      <c r="H22" s="55">
        <v>68.099999999999994</v>
      </c>
      <c r="I22" s="55">
        <v>53</v>
      </c>
      <c r="J22" s="55">
        <v>0.1</v>
      </c>
      <c r="K22" s="55">
        <v>100</v>
      </c>
      <c r="L22" s="56">
        <v>1608</v>
      </c>
    </row>
    <row r="23" spans="1:14">
      <c r="A23" s="1657"/>
      <c r="B23" s="1658"/>
      <c r="C23" s="70" t="s">
        <v>9</v>
      </c>
      <c r="D23" s="66">
        <v>1633</v>
      </c>
      <c r="E23" s="418">
        <v>9.0777697481794419</v>
      </c>
      <c r="F23" s="55"/>
      <c r="G23" s="55">
        <v>0</v>
      </c>
      <c r="H23" s="55">
        <v>71</v>
      </c>
      <c r="I23" s="55">
        <v>53.2</v>
      </c>
      <c r="J23" s="55">
        <v>0.1</v>
      </c>
      <c r="K23" s="55">
        <v>100</v>
      </c>
      <c r="L23" s="56">
        <v>1633</v>
      </c>
    </row>
    <row r="24" spans="1:14">
      <c r="A24" s="1659"/>
      <c r="B24" s="1660"/>
      <c r="C24" s="70" t="s">
        <v>10</v>
      </c>
      <c r="D24" s="66">
        <v>3243</v>
      </c>
      <c r="E24" s="418">
        <v>18.027683584412696</v>
      </c>
      <c r="F24" s="55">
        <v>50.4</v>
      </c>
      <c r="G24" s="55">
        <v>0.1</v>
      </c>
      <c r="H24" s="55">
        <v>69.5</v>
      </c>
      <c r="I24" s="55">
        <v>53.1</v>
      </c>
      <c r="J24" s="55">
        <v>0.1</v>
      </c>
      <c r="K24" s="55">
        <v>100</v>
      </c>
      <c r="L24" s="56">
        <v>3241</v>
      </c>
    </row>
    <row r="25" spans="1:14">
      <c r="A25" s="1866" t="s">
        <v>227</v>
      </c>
      <c r="B25" s="1867"/>
      <c r="C25" s="1867"/>
      <c r="D25" s="1867"/>
      <c r="E25" s="1867"/>
      <c r="F25" s="1867"/>
      <c r="G25" s="1867"/>
      <c r="H25" s="1867"/>
      <c r="I25" s="1867"/>
      <c r="J25" s="1867"/>
      <c r="K25" s="1867"/>
      <c r="L25" s="1868"/>
    </row>
    <row r="26" spans="1:14">
      <c r="A26" s="1669" t="s">
        <v>465</v>
      </c>
      <c r="B26" s="1888"/>
      <c r="C26" s="69" t="s">
        <v>8</v>
      </c>
      <c r="D26" s="51">
        <v>192</v>
      </c>
      <c r="E26" s="52">
        <v>1.0673189171160153</v>
      </c>
      <c r="F26" s="52"/>
      <c r="G26" s="52">
        <v>0.5</v>
      </c>
      <c r="H26" s="52">
        <v>68.8</v>
      </c>
      <c r="I26" s="52">
        <v>53</v>
      </c>
      <c r="J26" s="52">
        <v>0</v>
      </c>
      <c r="K26" s="52">
        <v>100</v>
      </c>
      <c r="L26" s="53">
        <v>189</v>
      </c>
    </row>
    <row r="27" spans="1:14">
      <c r="A27" s="1670"/>
      <c r="B27" s="1889"/>
      <c r="C27" s="69" t="s">
        <v>9</v>
      </c>
      <c r="D27" s="51">
        <v>104</v>
      </c>
      <c r="E27" s="52">
        <v>0.57813108010450831</v>
      </c>
      <c r="F27" s="52"/>
      <c r="G27" s="52">
        <v>0</v>
      </c>
      <c r="H27" s="52">
        <v>65.400000000000006</v>
      </c>
      <c r="I27" s="52">
        <v>52.3</v>
      </c>
      <c r="J27" s="52">
        <v>0</v>
      </c>
      <c r="K27" s="52">
        <v>100</v>
      </c>
      <c r="L27" s="53">
        <v>104</v>
      </c>
    </row>
    <row r="28" spans="1:14">
      <c r="A28" s="1890"/>
      <c r="B28" s="1891"/>
      <c r="C28" s="69" t="s">
        <v>10</v>
      </c>
      <c r="D28" s="51">
        <v>296</v>
      </c>
      <c r="E28" s="52">
        <v>1.6454499972205237</v>
      </c>
      <c r="F28" s="52">
        <v>35.1</v>
      </c>
      <c r="G28" s="52">
        <v>0.3</v>
      </c>
      <c r="H28" s="52">
        <v>67.599999999999994</v>
      </c>
      <c r="I28" s="52">
        <v>52.7</v>
      </c>
      <c r="J28" s="52">
        <v>0</v>
      </c>
      <c r="K28" s="52">
        <v>100</v>
      </c>
      <c r="L28" s="53">
        <v>293</v>
      </c>
    </row>
    <row r="29" spans="1:14">
      <c r="A29" s="1869" t="s">
        <v>238</v>
      </c>
      <c r="B29" s="1870"/>
      <c r="C29" s="69" t="s">
        <v>8</v>
      </c>
      <c r="D29" s="51">
        <v>164</v>
      </c>
      <c r="E29" s="52">
        <v>0.9116682417032631</v>
      </c>
      <c r="F29" s="52"/>
      <c r="G29" s="52">
        <v>0</v>
      </c>
      <c r="H29" s="52">
        <v>86.6</v>
      </c>
      <c r="I29" s="52">
        <v>57.4</v>
      </c>
      <c r="J29" s="52">
        <v>0.6</v>
      </c>
      <c r="K29" s="52">
        <v>99.9</v>
      </c>
      <c r="L29" s="53">
        <v>162</v>
      </c>
    </row>
    <row r="30" spans="1:14">
      <c r="A30" s="1871"/>
      <c r="B30" s="1872"/>
      <c r="C30" s="69" t="s">
        <v>9</v>
      </c>
      <c r="D30" s="51">
        <v>88</v>
      </c>
      <c r="E30" s="52">
        <v>0.48918783701150703</v>
      </c>
      <c r="F30" s="52"/>
      <c r="G30" s="52">
        <v>0</v>
      </c>
      <c r="H30" s="52">
        <v>87.5</v>
      </c>
      <c r="I30" s="52">
        <v>57.6</v>
      </c>
      <c r="J30" s="52">
        <v>0</v>
      </c>
      <c r="K30" s="52">
        <v>100</v>
      </c>
      <c r="L30" s="53">
        <v>88</v>
      </c>
    </row>
    <row r="31" spans="1:14">
      <c r="A31" s="1873"/>
      <c r="B31" s="1874"/>
      <c r="C31" s="69" t="s">
        <v>10</v>
      </c>
      <c r="D31" s="51">
        <v>252</v>
      </c>
      <c r="E31" s="52">
        <v>1.4008560787147701</v>
      </c>
      <c r="F31" s="52">
        <v>34.9</v>
      </c>
      <c r="G31" s="52">
        <v>0</v>
      </c>
      <c r="H31" s="52">
        <v>86.9</v>
      </c>
      <c r="I31" s="52">
        <v>57.5</v>
      </c>
      <c r="J31" s="52">
        <v>0.4</v>
      </c>
      <c r="K31" s="52">
        <v>99.9</v>
      </c>
      <c r="L31" s="53">
        <v>250</v>
      </c>
      <c r="N31" s="1350"/>
    </row>
    <row r="32" spans="1:14">
      <c r="A32" s="1869" t="s">
        <v>466</v>
      </c>
      <c r="B32" s="1870"/>
      <c r="C32" s="130" t="s">
        <v>8</v>
      </c>
      <c r="D32" s="509">
        <v>191</v>
      </c>
      <c r="E32" s="52">
        <v>1.0617599644227027</v>
      </c>
      <c r="F32" s="510"/>
      <c r="G32" s="510">
        <v>0</v>
      </c>
      <c r="H32" s="510">
        <v>72.3</v>
      </c>
      <c r="I32" s="510">
        <v>53.5</v>
      </c>
      <c r="J32" s="510">
        <v>0</v>
      </c>
      <c r="K32" s="510">
        <v>100</v>
      </c>
      <c r="L32" s="511">
        <v>191</v>
      </c>
    </row>
    <row r="33" spans="1:12">
      <c r="A33" s="1871"/>
      <c r="B33" s="1872"/>
      <c r="C33" s="130" t="s">
        <v>9</v>
      </c>
      <c r="D33" s="509">
        <v>144</v>
      </c>
      <c r="E33" s="52">
        <v>0.80048918783701151</v>
      </c>
      <c r="F33" s="510"/>
      <c r="G33" s="510">
        <v>0</v>
      </c>
      <c r="H33" s="510">
        <v>78.5</v>
      </c>
      <c r="I33" s="510">
        <v>54.3</v>
      </c>
      <c r="J33" s="510">
        <v>0</v>
      </c>
      <c r="K33" s="510">
        <v>100</v>
      </c>
      <c r="L33" s="511">
        <v>144</v>
      </c>
    </row>
    <row r="34" spans="1:12">
      <c r="A34" s="1873"/>
      <c r="B34" s="1874"/>
      <c r="C34" s="130" t="s">
        <v>10</v>
      </c>
      <c r="D34" s="509">
        <v>335</v>
      </c>
      <c r="E34" s="52">
        <v>1.8622491522597144</v>
      </c>
      <c r="F34" s="510">
        <v>43</v>
      </c>
      <c r="G34" s="510">
        <v>0</v>
      </c>
      <c r="H34" s="510">
        <v>74.900000000000006</v>
      </c>
      <c r="I34" s="510">
        <v>53.8</v>
      </c>
      <c r="J34" s="510">
        <v>0</v>
      </c>
      <c r="K34" s="510">
        <v>100</v>
      </c>
      <c r="L34" s="511">
        <v>335</v>
      </c>
    </row>
    <row r="35" spans="1:12">
      <c r="A35" s="1869" t="s">
        <v>328</v>
      </c>
      <c r="B35" s="1870"/>
      <c r="C35" s="69" t="s">
        <v>8</v>
      </c>
      <c r="D35" s="51">
        <v>33</v>
      </c>
      <c r="E35" s="52">
        <v>0.18344543887931514</v>
      </c>
      <c r="F35" s="52"/>
      <c r="G35" s="52">
        <v>0</v>
      </c>
      <c r="H35" s="52">
        <v>81.8</v>
      </c>
      <c r="I35" s="52">
        <v>53.8</v>
      </c>
      <c r="J35" s="52">
        <v>0</v>
      </c>
      <c r="K35" s="52">
        <v>100</v>
      </c>
      <c r="L35" s="53">
        <v>33</v>
      </c>
    </row>
    <row r="36" spans="1:12">
      <c r="A36" s="1871"/>
      <c r="B36" s="1872"/>
      <c r="C36" s="69" t="s">
        <v>9</v>
      </c>
      <c r="D36" s="51">
        <v>30</v>
      </c>
      <c r="E36" s="52">
        <v>0.1667685807993774</v>
      </c>
      <c r="F36" s="52"/>
      <c r="G36" s="52">
        <v>0</v>
      </c>
      <c r="H36" s="52">
        <v>80</v>
      </c>
      <c r="I36" s="52">
        <v>53.5</v>
      </c>
      <c r="J36" s="52">
        <v>0</v>
      </c>
      <c r="K36" s="52">
        <v>100</v>
      </c>
      <c r="L36" s="53">
        <v>29</v>
      </c>
    </row>
    <row r="37" spans="1:12">
      <c r="A37" s="1873"/>
      <c r="B37" s="1874"/>
      <c r="C37" s="69" t="s">
        <v>10</v>
      </c>
      <c r="D37" s="51">
        <v>63</v>
      </c>
      <c r="E37" s="52">
        <v>0.35021401967869253</v>
      </c>
      <c r="F37" s="52">
        <v>47.6</v>
      </c>
      <c r="G37" s="52">
        <v>0</v>
      </c>
      <c r="H37" s="52">
        <v>81</v>
      </c>
      <c r="I37" s="52">
        <v>53.7</v>
      </c>
      <c r="J37" s="52">
        <v>0</v>
      </c>
      <c r="K37" s="52">
        <v>100</v>
      </c>
      <c r="L37" s="53">
        <v>62</v>
      </c>
    </row>
    <row r="38" spans="1:12">
      <c r="A38" s="1772" t="s">
        <v>239</v>
      </c>
      <c r="B38" s="1773"/>
      <c r="C38" s="130" t="s">
        <v>8</v>
      </c>
      <c r="D38" s="509">
        <v>225</v>
      </c>
      <c r="E38" s="52">
        <v>1.2507643559953305</v>
      </c>
      <c r="F38" s="510"/>
      <c r="G38" s="510">
        <v>0.4</v>
      </c>
      <c r="H38" s="510">
        <v>61.8</v>
      </c>
      <c r="I38" s="510">
        <v>52.5</v>
      </c>
      <c r="J38" s="510">
        <v>0</v>
      </c>
      <c r="K38" s="510">
        <v>100</v>
      </c>
      <c r="L38" s="511">
        <v>225</v>
      </c>
    </row>
    <row r="39" spans="1:12">
      <c r="A39" s="1774"/>
      <c r="B39" s="1775"/>
      <c r="C39" s="130" t="s">
        <v>9</v>
      </c>
      <c r="D39" s="509">
        <v>169</v>
      </c>
      <c r="E39" s="52">
        <v>0.93946300516982595</v>
      </c>
      <c r="F39" s="510"/>
      <c r="G39" s="510">
        <v>0.6</v>
      </c>
      <c r="H39" s="510">
        <v>56.2</v>
      </c>
      <c r="I39" s="510">
        <v>51.5</v>
      </c>
      <c r="J39" s="510">
        <v>0.6</v>
      </c>
      <c r="K39" s="510">
        <v>100</v>
      </c>
      <c r="L39" s="511">
        <v>169</v>
      </c>
    </row>
    <row r="40" spans="1:12">
      <c r="A40" s="1776"/>
      <c r="B40" s="1777"/>
      <c r="C40" s="130" t="s">
        <v>10</v>
      </c>
      <c r="D40" s="509">
        <v>394</v>
      </c>
      <c r="E40" s="52">
        <v>2.1902273611651566</v>
      </c>
      <c r="F40" s="510">
        <v>42.9</v>
      </c>
      <c r="G40" s="510">
        <v>0.5</v>
      </c>
      <c r="H40" s="510">
        <v>59.4</v>
      </c>
      <c r="I40" s="510">
        <v>52.1</v>
      </c>
      <c r="J40" s="510">
        <v>0.3</v>
      </c>
      <c r="K40" s="510">
        <v>100</v>
      </c>
      <c r="L40" s="511">
        <v>394</v>
      </c>
    </row>
    <row r="41" spans="1:12">
      <c r="A41" s="1883" t="s">
        <v>240</v>
      </c>
      <c r="B41" s="1884"/>
      <c r="C41" s="404" t="s">
        <v>8</v>
      </c>
      <c r="D41" s="54">
        <v>805</v>
      </c>
      <c r="E41" s="55">
        <v>4.4749569181166269</v>
      </c>
      <c r="F41" s="55"/>
      <c r="G41" s="55">
        <v>0.2</v>
      </c>
      <c r="H41" s="55">
        <v>71.8</v>
      </c>
      <c r="I41" s="55">
        <v>53.9</v>
      </c>
      <c r="J41" s="55">
        <v>0.1</v>
      </c>
      <c r="K41" s="55">
        <v>100</v>
      </c>
      <c r="L41" s="56">
        <v>800</v>
      </c>
    </row>
    <row r="42" spans="1:12">
      <c r="A42" s="1657"/>
      <c r="B42" s="1658"/>
      <c r="C42" s="70" t="s">
        <v>9</v>
      </c>
      <c r="D42" s="54">
        <v>535</v>
      </c>
      <c r="E42" s="55">
        <v>2.9740396909222304</v>
      </c>
      <c r="F42" s="55"/>
      <c r="G42" s="55">
        <v>0.2</v>
      </c>
      <c r="H42" s="55">
        <v>70.5</v>
      </c>
      <c r="I42" s="55">
        <v>53.5</v>
      </c>
      <c r="J42" s="55">
        <v>0.2</v>
      </c>
      <c r="K42" s="55">
        <v>100</v>
      </c>
      <c r="L42" s="56">
        <v>534</v>
      </c>
    </row>
    <row r="43" spans="1:12" ht="16.5" customHeight="1">
      <c r="A43" s="1659"/>
      <c r="B43" s="1660"/>
      <c r="C43" s="70" t="s">
        <v>10</v>
      </c>
      <c r="D43" s="58">
        <v>1340</v>
      </c>
      <c r="E43" s="55">
        <v>7.4489966090388577</v>
      </c>
      <c r="F43" s="59">
        <v>39.9</v>
      </c>
      <c r="G43" s="59">
        <v>0.2</v>
      </c>
      <c r="H43" s="59">
        <v>71.3</v>
      </c>
      <c r="I43" s="59">
        <v>53.8</v>
      </c>
      <c r="J43" s="59">
        <v>0.1</v>
      </c>
      <c r="K43" s="59">
        <v>100</v>
      </c>
      <c r="L43" s="60">
        <v>1334</v>
      </c>
    </row>
    <row r="44" spans="1:12">
      <c r="A44" s="1885" t="s">
        <v>10</v>
      </c>
      <c r="B44" s="1886"/>
      <c r="C44" s="1886"/>
      <c r="D44" s="1886"/>
      <c r="E44" s="1886"/>
      <c r="F44" s="1886"/>
      <c r="G44" s="1886"/>
      <c r="H44" s="1886"/>
      <c r="I44" s="1886"/>
      <c r="J44" s="1886"/>
      <c r="K44" s="1886"/>
      <c r="L44" s="1887"/>
    </row>
    <row r="45" spans="1:12" ht="12.75" customHeight="1">
      <c r="A45" s="1883" t="s">
        <v>467</v>
      </c>
      <c r="B45" s="1884"/>
      <c r="C45" s="70" t="s">
        <v>8</v>
      </c>
      <c r="D45" s="54">
        <v>8925</v>
      </c>
      <c r="E45" s="55">
        <v>49.613652787814779</v>
      </c>
      <c r="F45" s="55"/>
      <c r="G45" s="55">
        <v>0.6</v>
      </c>
      <c r="H45" s="55">
        <v>63.2</v>
      </c>
      <c r="I45" s="55">
        <v>52</v>
      </c>
      <c r="J45" s="55">
        <v>0.1</v>
      </c>
      <c r="K45" s="55">
        <v>100</v>
      </c>
      <c r="L45" s="56">
        <v>8911</v>
      </c>
    </row>
    <row r="46" spans="1:12">
      <c r="A46" s="1657"/>
      <c r="B46" s="1658"/>
      <c r="C46" s="70" t="s">
        <v>9</v>
      </c>
      <c r="D46" s="54">
        <v>9064</v>
      </c>
      <c r="E46" s="55">
        <v>50.386347212185221</v>
      </c>
      <c r="F46" s="55"/>
      <c r="G46" s="55">
        <v>0.5</v>
      </c>
      <c r="H46" s="55">
        <v>62.4</v>
      </c>
      <c r="I46" s="55">
        <v>51.7</v>
      </c>
      <c r="J46" s="55">
        <v>0.2</v>
      </c>
      <c r="K46" s="55">
        <v>99.9</v>
      </c>
      <c r="L46" s="56">
        <v>9046</v>
      </c>
    </row>
    <row r="47" spans="1:12">
      <c r="A47" s="1659"/>
      <c r="B47" s="1660"/>
      <c r="C47" s="70" t="s">
        <v>10</v>
      </c>
      <c r="D47" s="58">
        <v>17989</v>
      </c>
      <c r="E47" s="55">
        <v>100</v>
      </c>
      <c r="F47" s="59">
        <v>50.4</v>
      </c>
      <c r="G47" s="59">
        <v>0.5</v>
      </c>
      <c r="H47" s="59">
        <v>62.8</v>
      </c>
      <c r="I47" s="59">
        <v>51.9</v>
      </c>
      <c r="J47" s="59">
        <v>0.1</v>
      </c>
      <c r="K47" s="59">
        <v>99.9</v>
      </c>
      <c r="L47" s="60">
        <v>17958</v>
      </c>
    </row>
    <row r="48" spans="1:12" s="89" customFormat="1" ht="15" customHeight="1">
      <c r="L48" s="1345" t="s">
        <v>144</v>
      </c>
    </row>
    <row r="49" spans="1:12" s="89" customFormat="1" ht="28.15" customHeight="1">
      <c r="A49" s="1522" t="s">
        <v>699</v>
      </c>
      <c r="B49" s="1522"/>
      <c r="C49" s="1522"/>
      <c r="D49" s="1522"/>
      <c r="E49" s="1522"/>
      <c r="F49" s="1522"/>
      <c r="G49" s="1522"/>
      <c r="H49" s="1522"/>
      <c r="I49" s="1522"/>
      <c r="J49" s="1522"/>
      <c r="K49" s="1522"/>
      <c r="L49" s="1522"/>
    </row>
    <row r="50" spans="1:12" s="89" customFormat="1" ht="14.45" customHeight="1">
      <c r="A50" s="1882" t="s">
        <v>701</v>
      </c>
      <c r="B50" s="1882"/>
      <c r="C50" s="1882"/>
      <c r="D50" s="1882"/>
      <c r="E50" s="1882"/>
      <c r="F50" s="1882"/>
      <c r="G50" s="1882"/>
      <c r="H50" s="1882"/>
      <c r="I50" s="1882"/>
      <c r="J50" s="1882"/>
      <c r="K50" s="1882"/>
      <c r="L50" s="1882"/>
    </row>
    <row r="51" spans="1:12" s="89" customFormat="1" ht="34.9" customHeight="1">
      <c r="A51" s="1522" t="s">
        <v>700</v>
      </c>
      <c r="B51" s="1522"/>
      <c r="C51" s="1522"/>
      <c r="D51" s="1522"/>
      <c r="E51" s="1522"/>
      <c r="F51" s="1522"/>
      <c r="G51" s="1522"/>
      <c r="H51" s="1522"/>
      <c r="I51" s="1522"/>
      <c r="J51" s="1522"/>
      <c r="K51" s="1522"/>
      <c r="L51" s="1522"/>
    </row>
    <row r="52" spans="1:12" s="89" customFormat="1" ht="17.45" customHeight="1">
      <c r="A52" s="1522" t="s">
        <v>702</v>
      </c>
      <c r="B52" s="1522"/>
      <c r="C52" s="1522"/>
      <c r="D52" s="1522"/>
      <c r="E52" s="1522"/>
      <c r="F52" s="1522"/>
      <c r="G52" s="1522"/>
      <c r="H52" s="1522"/>
      <c r="I52" s="1522"/>
      <c r="J52" s="1522"/>
      <c r="K52" s="1522"/>
      <c r="L52" s="1522"/>
    </row>
    <row r="53" spans="1:12" s="89" customFormat="1" ht="36.6" customHeight="1">
      <c r="A53" s="1522" t="s">
        <v>703</v>
      </c>
      <c r="B53" s="1522"/>
      <c r="C53" s="1522"/>
      <c r="D53" s="1522"/>
      <c r="E53" s="1522"/>
      <c r="F53" s="1522"/>
      <c r="G53" s="1522"/>
      <c r="H53" s="1522"/>
      <c r="I53" s="1522"/>
      <c r="J53" s="1522"/>
      <c r="K53" s="1522"/>
      <c r="L53" s="1522"/>
    </row>
    <row r="54" spans="1:12" s="89" customFormat="1" ht="25.9" customHeight="1">
      <c r="A54" s="1522" t="s">
        <v>470</v>
      </c>
      <c r="B54" s="1522"/>
      <c r="C54" s="1522"/>
      <c r="D54" s="1522"/>
      <c r="E54" s="1522"/>
      <c r="F54" s="1522"/>
      <c r="G54" s="1522"/>
      <c r="H54" s="1522"/>
      <c r="I54" s="1522"/>
      <c r="J54" s="1522"/>
      <c r="K54" s="1522"/>
      <c r="L54" s="1522"/>
    </row>
    <row r="55" spans="1:12" s="89" customFormat="1" ht="17.45" customHeight="1">
      <c r="A55" s="1522" t="s">
        <v>653</v>
      </c>
      <c r="B55" s="1522"/>
      <c r="C55" s="1522"/>
      <c r="D55" s="1522"/>
      <c r="E55" s="1522"/>
      <c r="F55" s="1522"/>
      <c r="G55" s="1522"/>
      <c r="H55" s="1522"/>
      <c r="I55" s="1522"/>
      <c r="J55" s="1522"/>
      <c r="K55" s="1522"/>
      <c r="L55" s="1522"/>
    </row>
    <row r="56" spans="1:12" s="89" customFormat="1"/>
    <row r="57" spans="1:12" s="89" customFormat="1"/>
    <row r="58" spans="1:12" s="89" customFormat="1"/>
  </sheetData>
  <mergeCells count="33">
    <mergeCell ref="A26:B28"/>
    <mergeCell ref="A6:B8"/>
    <mergeCell ref="A55:L55"/>
    <mergeCell ref="A54:L54"/>
    <mergeCell ref="A35:B37"/>
    <mergeCell ref="A38:B40"/>
    <mergeCell ref="B19:B21"/>
    <mergeCell ref="A53:L53"/>
    <mergeCell ref="A50:L50"/>
    <mergeCell ref="A41:B43"/>
    <mergeCell ref="A45:B47"/>
    <mergeCell ref="A49:L49"/>
    <mergeCell ref="A44:L44"/>
    <mergeCell ref="A52:L52"/>
    <mergeCell ref="A51:L51"/>
    <mergeCell ref="A25:L25"/>
    <mergeCell ref="A29:B31"/>
    <mergeCell ref="A32:B34"/>
    <mergeCell ref="A3:C4"/>
    <mergeCell ref="D3:D4"/>
    <mergeCell ref="E3:E4"/>
    <mergeCell ref="A5:L5"/>
    <mergeCell ref="J3:J4"/>
    <mergeCell ref="A13:A18"/>
    <mergeCell ref="A22:B24"/>
    <mergeCell ref="K3:K4"/>
    <mergeCell ref="L3:L4"/>
    <mergeCell ref="F3:F4"/>
    <mergeCell ref="G3:G4"/>
    <mergeCell ref="H3:H4"/>
    <mergeCell ref="A10:B12"/>
    <mergeCell ref="I3:I4"/>
    <mergeCell ref="A9:L9"/>
  </mergeCells>
  <phoneticPr fontId="8" type="noConversion"/>
  <pageMargins left="0.39370078740157483" right="0.39370078740157483" top="0.39370078740157483" bottom="0.39370078740157483" header="0.51181102362204722" footer="0.51181102362204722"/>
  <pageSetup paperSize="9"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opLeftCell="A7" workbookViewId="0">
      <selection activeCell="A22" sqref="A22:G22"/>
    </sheetView>
  </sheetViews>
  <sheetFormatPr baseColWidth="10" defaultRowHeight="12.75"/>
  <cols>
    <col min="1" max="1" width="17.28515625" style="116" customWidth="1"/>
    <col min="2" max="2" width="36.42578125" style="116" customWidth="1"/>
    <col min="3" max="3" width="8.28515625" style="116" bestFit="1" customWidth="1"/>
    <col min="4" max="4" width="8" style="116" bestFit="1" customWidth="1"/>
    <col min="5" max="5" width="7.42578125" style="116" bestFit="1" customWidth="1"/>
    <col min="6" max="6" width="9" style="116" bestFit="1" customWidth="1"/>
    <col min="7" max="7" width="10.42578125" style="116" customWidth="1"/>
    <col min="8" max="9" width="11.42578125" style="172"/>
    <col min="10" max="16384" width="11.42578125" style="116"/>
  </cols>
  <sheetData>
    <row r="1" spans="1:7" s="172" customFormat="1" ht="28.15" customHeight="1">
      <c r="A1" s="1893" t="s">
        <v>638</v>
      </c>
      <c r="B1" s="1893"/>
      <c r="C1" s="1893"/>
      <c r="D1" s="1893"/>
      <c r="E1" s="1893"/>
      <c r="F1" s="1893"/>
      <c r="G1" s="1450"/>
    </row>
    <row r="2" spans="1:7" s="172" customFormat="1"/>
    <row r="3" spans="1:7" ht="48">
      <c r="A3" s="1144"/>
      <c r="B3" s="1143" t="s">
        <v>594</v>
      </c>
      <c r="C3" s="1142" t="s">
        <v>593</v>
      </c>
      <c r="D3" s="1141" t="s">
        <v>592</v>
      </c>
      <c r="E3" s="1141" t="s">
        <v>591</v>
      </c>
      <c r="F3" s="1141" t="s">
        <v>590</v>
      </c>
      <c r="G3" s="1141" t="s">
        <v>589</v>
      </c>
    </row>
    <row r="4" spans="1:7" ht="12.75" customHeight="1">
      <c r="A4" s="1894" t="s">
        <v>588</v>
      </c>
      <c r="B4" s="1129" t="s">
        <v>587</v>
      </c>
      <c r="C4" s="1137">
        <v>2</v>
      </c>
      <c r="D4" s="1133">
        <v>0</v>
      </c>
      <c r="E4" s="1133">
        <v>0</v>
      </c>
      <c r="F4" s="1130">
        <v>2</v>
      </c>
      <c r="G4" s="1140">
        <v>0</v>
      </c>
    </row>
    <row r="5" spans="1:7">
      <c r="A5" s="1895"/>
      <c r="B5" s="1129" t="s">
        <v>586</v>
      </c>
      <c r="C5" s="1137">
        <v>4</v>
      </c>
      <c r="D5" s="1130">
        <v>6</v>
      </c>
      <c r="E5" s="1130">
        <v>0</v>
      </c>
      <c r="F5" s="1130">
        <v>10</v>
      </c>
      <c r="G5" s="1136">
        <v>60</v>
      </c>
    </row>
    <row r="6" spans="1:7">
      <c r="A6" s="1895"/>
      <c r="B6" s="1129" t="s">
        <v>585</v>
      </c>
      <c r="C6" s="1137">
        <v>17</v>
      </c>
      <c r="D6" s="1130">
        <v>6</v>
      </c>
      <c r="E6" s="1130">
        <v>2</v>
      </c>
      <c r="F6" s="1130">
        <v>25</v>
      </c>
      <c r="G6" s="1136">
        <v>26.086956521739129</v>
      </c>
    </row>
    <row r="7" spans="1:7">
      <c r="A7" s="1895"/>
      <c r="B7" s="1139" t="s">
        <v>584</v>
      </c>
      <c r="C7" s="1137">
        <v>23</v>
      </c>
      <c r="D7" s="1130">
        <v>15</v>
      </c>
      <c r="E7" s="1130">
        <v>1</v>
      </c>
      <c r="F7" s="1130">
        <v>39</v>
      </c>
      <c r="G7" s="1136">
        <v>39.473684210526315</v>
      </c>
    </row>
    <row r="8" spans="1:7">
      <c r="A8" s="1895"/>
      <c r="B8" s="1129" t="s">
        <v>583</v>
      </c>
      <c r="C8" s="1137">
        <v>11</v>
      </c>
      <c r="D8" s="1130">
        <v>9</v>
      </c>
      <c r="E8" s="1130">
        <v>0</v>
      </c>
      <c r="F8" s="1130">
        <v>20</v>
      </c>
      <c r="G8" s="1136">
        <v>45</v>
      </c>
    </row>
    <row r="9" spans="1:7">
      <c r="A9" s="1895"/>
      <c r="B9" s="1138" t="s">
        <v>582</v>
      </c>
      <c r="C9" s="1137">
        <v>25</v>
      </c>
      <c r="D9" s="1130">
        <v>43</v>
      </c>
      <c r="E9" s="1130">
        <v>8</v>
      </c>
      <c r="F9" s="1130">
        <v>76</v>
      </c>
      <c r="G9" s="1136">
        <v>63.235294117647058</v>
      </c>
    </row>
    <row r="10" spans="1:7">
      <c r="A10" s="1896"/>
      <c r="B10" s="1135" t="s">
        <v>581</v>
      </c>
      <c r="C10" s="1125">
        <v>82</v>
      </c>
      <c r="D10" s="1125">
        <v>79</v>
      </c>
      <c r="E10" s="1125">
        <v>11</v>
      </c>
      <c r="F10" s="1125">
        <v>172</v>
      </c>
      <c r="G10" s="1134">
        <v>49.068322981366457</v>
      </c>
    </row>
    <row r="11" spans="1:7" ht="12.75" customHeight="1">
      <c r="A11" s="1898" t="s">
        <v>580</v>
      </c>
      <c r="B11" s="1129" t="s">
        <v>579</v>
      </c>
      <c r="C11" s="1133">
        <v>19</v>
      </c>
      <c r="D11" s="1133">
        <v>14</v>
      </c>
      <c r="E11" s="1133">
        <v>1</v>
      </c>
      <c r="F11" s="1128">
        <v>34</v>
      </c>
      <c r="G11" s="1127">
        <v>42.424242424242422</v>
      </c>
    </row>
    <row r="12" spans="1:7">
      <c r="A12" s="1898"/>
      <c r="B12" s="1129" t="s">
        <v>578</v>
      </c>
      <c r="C12" s="1130">
        <v>25</v>
      </c>
      <c r="D12" s="1130">
        <v>6</v>
      </c>
      <c r="E12" s="1130">
        <v>0</v>
      </c>
      <c r="F12" s="1128">
        <v>31</v>
      </c>
      <c r="G12" s="1127">
        <v>19.35483870967742</v>
      </c>
    </row>
    <row r="13" spans="1:7">
      <c r="A13" s="1898"/>
      <c r="B13" s="1132" t="s">
        <v>577</v>
      </c>
      <c r="C13" s="1131">
        <v>63</v>
      </c>
      <c r="D13" s="1130">
        <v>33</v>
      </c>
      <c r="E13" s="1130">
        <v>1</v>
      </c>
      <c r="F13" s="1128">
        <v>97</v>
      </c>
      <c r="G13" s="1127">
        <v>34.375</v>
      </c>
    </row>
    <row r="14" spans="1:7">
      <c r="A14" s="1898"/>
      <c r="B14" s="1132" t="s">
        <v>576</v>
      </c>
      <c r="C14" s="1131">
        <v>37</v>
      </c>
      <c r="D14" s="1130">
        <v>30</v>
      </c>
      <c r="E14" s="1130">
        <v>3</v>
      </c>
      <c r="F14" s="1128">
        <v>70</v>
      </c>
      <c r="G14" s="1127">
        <v>44.776119402985074</v>
      </c>
    </row>
    <row r="15" spans="1:7">
      <c r="A15" s="1898"/>
      <c r="B15" s="1132" t="s">
        <v>575</v>
      </c>
      <c r="C15" s="1131">
        <v>173</v>
      </c>
      <c r="D15" s="1130">
        <v>123</v>
      </c>
      <c r="E15" s="1130">
        <v>25</v>
      </c>
      <c r="F15" s="1128">
        <v>321</v>
      </c>
      <c r="G15" s="1127">
        <v>41.554054054054049</v>
      </c>
    </row>
    <row r="16" spans="1:7">
      <c r="A16" s="1898"/>
      <c r="B16" s="1132" t="s">
        <v>598</v>
      </c>
      <c r="C16" s="1131">
        <v>6</v>
      </c>
      <c r="D16" s="1130">
        <v>6</v>
      </c>
      <c r="E16" s="1130">
        <v>0</v>
      </c>
      <c r="F16" s="1128">
        <v>12</v>
      </c>
      <c r="G16" s="1127">
        <v>50</v>
      </c>
    </row>
    <row r="17" spans="1:7">
      <c r="A17" s="1898"/>
      <c r="B17" s="1132" t="s">
        <v>574</v>
      </c>
      <c r="C17" s="1131">
        <v>1</v>
      </c>
      <c r="D17" s="1130">
        <v>0</v>
      </c>
      <c r="E17" s="1130">
        <v>0</v>
      </c>
      <c r="F17" s="1128">
        <v>1</v>
      </c>
      <c r="G17" s="1127">
        <v>0</v>
      </c>
    </row>
    <row r="18" spans="1:7">
      <c r="A18" s="1898"/>
      <c r="B18" s="1129" t="s">
        <v>573</v>
      </c>
      <c r="C18" s="1130">
        <v>1</v>
      </c>
      <c r="D18" s="1130">
        <v>0</v>
      </c>
      <c r="E18" s="1129">
        <v>0</v>
      </c>
      <c r="F18" s="1128">
        <v>1</v>
      </c>
      <c r="G18" s="1127">
        <v>0</v>
      </c>
    </row>
    <row r="19" spans="1:7">
      <c r="A19" s="1898"/>
      <c r="B19" s="1126" t="s">
        <v>572</v>
      </c>
      <c r="C19" s="1125">
        <v>325</v>
      </c>
      <c r="D19" s="1125">
        <v>212</v>
      </c>
      <c r="E19" s="1125">
        <v>30</v>
      </c>
      <c r="F19" s="1124">
        <v>567</v>
      </c>
      <c r="G19" s="1123">
        <v>39.478584729981378</v>
      </c>
    </row>
    <row r="20" spans="1:7" ht="28.5" customHeight="1">
      <c r="A20" s="1899" t="s">
        <v>571</v>
      </c>
      <c r="B20" s="1900"/>
      <c r="C20" s="1122">
        <v>407</v>
      </c>
      <c r="D20" s="1122">
        <v>291</v>
      </c>
      <c r="E20" s="1122">
        <v>41</v>
      </c>
      <c r="F20" s="1122">
        <v>739</v>
      </c>
      <c r="G20" s="1121">
        <v>41.690544412607451</v>
      </c>
    </row>
    <row r="21" spans="1:7">
      <c r="B21" s="1451"/>
      <c r="C21" s="1451"/>
      <c r="D21" s="1451"/>
      <c r="E21" s="1451"/>
      <c r="F21" s="1451"/>
      <c r="G21" s="1451" t="s">
        <v>144</v>
      </c>
    </row>
    <row r="22" spans="1:7" ht="54" customHeight="1">
      <c r="A22" s="1901" t="s">
        <v>570</v>
      </c>
      <c r="B22" s="1901"/>
      <c r="C22" s="1901"/>
      <c r="D22" s="1901"/>
      <c r="E22" s="1901"/>
      <c r="F22" s="1901"/>
      <c r="G22" s="1901"/>
    </row>
    <row r="23" spans="1:7">
      <c r="A23" s="1897" t="s">
        <v>597</v>
      </c>
      <c r="B23" s="1897"/>
      <c r="C23" s="1897"/>
      <c r="D23" s="1897"/>
      <c r="E23" s="1897"/>
      <c r="F23" s="1897"/>
      <c r="G23" s="1897"/>
    </row>
    <row r="24" spans="1:7">
      <c r="A24" s="1897" t="s">
        <v>637</v>
      </c>
      <c r="B24" s="1897"/>
      <c r="C24" s="1897"/>
      <c r="D24" s="1897"/>
      <c r="E24" s="1897"/>
      <c r="F24" s="1897"/>
      <c r="G24" s="1897"/>
    </row>
    <row r="25" spans="1:7">
      <c r="A25" s="172"/>
      <c r="B25" s="172"/>
      <c r="C25" s="172"/>
      <c r="D25" s="172"/>
      <c r="E25" s="172"/>
      <c r="F25" s="172"/>
      <c r="G25" s="172"/>
    </row>
  </sheetData>
  <mergeCells count="7">
    <mergeCell ref="A1:F1"/>
    <mergeCell ref="A4:A10"/>
    <mergeCell ref="A24:G24"/>
    <mergeCell ref="A11:A19"/>
    <mergeCell ref="A20:B20"/>
    <mergeCell ref="A22:G22"/>
    <mergeCell ref="A23:G23"/>
  </mergeCells>
  <pageMargins left="0.7" right="0.7" top="0.75" bottom="0.75" header="0.3" footer="0.3"/>
  <pageSetup paperSize="9" orientation="landscape"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topLeftCell="A13" zoomScaleNormal="100" workbookViewId="0">
      <selection activeCell="A39" sqref="A39"/>
    </sheetView>
  </sheetViews>
  <sheetFormatPr baseColWidth="10" defaultRowHeight="12.75"/>
  <cols>
    <col min="1" max="1" width="21.85546875" customWidth="1"/>
    <col min="2" max="2" width="9.42578125" customWidth="1"/>
    <col min="3" max="3" width="8.42578125" customWidth="1"/>
    <col min="4" max="4" width="6.5703125" customWidth="1"/>
    <col min="5" max="5" width="7.5703125" customWidth="1"/>
    <col min="6" max="6" width="8.140625" customWidth="1"/>
    <col min="7" max="7" width="6.85546875" customWidth="1"/>
    <col min="8" max="8" width="7.140625" customWidth="1"/>
    <col min="9" max="9" width="7" customWidth="1"/>
    <col min="10" max="10" width="9.42578125" customWidth="1"/>
    <col min="11" max="11" width="7.85546875" customWidth="1"/>
    <col min="12" max="13" width="11.42578125" style="89"/>
  </cols>
  <sheetData>
    <row r="1" spans="1:14" s="89" customFormat="1">
      <c r="A1" s="1332" t="s">
        <v>599</v>
      </c>
      <c r="B1" s="1383"/>
      <c r="C1" s="1384"/>
      <c r="D1" s="1383"/>
      <c r="E1" s="1383"/>
      <c r="F1" s="1383"/>
      <c r="G1" s="1383"/>
      <c r="H1" s="1383"/>
      <c r="I1" s="1383"/>
      <c r="J1" s="1383"/>
      <c r="K1" s="1383"/>
    </row>
    <row r="2" spans="1:14" s="89" customFormat="1">
      <c r="A2" s="1355"/>
      <c r="B2" s="1383"/>
      <c r="C2" s="1384"/>
      <c r="D2" s="1383"/>
      <c r="E2" s="1383"/>
      <c r="F2" s="1383"/>
      <c r="G2" s="1383"/>
      <c r="H2" s="1383"/>
      <c r="I2" s="1383"/>
      <c r="J2" s="1383"/>
      <c r="K2" s="1383"/>
    </row>
    <row r="3" spans="1:14" ht="12.75" customHeight="1">
      <c r="A3" s="1911"/>
      <c r="B3" s="1912"/>
      <c r="C3" s="1881" t="s">
        <v>11</v>
      </c>
      <c r="D3" s="1859" t="s">
        <v>12</v>
      </c>
      <c r="E3" s="1857" t="s">
        <v>13</v>
      </c>
      <c r="F3" s="1858" t="s">
        <v>139</v>
      </c>
      <c r="G3" s="1859" t="s">
        <v>14</v>
      </c>
      <c r="H3" s="1859" t="s">
        <v>15</v>
      </c>
      <c r="I3" s="1854" t="s">
        <v>141</v>
      </c>
      <c r="J3" s="1854" t="s">
        <v>214</v>
      </c>
      <c r="K3" s="1856" t="s">
        <v>16</v>
      </c>
    </row>
    <row r="4" spans="1:14" ht="20.25" customHeight="1">
      <c r="A4" s="1911"/>
      <c r="B4" s="1912"/>
      <c r="C4" s="1881"/>
      <c r="D4" s="1859"/>
      <c r="E4" s="1857"/>
      <c r="F4" s="1859"/>
      <c r="G4" s="1859"/>
      <c r="H4" s="1859"/>
      <c r="I4" s="1855"/>
      <c r="J4" s="1855"/>
      <c r="K4" s="1856"/>
    </row>
    <row r="5" spans="1:14" ht="14.25" customHeight="1">
      <c r="A5" s="1866" t="s">
        <v>76</v>
      </c>
      <c r="B5" s="1867"/>
      <c r="C5" s="1867"/>
      <c r="D5" s="1867"/>
      <c r="E5" s="1867"/>
      <c r="F5" s="1867"/>
      <c r="G5" s="1867"/>
      <c r="H5" s="1867"/>
      <c r="I5" s="1867"/>
      <c r="J5" s="1867"/>
      <c r="K5" s="1868"/>
      <c r="M5" s="1372"/>
    </row>
    <row r="6" spans="1:14">
      <c r="A6" s="1908" t="s">
        <v>287</v>
      </c>
      <c r="B6" s="404" t="s">
        <v>8</v>
      </c>
      <c r="C6" s="414">
        <v>3088</v>
      </c>
      <c r="D6" s="1160">
        <v>1.7417200613663026</v>
      </c>
      <c r="E6" s="412"/>
      <c r="F6" s="412">
        <v>13.7</v>
      </c>
      <c r="G6" s="412">
        <v>48.7</v>
      </c>
      <c r="H6" s="412">
        <v>47.7</v>
      </c>
      <c r="I6" s="412">
        <v>2.5</v>
      </c>
      <c r="J6" s="412">
        <v>98.5</v>
      </c>
      <c r="K6" s="413">
        <v>3027</v>
      </c>
    </row>
    <row r="7" spans="1:14">
      <c r="A7" s="1903"/>
      <c r="B7" s="70" t="s">
        <v>9</v>
      </c>
      <c r="C7" s="414">
        <v>8997</v>
      </c>
      <c r="D7" s="974">
        <v>5.0745645699846582</v>
      </c>
      <c r="E7" s="412"/>
      <c r="F7" s="412">
        <v>19.2</v>
      </c>
      <c r="G7" s="412">
        <v>35.700000000000003</v>
      </c>
      <c r="H7" s="412">
        <v>44.9</v>
      </c>
      <c r="I7" s="412">
        <v>5.6</v>
      </c>
      <c r="J7" s="412">
        <v>97.8</v>
      </c>
      <c r="K7" s="413">
        <v>8761</v>
      </c>
    </row>
    <row r="8" spans="1:14">
      <c r="A8" s="1904"/>
      <c r="B8" s="70" t="s">
        <v>10</v>
      </c>
      <c r="C8" s="414">
        <v>12085</v>
      </c>
      <c r="D8" s="974">
        <v>6.8162846313509604</v>
      </c>
      <c r="E8" s="412">
        <v>74.400000000000006</v>
      </c>
      <c r="F8" s="412">
        <v>17.8</v>
      </c>
      <c r="G8" s="412">
        <v>39</v>
      </c>
      <c r="H8" s="412">
        <v>45.6</v>
      </c>
      <c r="I8" s="412">
        <v>4.8</v>
      </c>
      <c r="J8" s="412">
        <v>98</v>
      </c>
      <c r="K8" s="413">
        <v>11788</v>
      </c>
    </row>
    <row r="9" spans="1:14">
      <c r="A9" s="1909" t="s">
        <v>241</v>
      </c>
      <c r="B9" s="69" t="s">
        <v>8</v>
      </c>
      <c r="C9" s="57">
        <v>931</v>
      </c>
      <c r="D9" s="976">
        <v>0.5251105495893873</v>
      </c>
      <c r="E9" s="52"/>
      <c r="F9" s="52">
        <v>5.2</v>
      </c>
      <c r="G9" s="52">
        <v>61.9</v>
      </c>
      <c r="H9" s="52">
        <v>50.8</v>
      </c>
      <c r="I9" s="52">
        <v>4</v>
      </c>
      <c r="J9" s="52">
        <v>98.4</v>
      </c>
      <c r="K9" s="53">
        <v>911</v>
      </c>
    </row>
    <row r="10" spans="1:14">
      <c r="A10" s="1903"/>
      <c r="B10" s="69" t="s">
        <v>9</v>
      </c>
      <c r="C10" s="57">
        <v>6382</v>
      </c>
      <c r="D10" s="976">
        <v>3.5996299972926629</v>
      </c>
      <c r="E10" s="52"/>
      <c r="F10" s="52">
        <v>9.6999999999999993</v>
      </c>
      <c r="G10" s="52">
        <v>49.6</v>
      </c>
      <c r="H10" s="52">
        <v>48.3</v>
      </c>
      <c r="I10" s="52">
        <v>9.6999999999999993</v>
      </c>
      <c r="J10" s="52">
        <v>96.8</v>
      </c>
      <c r="K10" s="53">
        <v>6147</v>
      </c>
    </row>
    <row r="11" spans="1:14">
      <c r="A11" s="1904"/>
      <c r="B11" s="69" t="s">
        <v>10</v>
      </c>
      <c r="C11" s="57">
        <v>7313</v>
      </c>
      <c r="D11" s="976">
        <v>4.1247405468820508</v>
      </c>
      <c r="E11" s="52">
        <v>87.3</v>
      </c>
      <c r="F11" s="52">
        <v>9.1999999999999993</v>
      </c>
      <c r="G11" s="52">
        <v>51.2</v>
      </c>
      <c r="H11" s="52">
        <v>48.6</v>
      </c>
      <c r="I11" s="52">
        <v>9</v>
      </c>
      <c r="J11" s="52">
        <v>97</v>
      </c>
      <c r="K11" s="53">
        <v>7058</v>
      </c>
      <c r="L11" s="1350"/>
    </row>
    <row r="12" spans="1:14">
      <c r="A12" s="1909" t="s">
        <v>242</v>
      </c>
      <c r="B12" s="69" t="s">
        <v>8</v>
      </c>
      <c r="C12" s="414">
        <v>641</v>
      </c>
      <c r="D12" s="974">
        <v>0.36154227957765545</v>
      </c>
      <c r="E12" s="412"/>
      <c r="F12" s="412">
        <v>40.4</v>
      </c>
      <c r="G12" s="412">
        <v>13.6</v>
      </c>
      <c r="H12" s="412">
        <v>38.5</v>
      </c>
      <c r="I12" s="412">
        <v>0.6</v>
      </c>
      <c r="J12" s="412">
        <v>95.4</v>
      </c>
      <c r="K12" s="413">
        <v>611</v>
      </c>
    </row>
    <row r="13" spans="1:14">
      <c r="A13" s="1903"/>
      <c r="B13" s="69" t="s">
        <v>9</v>
      </c>
      <c r="C13" s="414">
        <v>2394</v>
      </c>
      <c r="D13" s="974">
        <v>1.35028427037271</v>
      </c>
      <c r="E13" s="412"/>
      <c r="F13" s="412">
        <v>48.6</v>
      </c>
      <c r="G13" s="412">
        <v>11.7</v>
      </c>
      <c r="H13" s="412">
        <v>36.9</v>
      </c>
      <c r="I13" s="412">
        <v>1.8</v>
      </c>
      <c r="J13" s="412">
        <v>93.6</v>
      </c>
      <c r="K13" s="413">
        <v>2240</v>
      </c>
    </row>
    <row r="14" spans="1:14">
      <c r="A14" s="1904"/>
      <c r="B14" s="69" t="s">
        <v>10</v>
      </c>
      <c r="C14" s="414">
        <v>3035</v>
      </c>
      <c r="D14" s="974">
        <v>1.7118265499503655</v>
      </c>
      <c r="E14" s="412">
        <v>78.900000000000006</v>
      </c>
      <c r="F14" s="412">
        <v>46.9</v>
      </c>
      <c r="G14" s="412">
        <v>12.1</v>
      </c>
      <c r="H14" s="412">
        <v>37.200000000000003</v>
      </c>
      <c r="I14" s="412">
        <v>1.5</v>
      </c>
      <c r="J14" s="412">
        <v>94</v>
      </c>
      <c r="K14" s="413">
        <v>2851</v>
      </c>
    </row>
    <row r="15" spans="1:14">
      <c r="A15" s="411"/>
      <c r="B15" s="70" t="s">
        <v>8</v>
      </c>
      <c r="C15" s="415">
        <v>4660</v>
      </c>
      <c r="D15" s="975">
        <v>2.6283728905333454</v>
      </c>
      <c r="E15" s="416"/>
      <c r="F15" s="416">
        <v>15.7</v>
      </c>
      <c r="G15" s="416">
        <v>46.5</v>
      </c>
      <c r="H15" s="416">
        <v>47.1</v>
      </c>
      <c r="I15" s="416">
        <v>2.6</v>
      </c>
      <c r="J15" s="416">
        <v>98</v>
      </c>
      <c r="K15" s="417">
        <v>4549</v>
      </c>
    </row>
    <row r="16" spans="1:14">
      <c r="A16" s="1906" t="s">
        <v>243</v>
      </c>
      <c r="B16" s="70" t="s">
        <v>9</v>
      </c>
      <c r="C16" s="415">
        <v>17773</v>
      </c>
      <c r="D16" s="975">
        <v>10.024478837650031</v>
      </c>
      <c r="E16" s="416"/>
      <c r="F16" s="416">
        <v>19.7</v>
      </c>
      <c r="G16" s="416">
        <v>37.5</v>
      </c>
      <c r="H16" s="416">
        <v>45.1</v>
      </c>
      <c r="I16" s="416">
        <v>6.6</v>
      </c>
      <c r="J16" s="416">
        <v>96.9</v>
      </c>
      <c r="K16" s="417">
        <v>17148</v>
      </c>
      <c r="L16" s="1386"/>
      <c r="N16" s="46"/>
    </row>
    <row r="17" spans="1:12">
      <c r="A17" s="1907"/>
      <c r="B17" s="70" t="s">
        <v>10</v>
      </c>
      <c r="C17" s="415">
        <v>22433</v>
      </c>
      <c r="D17" s="1161">
        <v>12.652851728183375</v>
      </c>
      <c r="E17" s="416">
        <v>79.2</v>
      </c>
      <c r="F17" s="416">
        <v>18.899999999999999</v>
      </c>
      <c r="G17" s="416">
        <v>39.299999999999997</v>
      </c>
      <c r="H17" s="416">
        <v>45.5</v>
      </c>
      <c r="I17" s="416">
        <v>5.7</v>
      </c>
      <c r="J17" s="416">
        <v>97.1</v>
      </c>
      <c r="K17" s="417">
        <v>21697</v>
      </c>
      <c r="L17" s="1350"/>
    </row>
    <row r="18" spans="1:12">
      <c r="A18" s="1866" t="s">
        <v>230</v>
      </c>
      <c r="B18" s="1867"/>
      <c r="C18" s="1867"/>
      <c r="D18" s="1867"/>
      <c r="E18" s="1867"/>
      <c r="F18" s="1867"/>
      <c r="G18" s="1867"/>
      <c r="H18" s="1867"/>
      <c r="I18" s="1867"/>
      <c r="J18" s="1867"/>
      <c r="K18" s="1868"/>
    </row>
    <row r="19" spans="1:12">
      <c r="A19" s="1902" t="s">
        <v>459</v>
      </c>
      <c r="B19" s="69" t="s">
        <v>8</v>
      </c>
      <c r="C19" s="57">
        <v>24960</v>
      </c>
      <c r="D19" s="1162">
        <v>14.078151791354571</v>
      </c>
      <c r="E19" s="52"/>
      <c r="F19" s="52">
        <v>83.9</v>
      </c>
      <c r="G19" s="52">
        <v>2.9</v>
      </c>
      <c r="H19" s="52">
        <v>28.4</v>
      </c>
      <c r="I19" s="52">
        <v>0</v>
      </c>
      <c r="J19" s="52">
        <v>78.400000000000006</v>
      </c>
      <c r="K19" s="53">
        <v>19578</v>
      </c>
    </row>
    <row r="20" spans="1:12">
      <c r="A20" s="1903"/>
      <c r="B20" s="69" t="s">
        <v>9</v>
      </c>
      <c r="C20" s="57">
        <v>37852</v>
      </c>
      <c r="D20" s="976">
        <v>21.34960743615197</v>
      </c>
      <c r="E20" s="52"/>
      <c r="F20" s="52">
        <v>73.8</v>
      </c>
      <c r="G20" s="52">
        <v>4.0999999999999996</v>
      </c>
      <c r="H20" s="52">
        <v>30.5</v>
      </c>
      <c r="I20" s="52">
        <v>0</v>
      </c>
      <c r="J20" s="52">
        <v>78</v>
      </c>
      <c r="K20" s="53">
        <v>29526</v>
      </c>
    </row>
    <row r="21" spans="1:12" ht="12.75" customHeight="1">
      <c r="A21" s="1904"/>
      <c r="B21" s="69" t="s">
        <v>10</v>
      </c>
      <c r="C21" s="57">
        <v>62812</v>
      </c>
      <c r="D21" s="976">
        <v>35.427759227506542</v>
      </c>
      <c r="E21" s="52">
        <v>60.3</v>
      </c>
      <c r="F21" s="52">
        <v>77.8</v>
      </c>
      <c r="G21" s="52">
        <v>3.6</v>
      </c>
      <c r="H21" s="52">
        <v>29.7</v>
      </c>
      <c r="I21" s="52">
        <v>0</v>
      </c>
      <c r="J21" s="52">
        <v>78.2</v>
      </c>
      <c r="K21" s="53">
        <v>49104</v>
      </c>
    </row>
    <row r="22" spans="1:12">
      <c r="A22" s="1902" t="s">
        <v>460</v>
      </c>
      <c r="B22" s="69" t="s">
        <v>8</v>
      </c>
      <c r="C22" s="57">
        <v>6567</v>
      </c>
      <c r="D22" s="976">
        <v>3.7039752729898026</v>
      </c>
      <c r="E22" s="52"/>
      <c r="F22" s="52">
        <v>26.2</v>
      </c>
      <c r="G22" s="52">
        <v>33.5</v>
      </c>
      <c r="H22" s="52">
        <v>43.3</v>
      </c>
      <c r="I22" s="52">
        <v>0</v>
      </c>
      <c r="J22" s="52">
        <v>64.099999999999994</v>
      </c>
      <c r="K22" s="53">
        <v>4210</v>
      </c>
    </row>
    <row r="23" spans="1:12">
      <c r="A23" s="1903"/>
      <c r="B23" s="69" t="s">
        <v>9</v>
      </c>
      <c r="C23" s="57">
        <v>85484</v>
      </c>
      <c r="D23" s="976">
        <v>48.215413771320279</v>
      </c>
      <c r="E23" s="52"/>
      <c r="F23" s="52">
        <v>18.3</v>
      </c>
      <c r="G23" s="52">
        <v>34.200000000000003</v>
      </c>
      <c r="H23" s="52">
        <v>44.5</v>
      </c>
      <c r="I23" s="52">
        <v>0</v>
      </c>
      <c r="J23" s="52">
        <v>61.5</v>
      </c>
      <c r="K23" s="53">
        <v>52566</v>
      </c>
    </row>
    <row r="24" spans="1:12" ht="12.75" customHeight="1">
      <c r="A24" s="1904"/>
      <c r="B24" s="69" t="s">
        <v>10</v>
      </c>
      <c r="C24" s="57">
        <v>92051</v>
      </c>
      <c r="D24" s="976">
        <v>51.91938904431008</v>
      </c>
      <c r="E24" s="52">
        <v>92.9</v>
      </c>
      <c r="F24" s="52">
        <v>18.899999999999999</v>
      </c>
      <c r="G24" s="52">
        <v>34.200000000000003</v>
      </c>
      <c r="H24" s="52">
        <v>44.4</v>
      </c>
      <c r="I24" s="52">
        <v>0</v>
      </c>
      <c r="J24" s="52">
        <v>61.7</v>
      </c>
      <c r="K24" s="53">
        <v>56776</v>
      </c>
    </row>
    <row r="25" spans="1:12">
      <c r="A25" s="1905" t="s">
        <v>244</v>
      </c>
      <c r="B25" s="70" t="s">
        <v>8</v>
      </c>
      <c r="C25" s="66">
        <v>31527</v>
      </c>
      <c r="D25" s="977">
        <v>17.782127064344376</v>
      </c>
      <c r="E25" s="55"/>
      <c r="F25" s="55">
        <v>71.900000000000006</v>
      </c>
      <c r="G25" s="55">
        <v>9.3000000000000007</v>
      </c>
      <c r="H25" s="55">
        <v>31.5</v>
      </c>
      <c r="I25" s="55">
        <v>0</v>
      </c>
      <c r="J25" s="55">
        <v>75.5</v>
      </c>
      <c r="K25" s="56">
        <v>23789</v>
      </c>
    </row>
    <row r="26" spans="1:12">
      <c r="A26" s="1906"/>
      <c r="B26" s="70" t="s">
        <v>9</v>
      </c>
      <c r="C26" s="66">
        <v>123336</v>
      </c>
      <c r="D26" s="977">
        <v>69.565021207472256</v>
      </c>
      <c r="E26" s="55"/>
      <c r="F26" s="55">
        <v>35.299999999999997</v>
      </c>
      <c r="G26" s="55">
        <v>25</v>
      </c>
      <c r="H26" s="55">
        <v>40.200000000000003</v>
      </c>
      <c r="I26" s="55">
        <v>0</v>
      </c>
      <c r="J26" s="55">
        <v>66.599999999999994</v>
      </c>
      <c r="K26" s="56">
        <v>82091</v>
      </c>
    </row>
    <row r="27" spans="1:12" ht="12.75" customHeight="1">
      <c r="A27" s="1907"/>
      <c r="B27" s="70" t="s">
        <v>10</v>
      </c>
      <c r="C27" s="66">
        <v>154863</v>
      </c>
      <c r="D27" s="1163">
        <v>87.347148271816621</v>
      </c>
      <c r="E27" s="55">
        <v>79.599999999999994</v>
      </c>
      <c r="F27" s="55">
        <v>42.8</v>
      </c>
      <c r="G27" s="55">
        <v>21.8</v>
      </c>
      <c r="H27" s="55">
        <v>38.4</v>
      </c>
      <c r="I27" s="55">
        <v>0</v>
      </c>
      <c r="J27" s="55">
        <v>68.400000000000006</v>
      </c>
      <c r="K27" s="56">
        <v>105880</v>
      </c>
      <c r="L27" s="1350"/>
    </row>
    <row r="28" spans="1:12" ht="15.75" customHeight="1">
      <c r="A28" s="1866" t="s">
        <v>10</v>
      </c>
      <c r="B28" s="1867"/>
      <c r="C28" s="1867"/>
      <c r="D28" s="1867"/>
      <c r="E28" s="1867"/>
      <c r="F28" s="1867"/>
      <c r="G28" s="1867"/>
      <c r="H28" s="1867"/>
      <c r="I28" s="1867"/>
      <c r="J28" s="1867"/>
      <c r="K28" s="1868"/>
    </row>
    <row r="29" spans="1:12" ht="12.75" customHeight="1">
      <c r="A29" s="419" t="s">
        <v>107</v>
      </c>
      <c r="B29" s="69" t="s">
        <v>8</v>
      </c>
      <c r="C29" s="54">
        <v>4019</v>
      </c>
      <c r="D29" s="55">
        <v>2.2668306109556902</v>
      </c>
      <c r="E29" s="55"/>
      <c r="F29" s="55">
        <v>11.7</v>
      </c>
      <c r="G29" s="55">
        <v>51.8</v>
      </c>
      <c r="H29" s="55">
        <v>48.4</v>
      </c>
      <c r="I29" s="55">
        <v>2.9</v>
      </c>
      <c r="J29" s="55">
        <v>98.5</v>
      </c>
      <c r="K29" s="56">
        <v>3938</v>
      </c>
    </row>
    <row r="30" spans="1:12">
      <c r="A30" s="420"/>
      <c r="B30" s="69" t="s">
        <v>9</v>
      </c>
      <c r="C30" s="54">
        <v>15379</v>
      </c>
      <c r="D30" s="55">
        <v>8.674194567277322</v>
      </c>
      <c r="E30" s="55"/>
      <c r="F30" s="55">
        <v>15.3</v>
      </c>
      <c r="G30" s="55">
        <v>41.5</v>
      </c>
      <c r="H30" s="55">
        <v>46.3</v>
      </c>
      <c r="I30" s="55">
        <v>7.3</v>
      </c>
      <c r="J30" s="55">
        <v>97.4</v>
      </c>
      <c r="K30" s="56">
        <v>14908</v>
      </c>
    </row>
    <row r="31" spans="1:12">
      <c r="A31" s="421"/>
      <c r="B31" s="69" t="s">
        <v>10</v>
      </c>
      <c r="C31" s="54">
        <v>19398</v>
      </c>
      <c r="D31" s="55">
        <v>10.941025178233012</v>
      </c>
      <c r="E31" s="55">
        <v>79.3</v>
      </c>
      <c r="F31" s="55">
        <v>14.5</v>
      </c>
      <c r="G31" s="55">
        <v>43.6</v>
      </c>
      <c r="H31" s="55">
        <v>46.8</v>
      </c>
      <c r="I31" s="55">
        <v>6.4</v>
      </c>
      <c r="J31" s="55">
        <v>97.6</v>
      </c>
      <c r="K31" s="56">
        <v>18845</v>
      </c>
    </row>
    <row r="32" spans="1:12" ht="12.75" customHeight="1">
      <c r="A32" s="419" t="s">
        <v>108</v>
      </c>
      <c r="B32" s="69" t="s">
        <v>8</v>
      </c>
      <c r="C32" s="54">
        <v>32168</v>
      </c>
      <c r="D32" s="55">
        <v>18.143669343922028</v>
      </c>
      <c r="E32" s="55"/>
      <c r="F32" s="55" t="s">
        <v>548</v>
      </c>
      <c r="G32" s="55" t="s">
        <v>396</v>
      </c>
      <c r="H32" s="55">
        <v>31.7</v>
      </c>
      <c r="I32" s="55">
        <v>0</v>
      </c>
      <c r="J32" s="55">
        <v>75.900000000000006</v>
      </c>
      <c r="K32" s="56">
        <v>24400</v>
      </c>
    </row>
    <row r="33" spans="1:14">
      <c r="A33" s="420"/>
      <c r="B33" s="69" t="s">
        <v>9</v>
      </c>
      <c r="C33" s="54">
        <v>125730</v>
      </c>
      <c r="D33" s="55">
        <v>70.915305477844953</v>
      </c>
      <c r="E33" s="55"/>
      <c r="F33" s="55" t="s">
        <v>400</v>
      </c>
      <c r="G33" s="55" t="s">
        <v>407</v>
      </c>
      <c r="H33" s="55">
        <v>40.200000000000003</v>
      </c>
      <c r="I33" s="55">
        <v>0.1</v>
      </c>
      <c r="J33" s="55">
        <v>67.099999999999994</v>
      </c>
      <c r="K33" s="56">
        <v>84331</v>
      </c>
    </row>
    <row r="34" spans="1:14">
      <c r="A34" s="420"/>
      <c r="B34" s="69" t="s">
        <v>10</v>
      </c>
      <c r="C34" s="58">
        <v>157898</v>
      </c>
      <c r="D34" s="55">
        <v>89.058974821766995</v>
      </c>
      <c r="E34" s="59" t="s">
        <v>549</v>
      </c>
      <c r="F34" s="59" t="s">
        <v>550</v>
      </c>
      <c r="G34" s="59" t="s">
        <v>410</v>
      </c>
      <c r="H34" s="59">
        <v>38.4</v>
      </c>
      <c r="I34" s="59">
        <v>0.1</v>
      </c>
      <c r="J34" s="59">
        <v>68.900000000000006</v>
      </c>
      <c r="K34" s="60">
        <v>108731</v>
      </c>
    </row>
    <row r="35" spans="1:14">
      <c r="A35" s="1905" t="s">
        <v>245</v>
      </c>
      <c r="B35" s="70" t="s">
        <v>8</v>
      </c>
      <c r="C35" s="54">
        <v>36187</v>
      </c>
      <c r="D35" s="59">
        <v>20.410499954877722</v>
      </c>
      <c r="E35" s="55"/>
      <c r="F35" s="55">
        <v>64.599999999999994</v>
      </c>
      <c r="G35" s="55">
        <v>14.1</v>
      </c>
      <c r="H35" s="55">
        <v>33.5</v>
      </c>
      <c r="I35" s="55">
        <v>0.3</v>
      </c>
      <c r="J35" s="55">
        <v>78.400000000000006</v>
      </c>
      <c r="K35" s="56">
        <v>28338</v>
      </c>
    </row>
    <row r="36" spans="1:14">
      <c r="A36" s="1906"/>
      <c r="B36" s="70" t="s">
        <v>9</v>
      </c>
      <c r="C36" s="54">
        <v>141109</v>
      </c>
      <c r="D36" s="55">
        <v>79.589500045122293</v>
      </c>
      <c r="E36" s="55"/>
      <c r="F36" s="55">
        <v>33.4</v>
      </c>
      <c r="G36" s="55">
        <v>26.5</v>
      </c>
      <c r="H36" s="55">
        <v>40.799999999999997</v>
      </c>
      <c r="I36" s="55">
        <v>0.9</v>
      </c>
      <c r="J36" s="55">
        <v>70.400000000000006</v>
      </c>
      <c r="K36" s="56">
        <v>99239</v>
      </c>
    </row>
    <row r="37" spans="1:14" ht="15">
      <c r="A37" s="1910"/>
      <c r="B37" s="70" t="s">
        <v>10</v>
      </c>
      <c r="C37" s="58">
        <v>177296</v>
      </c>
      <c r="D37" s="55">
        <v>100</v>
      </c>
      <c r="E37" s="59">
        <v>79.599999999999994</v>
      </c>
      <c r="F37" s="59">
        <v>39.799999999999997</v>
      </c>
      <c r="G37" s="59">
        <v>24</v>
      </c>
      <c r="H37" s="59">
        <v>39.299999999999997</v>
      </c>
      <c r="I37" s="59">
        <v>0.8</v>
      </c>
      <c r="J37" s="59">
        <v>72</v>
      </c>
      <c r="K37" s="60">
        <v>127577</v>
      </c>
      <c r="L37" s="1345" t="s">
        <v>144</v>
      </c>
      <c r="M37" s="1350"/>
      <c r="N37" s="508"/>
    </row>
    <row r="38" spans="1:14" s="89" customFormat="1">
      <c r="A38" s="1336" t="s">
        <v>469</v>
      </c>
      <c r="B38" s="1387"/>
      <c r="C38" s="1388"/>
      <c r="D38" s="1387"/>
      <c r="E38" s="1387"/>
      <c r="F38" s="1387"/>
      <c r="G38" s="1387"/>
      <c r="H38" s="1387"/>
      <c r="I38" s="1387"/>
      <c r="K38" s="1350"/>
      <c r="M38" s="1372"/>
      <c r="N38" s="1370"/>
    </row>
    <row r="39" spans="1:14" s="89" customFormat="1">
      <c r="A39" s="1337" t="s">
        <v>653</v>
      </c>
      <c r="N39" s="1370"/>
    </row>
    <row r="40" spans="1:14" s="89" customFormat="1"/>
  </sheetData>
  <mergeCells count="22">
    <mergeCell ref="F3:F4"/>
    <mergeCell ref="I3:I4"/>
    <mergeCell ref="H3:H4"/>
    <mergeCell ref="A35:A37"/>
    <mergeCell ref="A28:K28"/>
    <mergeCell ref="A16:A17"/>
    <mergeCell ref="A18:K18"/>
    <mergeCell ref="A19:A21"/>
    <mergeCell ref="J3:J4"/>
    <mergeCell ref="K3:K4"/>
    <mergeCell ref="A5:K5"/>
    <mergeCell ref="A3:A4"/>
    <mergeCell ref="A22:A24"/>
    <mergeCell ref="A25:A27"/>
    <mergeCell ref="A6:A8"/>
    <mergeCell ref="A9:A11"/>
    <mergeCell ref="A12:A14"/>
    <mergeCell ref="G3:G4"/>
    <mergeCell ref="B3:B4"/>
    <mergeCell ref="C3:C4"/>
    <mergeCell ref="D3:D4"/>
    <mergeCell ref="E3:E4"/>
  </mergeCells>
  <pageMargins left="0.39370078740157483" right="0.39370078740157483" top="0.39370078740157483" bottom="0.39370078740157483" header="0.51181102362204722" footer="0.51181102362204722"/>
  <pageSetup paperSize="9" orientation="portrait"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zoomScaleNormal="100" workbookViewId="0">
      <selection activeCell="K32" sqref="K32"/>
    </sheetView>
  </sheetViews>
  <sheetFormatPr baseColWidth="10" defaultRowHeight="12.75"/>
  <cols>
    <col min="1" max="1" width="6.28515625" customWidth="1"/>
    <col min="2" max="2" width="10.28515625" customWidth="1"/>
    <col min="3" max="3" width="10.85546875" customWidth="1"/>
    <col min="4" max="4" width="7.85546875" customWidth="1"/>
    <col min="5" max="5" width="7.28515625" customWidth="1"/>
    <col min="6" max="6" width="7.7109375" customWidth="1"/>
    <col min="7" max="7" width="10" customWidth="1"/>
    <col min="8" max="8" width="7.7109375" customWidth="1"/>
    <col min="9" max="9" width="9.28515625" customWidth="1"/>
    <col min="10" max="10" width="7.7109375" customWidth="1"/>
    <col min="11" max="11" width="9.42578125" customWidth="1"/>
    <col min="13" max="14" width="11.42578125" style="89"/>
  </cols>
  <sheetData>
    <row r="1" spans="1:14" s="89" customFormat="1">
      <c r="A1" s="1332" t="s">
        <v>600</v>
      </c>
    </row>
    <row r="2" spans="1:14" s="89" customFormat="1"/>
    <row r="3" spans="1:14">
      <c r="A3" s="1669"/>
      <c r="B3" s="1913"/>
      <c r="C3" s="1888"/>
      <c r="D3" s="1881" t="s">
        <v>11</v>
      </c>
      <c r="E3" s="1859" t="s">
        <v>12</v>
      </c>
      <c r="F3" s="1857" t="s">
        <v>13</v>
      </c>
      <c r="G3" s="1858" t="s">
        <v>139</v>
      </c>
      <c r="H3" s="1859" t="s">
        <v>15</v>
      </c>
      <c r="I3" s="1854" t="s">
        <v>252</v>
      </c>
      <c r="J3" s="1854" t="s">
        <v>253</v>
      </c>
      <c r="K3" s="1854" t="s">
        <v>214</v>
      </c>
      <c r="L3" s="1856" t="s">
        <v>16</v>
      </c>
    </row>
    <row r="4" spans="1:14" ht="24" customHeight="1">
      <c r="A4" s="1890"/>
      <c r="B4" s="1914"/>
      <c r="C4" s="1891"/>
      <c r="D4" s="1881"/>
      <c r="E4" s="1859"/>
      <c r="F4" s="1857"/>
      <c r="G4" s="1859"/>
      <c r="H4" s="1859"/>
      <c r="I4" s="1855"/>
      <c r="J4" s="1855"/>
      <c r="K4" s="1855"/>
      <c r="L4" s="1856"/>
    </row>
    <row r="5" spans="1:14">
      <c r="A5" s="1916" t="s">
        <v>249</v>
      </c>
      <c r="B5" s="1908" t="s">
        <v>36</v>
      </c>
      <c r="C5" s="522" t="s">
        <v>8</v>
      </c>
      <c r="D5" s="414">
        <v>187</v>
      </c>
      <c r="E5" s="974">
        <v>0.12075189038052989</v>
      </c>
      <c r="F5" s="412"/>
      <c r="G5" s="412">
        <v>76.5</v>
      </c>
      <c r="H5" s="412">
        <v>30.3</v>
      </c>
      <c r="I5" s="412">
        <v>81.819999999999993</v>
      </c>
      <c r="J5" s="412">
        <v>18.18</v>
      </c>
      <c r="K5" s="412">
        <v>65.2</v>
      </c>
      <c r="L5" s="413">
        <v>122</v>
      </c>
      <c r="N5" s="1389"/>
    </row>
    <row r="6" spans="1:14">
      <c r="A6" s="1917"/>
      <c r="B6" s="1903"/>
      <c r="C6" s="130" t="s">
        <v>9</v>
      </c>
      <c r="D6" s="414">
        <v>585</v>
      </c>
      <c r="E6" s="974">
        <v>0.37775323996048121</v>
      </c>
      <c r="F6" s="412"/>
      <c r="G6" s="412">
        <v>60.9</v>
      </c>
      <c r="H6" s="412">
        <v>33.5</v>
      </c>
      <c r="I6" s="412">
        <v>88.03</v>
      </c>
      <c r="J6" s="412">
        <v>11.97</v>
      </c>
      <c r="K6" s="412">
        <v>60.6</v>
      </c>
      <c r="L6" s="413">
        <v>354</v>
      </c>
      <c r="N6" s="1389"/>
    </row>
    <row r="7" spans="1:14">
      <c r="A7" s="1917"/>
      <c r="B7" s="1904"/>
      <c r="C7" s="130" t="s">
        <v>10</v>
      </c>
      <c r="D7" s="414">
        <v>772</v>
      </c>
      <c r="E7" s="974">
        <v>0.49850513034101113</v>
      </c>
      <c r="F7" s="412">
        <v>75.8</v>
      </c>
      <c r="G7" s="412">
        <v>64.599999999999994</v>
      </c>
      <c r="H7" s="412">
        <v>32.700000000000003</v>
      </c>
      <c r="I7" s="412">
        <v>86.53</v>
      </c>
      <c r="J7" s="412">
        <v>13.47</v>
      </c>
      <c r="K7" s="412">
        <v>61.7</v>
      </c>
      <c r="L7" s="413">
        <v>476</v>
      </c>
      <c r="N7" s="1389"/>
    </row>
    <row r="8" spans="1:14">
      <c r="A8" s="1917"/>
      <c r="B8" s="1902" t="s">
        <v>246</v>
      </c>
      <c r="C8" s="69" t="s">
        <v>8</v>
      </c>
      <c r="D8" s="414">
        <v>24773</v>
      </c>
      <c r="E8" s="974">
        <v>15.996719681266669</v>
      </c>
      <c r="F8" s="412"/>
      <c r="G8" s="412">
        <v>83.9</v>
      </c>
      <c r="H8" s="412">
        <v>28.4</v>
      </c>
      <c r="I8" s="412">
        <v>52.42</v>
      </c>
      <c r="J8" s="412">
        <v>47.57</v>
      </c>
      <c r="K8" s="412">
        <v>78.5</v>
      </c>
      <c r="L8" s="413">
        <v>19457</v>
      </c>
      <c r="N8" s="1389"/>
    </row>
    <row r="9" spans="1:14">
      <c r="A9" s="1917"/>
      <c r="B9" s="1903"/>
      <c r="C9" s="69" t="s">
        <v>9</v>
      </c>
      <c r="D9" s="414">
        <v>37267</v>
      </c>
      <c r="E9" s="974">
        <v>24.064495715567954</v>
      </c>
      <c r="F9" s="412"/>
      <c r="G9" s="412">
        <v>74</v>
      </c>
      <c r="H9" s="412">
        <v>30.4</v>
      </c>
      <c r="I9" s="412">
        <v>55.12</v>
      </c>
      <c r="J9" s="412">
        <v>44.86</v>
      </c>
      <c r="K9" s="412">
        <v>78.3</v>
      </c>
      <c r="L9" s="413">
        <v>29172</v>
      </c>
      <c r="N9" s="1389"/>
    </row>
    <row r="10" spans="1:14">
      <c r="A10" s="1917"/>
      <c r="B10" s="1904"/>
      <c r="C10" s="69" t="s">
        <v>10</v>
      </c>
      <c r="D10" s="414">
        <v>62040</v>
      </c>
      <c r="E10" s="974">
        <v>40.061215396834619</v>
      </c>
      <c r="F10" s="412">
        <v>60.1</v>
      </c>
      <c r="G10" s="412">
        <v>78</v>
      </c>
      <c r="H10" s="412">
        <v>29.6</v>
      </c>
      <c r="I10" s="412">
        <v>54.05</v>
      </c>
      <c r="J10" s="412">
        <v>45.94</v>
      </c>
      <c r="K10" s="412">
        <v>78.400000000000006</v>
      </c>
      <c r="L10" s="413">
        <v>48628</v>
      </c>
      <c r="N10" s="1389"/>
    </row>
    <row r="11" spans="1:14">
      <c r="A11" s="1917"/>
      <c r="B11" s="1919" t="s">
        <v>247</v>
      </c>
      <c r="C11" s="70" t="s">
        <v>8</v>
      </c>
      <c r="D11" s="415">
        <v>24960</v>
      </c>
      <c r="E11" s="975">
        <v>16.117471571647197</v>
      </c>
      <c r="F11" s="416"/>
      <c r="G11" s="416">
        <v>83.9</v>
      </c>
      <c r="H11" s="416">
        <v>28.4</v>
      </c>
      <c r="I11" s="416">
        <v>52.64</v>
      </c>
      <c r="J11" s="416">
        <v>47.35</v>
      </c>
      <c r="K11" s="416">
        <v>78.400000000000006</v>
      </c>
      <c r="L11" s="417">
        <v>19578</v>
      </c>
      <c r="N11" s="1389"/>
    </row>
    <row r="12" spans="1:14" ht="12.75" customHeight="1">
      <c r="A12" s="1917"/>
      <c r="B12" s="1917"/>
      <c r="C12" s="70" t="s">
        <v>9</v>
      </c>
      <c r="D12" s="415">
        <v>37852</v>
      </c>
      <c r="E12" s="975">
        <v>24.442248955528434</v>
      </c>
      <c r="F12" s="416"/>
      <c r="G12" s="416">
        <v>73.8</v>
      </c>
      <c r="H12" s="416">
        <v>30.5</v>
      </c>
      <c r="I12" s="416">
        <v>55.63</v>
      </c>
      <c r="J12" s="416">
        <v>44.35</v>
      </c>
      <c r="K12" s="416">
        <v>78</v>
      </c>
      <c r="L12" s="417">
        <v>29526</v>
      </c>
      <c r="N12" s="1389"/>
    </row>
    <row r="13" spans="1:14">
      <c r="A13" s="1918"/>
      <c r="B13" s="1918"/>
      <c r="C13" s="70" t="s">
        <v>10</v>
      </c>
      <c r="D13" s="415">
        <v>62812</v>
      </c>
      <c r="E13" s="975">
        <v>40.559720527175628</v>
      </c>
      <c r="F13" s="416">
        <v>60.3</v>
      </c>
      <c r="G13" s="416">
        <v>77.8</v>
      </c>
      <c r="H13" s="416">
        <v>29.7</v>
      </c>
      <c r="I13" s="416">
        <v>54.45</v>
      </c>
      <c r="J13" s="416">
        <v>45.55</v>
      </c>
      <c r="K13" s="416">
        <v>78.2</v>
      </c>
      <c r="L13" s="417">
        <v>49104</v>
      </c>
      <c r="N13" s="1389"/>
    </row>
    <row r="14" spans="1:14">
      <c r="A14" s="1916" t="s">
        <v>250</v>
      </c>
      <c r="B14" s="1908" t="s">
        <v>36</v>
      </c>
      <c r="C14" s="69" t="s">
        <v>8</v>
      </c>
      <c r="D14" s="57">
        <v>2548</v>
      </c>
      <c r="E14" s="976">
        <v>1.645325222938985</v>
      </c>
      <c r="F14" s="52"/>
      <c r="G14" s="52">
        <v>24.9</v>
      </c>
      <c r="H14" s="52">
        <v>43.7</v>
      </c>
      <c r="I14" s="52">
        <v>98.35</v>
      </c>
      <c r="J14" s="52">
        <v>1.65</v>
      </c>
      <c r="K14" s="52">
        <v>60.8</v>
      </c>
      <c r="L14" s="53">
        <v>1549</v>
      </c>
      <c r="N14" s="1389"/>
    </row>
    <row r="15" spans="1:14">
      <c r="A15" s="1917"/>
      <c r="B15" s="1903"/>
      <c r="C15" s="69" t="s">
        <v>9</v>
      </c>
      <c r="D15" s="57">
        <v>43383</v>
      </c>
      <c r="E15" s="976">
        <v>28.013792836248815</v>
      </c>
      <c r="F15" s="52"/>
      <c r="G15" s="52">
        <v>17.7</v>
      </c>
      <c r="H15" s="52">
        <v>44.8</v>
      </c>
      <c r="I15" s="52">
        <v>99.04</v>
      </c>
      <c r="J15" s="52">
        <v>0.93</v>
      </c>
      <c r="K15" s="52">
        <v>59.9</v>
      </c>
      <c r="L15" s="53">
        <v>25999</v>
      </c>
      <c r="N15" s="1389"/>
    </row>
    <row r="16" spans="1:14">
      <c r="A16" s="1917"/>
      <c r="B16" s="1904"/>
      <c r="C16" s="69" t="s">
        <v>10</v>
      </c>
      <c r="D16" s="57">
        <v>45931</v>
      </c>
      <c r="E16" s="976">
        <v>29.659118059187801</v>
      </c>
      <c r="F16" s="52">
        <v>94.5</v>
      </c>
      <c r="G16" s="52">
        <v>18.100000000000001</v>
      </c>
      <c r="H16" s="52">
        <v>44.7</v>
      </c>
      <c r="I16" s="52">
        <v>99.01</v>
      </c>
      <c r="J16" s="52">
        <v>0.97</v>
      </c>
      <c r="K16" s="52">
        <v>60</v>
      </c>
      <c r="L16" s="53">
        <v>27547</v>
      </c>
      <c r="N16" s="1377"/>
    </row>
    <row r="17" spans="1:16">
      <c r="A17" s="1917"/>
      <c r="B17" s="1902" t="s">
        <v>246</v>
      </c>
      <c r="C17" s="69" t="s">
        <v>8</v>
      </c>
      <c r="D17" s="57">
        <v>2871</v>
      </c>
      <c r="E17" s="976">
        <v>1.8538966699599</v>
      </c>
      <c r="F17" s="52"/>
      <c r="G17" s="52">
        <v>26.8</v>
      </c>
      <c r="H17" s="52">
        <v>43.3</v>
      </c>
      <c r="I17" s="52">
        <v>92.2</v>
      </c>
      <c r="J17" s="52">
        <v>7.73</v>
      </c>
      <c r="K17" s="52">
        <v>67.599999999999994</v>
      </c>
      <c r="L17" s="53">
        <v>1939</v>
      </c>
      <c r="N17" s="1377"/>
    </row>
    <row r="18" spans="1:16">
      <c r="A18" s="1917"/>
      <c r="B18" s="1903"/>
      <c r="C18" s="69" t="s">
        <v>9</v>
      </c>
      <c r="D18" s="57">
        <v>26294</v>
      </c>
      <c r="E18" s="976">
        <v>16.978878105163918</v>
      </c>
      <c r="F18" s="52"/>
      <c r="G18" s="52">
        <v>18.8</v>
      </c>
      <c r="H18" s="52">
        <v>44.4</v>
      </c>
      <c r="I18" s="52">
        <v>95.51</v>
      </c>
      <c r="J18" s="52">
        <v>4.41</v>
      </c>
      <c r="K18" s="52">
        <v>64.8</v>
      </c>
      <c r="L18" s="53">
        <v>17039</v>
      </c>
      <c r="N18" s="1377"/>
    </row>
    <row r="19" spans="1:16">
      <c r="A19" s="1917"/>
      <c r="B19" s="1904"/>
      <c r="C19" s="69" t="s">
        <v>10</v>
      </c>
      <c r="D19" s="57">
        <v>29165</v>
      </c>
      <c r="E19" s="976">
        <v>18.83277477512382</v>
      </c>
      <c r="F19" s="52">
        <v>90.2</v>
      </c>
      <c r="G19" s="52">
        <v>19.600000000000001</v>
      </c>
      <c r="H19" s="52">
        <v>44.3</v>
      </c>
      <c r="I19" s="52">
        <v>95.18</v>
      </c>
      <c r="J19" s="52">
        <v>4.74</v>
      </c>
      <c r="K19" s="52">
        <v>65.099999999999994</v>
      </c>
      <c r="L19" s="53">
        <v>18978</v>
      </c>
      <c r="N19" s="1389"/>
    </row>
    <row r="20" spans="1:16">
      <c r="A20" s="1917"/>
      <c r="B20" s="960"/>
      <c r="C20" s="69" t="s">
        <v>8</v>
      </c>
      <c r="D20" s="57">
        <v>1148</v>
      </c>
      <c r="E20" s="976">
        <v>0.74130037517031189</v>
      </c>
      <c r="F20" s="52"/>
      <c r="G20" s="52">
        <v>27.5</v>
      </c>
      <c r="H20" s="52">
        <v>42.4</v>
      </c>
      <c r="I20" s="52">
        <v>97.3</v>
      </c>
      <c r="J20" s="52">
        <v>2.7</v>
      </c>
      <c r="K20" s="52">
        <v>62.9</v>
      </c>
      <c r="L20" s="53">
        <v>722</v>
      </c>
      <c r="N20" s="1389"/>
    </row>
    <row r="21" spans="1:16">
      <c r="A21" s="1917"/>
      <c r="B21" s="953" t="s">
        <v>468</v>
      </c>
      <c r="C21" s="69" t="s">
        <v>9</v>
      </c>
      <c r="D21" s="57">
        <v>15807</v>
      </c>
      <c r="E21" s="976">
        <v>10.207086263342438</v>
      </c>
      <c r="F21" s="52"/>
      <c r="G21" s="52">
        <v>19.100000000000001</v>
      </c>
      <c r="H21" s="52">
        <v>44</v>
      </c>
      <c r="I21" s="52">
        <v>98.73</v>
      </c>
      <c r="J21" s="52">
        <v>1.26</v>
      </c>
      <c r="K21" s="52">
        <v>60.3</v>
      </c>
      <c r="L21" s="53">
        <v>9528</v>
      </c>
      <c r="N21" s="1389"/>
    </row>
    <row r="22" spans="1:16">
      <c r="A22" s="1917"/>
      <c r="B22" s="960"/>
      <c r="C22" s="69" t="s">
        <v>10</v>
      </c>
      <c r="D22" s="57">
        <v>16955</v>
      </c>
      <c r="E22" s="976">
        <v>10.94838663851275</v>
      </c>
      <c r="F22" s="52">
        <v>93.2</v>
      </c>
      <c r="G22" s="52">
        <v>19.7</v>
      </c>
      <c r="H22" s="52">
        <v>43.9</v>
      </c>
      <c r="I22" s="52">
        <v>98.63</v>
      </c>
      <c r="J22" s="52">
        <v>1.36</v>
      </c>
      <c r="K22" s="52">
        <v>60.5</v>
      </c>
      <c r="L22" s="53">
        <v>10250</v>
      </c>
      <c r="N22" s="1389"/>
    </row>
    <row r="23" spans="1:16">
      <c r="A23" s="1917"/>
      <c r="B23" s="1919" t="s">
        <v>248</v>
      </c>
      <c r="C23" s="70" t="s">
        <v>8</v>
      </c>
      <c r="D23" s="66">
        <v>6567</v>
      </c>
      <c r="E23" s="977">
        <v>4.2405222680691965</v>
      </c>
      <c r="F23" s="55"/>
      <c r="G23" s="55">
        <v>26.2</v>
      </c>
      <c r="H23" s="55">
        <v>43.3</v>
      </c>
      <c r="I23" s="55">
        <v>95.48</v>
      </c>
      <c r="J23" s="55">
        <v>4.49</v>
      </c>
      <c r="K23" s="55">
        <v>64.099999999999994</v>
      </c>
      <c r="L23" s="56">
        <v>4210</v>
      </c>
      <c r="N23" s="1389"/>
    </row>
    <row r="24" spans="1:16">
      <c r="A24" s="1917"/>
      <c r="B24" s="1917"/>
      <c r="C24" s="70" t="s">
        <v>9</v>
      </c>
      <c r="D24" s="66">
        <v>85484</v>
      </c>
      <c r="E24" s="977">
        <v>55.199757204755173</v>
      </c>
      <c r="F24" s="55"/>
      <c r="G24" s="55">
        <v>18.3</v>
      </c>
      <c r="H24" s="55">
        <v>44.5</v>
      </c>
      <c r="I24" s="55">
        <v>97.9</v>
      </c>
      <c r="J24" s="55">
        <v>2.06</v>
      </c>
      <c r="K24" s="55">
        <v>61.5</v>
      </c>
      <c r="L24" s="56">
        <v>52566</v>
      </c>
      <c r="N24" s="1389"/>
    </row>
    <row r="25" spans="1:16">
      <c r="A25" s="1918"/>
      <c r="B25" s="1918"/>
      <c r="C25" s="70" t="s">
        <v>10</v>
      </c>
      <c r="D25" s="66">
        <v>92051</v>
      </c>
      <c r="E25" s="977">
        <v>59.440279472824365</v>
      </c>
      <c r="F25" s="55">
        <v>92.9</v>
      </c>
      <c r="G25" s="55">
        <v>18.899999999999999</v>
      </c>
      <c r="H25" s="55">
        <v>44.4</v>
      </c>
      <c r="I25" s="55">
        <v>97.73</v>
      </c>
      <c r="J25" s="55">
        <v>2.2400000000000002</v>
      </c>
      <c r="K25" s="55">
        <v>61.7</v>
      </c>
      <c r="L25" s="56">
        <v>56776</v>
      </c>
      <c r="N25" s="1389"/>
    </row>
    <row r="26" spans="1:16" ht="12.75" customHeight="1">
      <c r="A26" s="1883" t="s">
        <v>251</v>
      </c>
      <c r="B26" s="1884"/>
      <c r="C26" s="69" t="s">
        <v>8</v>
      </c>
      <c r="D26" s="66">
        <v>31527</v>
      </c>
      <c r="E26" s="977">
        <v>20.357993839716396</v>
      </c>
      <c r="F26" s="55"/>
      <c r="G26" s="55">
        <v>71.900000000000006</v>
      </c>
      <c r="H26" s="55">
        <v>31.5</v>
      </c>
      <c r="I26" s="55">
        <v>61.57</v>
      </c>
      <c r="J26" s="55">
        <v>38.42</v>
      </c>
      <c r="K26" s="55">
        <v>75.5</v>
      </c>
      <c r="L26" s="56">
        <v>23789</v>
      </c>
      <c r="N26" s="1389"/>
    </row>
    <row r="27" spans="1:16">
      <c r="A27" s="1657"/>
      <c r="B27" s="1658"/>
      <c r="C27" s="69" t="s">
        <v>9</v>
      </c>
      <c r="D27" s="66">
        <v>123336</v>
      </c>
      <c r="E27" s="977">
        <v>79.642006160283614</v>
      </c>
      <c r="F27" s="55"/>
      <c r="G27" s="55">
        <v>35.299999999999997</v>
      </c>
      <c r="H27" s="55">
        <v>40.200000000000003</v>
      </c>
      <c r="I27" s="55">
        <v>84.93</v>
      </c>
      <c r="J27" s="55">
        <v>15.04</v>
      </c>
      <c r="K27" s="55">
        <v>66.599999999999994</v>
      </c>
      <c r="L27" s="56">
        <v>82091</v>
      </c>
      <c r="N27" s="1389"/>
    </row>
    <row r="28" spans="1:16">
      <c r="A28" s="1659"/>
      <c r="B28" s="1660"/>
      <c r="C28" s="69" t="s">
        <v>10</v>
      </c>
      <c r="D28" s="66">
        <v>154863</v>
      </c>
      <c r="E28" s="977">
        <v>100</v>
      </c>
      <c r="F28" s="55">
        <v>79.599999999999994</v>
      </c>
      <c r="G28" s="55">
        <v>42.8</v>
      </c>
      <c r="H28" s="55">
        <v>38.4</v>
      </c>
      <c r="I28" s="55">
        <v>80.17</v>
      </c>
      <c r="J28" s="55">
        <v>19.8</v>
      </c>
      <c r="K28" s="55">
        <v>68.400000000000006</v>
      </c>
      <c r="L28" s="56">
        <v>105880</v>
      </c>
      <c r="N28" s="1389"/>
      <c r="O28" s="7"/>
      <c r="P28" s="46"/>
    </row>
    <row r="29" spans="1:16" s="89" customFormat="1">
      <c r="L29" s="1335" t="s">
        <v>144</v>
      </c>
    </row>
    <row r="30" spans="1:16" s="89" customFormat="1" ht="28.5" customHeight="1">
      <c r="A30" s="1522" t="s">
        <v>737</v>
      </c>
      <c r="B30" s="1915"/>
      <c r="C30" s="1915"/>
      <c r="D30" s="1915"/>
      <c r="E30" s="1915"/>
      <c r="F30" s="1915"/>
      <c r="G30" s="1915"/>
      <c r="H30" s="1915"/>
      <c r="I30" s="1915"/>
      <c r="J30" s="1915"/>
      <c r="K30" s="1915"/>
      <c r="L30" s="1915"/>
      <c r="M30" s="1372"/>
    </row>
    <row r="31" spans="1:16" s="89" customFormat="1">
      <c r="A31" s="1337" t="s">
        <v>653</v>
      </c>
    </row>
    <row r="32" spans="1:16" s="89" customFormat="1"/>
    <row r="33" s="89" customFormat="1"/>
    <row r="34" s="89" customFormat="1"/>
  </sheetData>
  <mergeCells count="20">
    <mergeCell ref="B11:B13"/>
    <mergeCell ref="H3:H4"/>
    <mergeCell ref="I3:I4"/>
    <mergeCell ref="K3:K4"/>
    <mergeCell ref="L3:L4"/>
    <mergeCell ref="J3:J4"/>
    <mergeCell ref="D3:D4"/>
    <mergeCell ref="E3:E4"/>
    <mergeCell ref="F3:F4"/>
    <mergeCell ref="G3:G4"/>
    <mergeCell ref="B14:B16"/>
    <mergeCell ref="A3:C4"/>
    <mergeCell ref="A30:L30"/>
    <mergeCell ref="A5:A13"/>
    <mergeCell ref="B17:B19"/>
    <mergeCell ref="B23:B25"/>
    <mergeCell ref="A26:B28"/>
    <mergeCell ref="A14:A25"/>
    <mergeCell ref="B5:B7"/>
    <mergeCell ref="B8:B10"/>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topLeftCell="A58" zoomScaleNormal="100" workbookViewId="0">
      <selection activeCell="L82" sqref="L82"/>
    </sheetView>
  </sheetViews>
  <sheetFormatPr baseColWidth="10" defaultRowHeight="12.75"/>
  <cols>
    <col min="1" max="1" width="9" style="116" customWidth="1"/>
    <col min="2" max="2" width="23.42578125" style="116" customWidth="1"/>
    <col min="3" max="3" width="9" style="116" customWidth="1"/>
    <col min="4" max="4" width="6.85546875" style="116" customWidth="1"/>
    <col min="5" max="5" width="6.28515625" style="116" customWidth="1"/>
    <col min="6" max="6" width="7.85546875" style="116" customWidth="1"/>
    <col min="7" max="7" width="8.7109375" style="116" customWidth="1"/>
    <col min="8" max="8" width="8" style="116" customWidth="1"/>
    <col min="9" max="9" width="7.140625" style="116" customWidth="1"/>
    <col min="10" max="10" width="7.42578125" style="116" customWidth="1"/>
    <col min="11" max="11" width="8.5703125" style="116" customWidth="1"/>
    <col min="12" max="12" width="6.85546875" style="116" customWidth="1"/>
    <col min="13" max="13" width="11.42578125" style="116"/>
    <col min="14" max="14" width="6.42578125" style="116" customWidth="1"/>
    <col min="15" max="16384" width="11.42578125" style="116"/>
  </cols>
  <sheetData>
    <row r="1" spans="1:14">
      <c r="A1" s="1367" t="s">
        <v>602</v>
      </c>
      <c r="B1" s="1365"/>
      <c r="C1" s="1365"/>
      <c r="D1" s="1366"/>
      <c r="E1" s="1397"/>
      <c r="F1" s="1365"/>
      <c r="G1" s="1365"/>
      <c r="H1" s="1365"/>
      <c r="I1" s="1365"/>
      <c r="J1" s="1365"/>
      <c r="K1" s="1365"/>
      <c r="L1" s="1366"/>
      <c r="M1" s="172"/>
    </row>
    <row r="2" spans="1:14" ht="18.75" customHeight="1">
      <c r="A2" s="1947"/>
      <c r="B2" s="1948"/>
      <c r="C2" s="1788"/>
      <c r="D2" s="1962" t="s">
        <v>11</v>
      </c>
      <c r="E2" s="1956" t="s">
        <v>12</v>
      </c>
      <c r="F2" s="1963" t="s">
        <v>13</v>
      </c>
      <c r="G2" s="1956" t="s">
        <v>139</v>
      </c>
      <c r="H2" s="1956" t="s">
        <v>14</v>
      </c>
      <c r="I2" s="1956" t="s">
        <v>15</v>
      </c>
      <c r="J2" s="1925" t="s">
        <v>141</v>
      </c>
      <c r="K2" s="1925" t="s">
        <v>214</v>
      </c>
      <c r="L2" s="1961" t="s">
        <v>16</v>
      </c>
      <c r="M2" s="172"/>
    </row>
    <row r="3" spans="1:14" ht="16.5" customHeight="1">
      <c r="A3" s="1949"/>
      <c r="B3" s="1950"/>
      <c r="C3" s="1788"/>
      <c r="D3" s="1962"/>
      <c r="E3" s="1956"/>
      <c r="F3" s="1963"/>
      <c r="G3" s="1956"/>
      <c r="H3" s="1956"/>
      <c r="I3" s="1956"/>
      <c r="J3" s="1926"/>
      <c r="K3" s="1926"/>
      <c r="L3" s="1961"/>
      <c r="M3" s="172"/>
    </row>
    <row r="4" spans="1:14">
      <c r="A4" s="1763" t="s">
        <v>87</v>
      </c>
      <c r="B4" s="1764"/>
      <c r="C4" s="99" t="s">
        <v>8</v>
      </c>
      <c r="D4" s="114">
        <v>8060</v>
      </c>
      <c r="E4" s="215">
        <v>12.240496909502331</v>
      </c>
      <c r="F4" s="215"/>
      <c r="G4" s="215">
        <v>9.1</v>
      </c>
      <c r="H4" s="215">
        <v>45.6</v>
      </c>
      <c r="I4" s="215">
        <v>47.9</v>
      </c>
      <c r="J4" s="215">
        <v>3.8</v>
      </c>
      <c r="K4" s="215">
        <v>98.9</v>
      </c>
      <c r="L4" s="216">
        <v>7861</v>
      </c>
      <c r="M4" s="172"/>
    </row>
    <row r="5" spans="1:14" ht="12.75" customHeight="1">
      <c r="A5" s="1765"/>
      <c r="B5" s="1766"/>
      <c r="C5" s="99" t="s">
        <v>9</v>
      </c>
      <c r="D5" s="115">
        <v>50049</v>
      </c>
      <c r="E5" s="112">
        <v>76.008018588546179</v>
      </c>
      <c r="F5" s="112"/>
      <c r="G5" s="112">
        <v>8.5</v>
      </c>
      <c r="H5" s="112">
        <v>51.2</v>
      </c>
      <c r="I5" s="112">
        <v>48.8</v>
      </c>
      <c r="J5" s="112">
        <v>18</v>
      </c>
      <c r="K5" s="112">
        <v>95.9</v>
      </c>
      <c r="L5" s="118">
        <v>47393</v>
      </c>
      <c r="M5" s="172"/>
    </row>
    <row r="6" spans="1:14" ht="13.5" thickBot="1">
      <c r="A6" s="1767"/>
      <c r="B6" s="1768"/>
      <c r="C6" s="99" t="s">
        <v>10</v>
      </c>
      <c r="D6" s="228">
        <v>58109</v>
      </c>
      <c r="E6" s="218">
        <v>88.248515498048505</v>
      </c>
      <c r="F6" s="218">
        <v>86.1</v>
      </c>
      <c r="G6" s="218">
        <v>8.5</v>
      </c>
      <c r="H6" s="218">
        <v>50.4</v>
      </c>
      <c r="I6" s="218">
        <v>48.7</v>
      </c>
      <c r="J6" s="218">
        <v>16</v>
      </c>
      <c r="K6" s="218">
        <v>96.3</v>
      </c>
      <c r="L6" s="220">
        <v>55254</v>
      </c>
      <c r="M6" s="172"/>
    </row>
    <row r="7" spans="1:14">
      <c r="A7" s="1957" t="s">
        <v>88</v>
      </c>
      <c r="B7" s="1958"/>
      <c r="C7" s="229" t="s">
        <v>8</v>
      </c>
      <c r="D7" s="230">
        <v>1066</v>
      </c>
      <c r="E7" s="231">
        <v>1.6189044299664372</v>
      </c>
      <c r="F7" s="231"/>
      <c r="G7" s="231">
        <v>35.299999999999997</v>
      </c>
      <c r="H7" s="231">
        <v>28.1</v>
      </c>
      <c r="I7" s="231">
        <v>41.4</v>
      </c>
      <c r="J7" s="231">
        <v>1.1000000000000001</v>
      </c>
      <c r="K7" s="231">
        <v>95.6</v>
      </c>
      <c r="L7" s="232">
        <v>1020</v>
      </c>
      <c r="M7" s="172"/>
    </row>
    <row r="8" spans="1:14" ht="12.75" customHeight="1">
      <c r="A8" s="1945"/>
      <c r="B8" s="1946"/>
      <c r="C8" s="99" t="s">
        <v>9</v>
      </c>
      <c r="D8" s="115">
        <v>6672</v>
      </c>
      <c r="E8" s="112">
        <v>10.132580071985057</v>
      </c>
      <c r="F8" s="112"/>
      <c r="G8" s="112">
        <v>26.4</v>
      </c>
      <c r="H8" s="112">
        <v>31.8</v>
      </c>
      <c r="I8" s="112">
        <v>43</v>
      </c>
      <c r="J8" s="112">
        <v>2.2000000000000002</v>
      </c>
      <c r="K8" s="112">
        <v>90.2</v>
      </c>
      <c r="L8" s="118">
        <v>6016</v>
      </c>
      <c r="M8" s="172"/>
    </row>
    <row r="9" spans="1:14" ht="13.5" thickBot="1">
      <c r="A9" s="1959"/>
      <c r="B9" s="1960"/>
      <c r="C9" s="233" t="s">
        <v>10</v>
      </c>
      <c r="D9" s="234">
        <v>7738</v>
      </c>
      <c r="E9" s="235">
        <v>11.751484501951493</v>
      </c>
      <c r="F9" s="235">
        <v>86.2</v>
      </c>
      <c r="G9" s="235">
        <v>27.6</v>
      </c>
      <c r="H9" s="235">
        <v>31.3</v>
      </c>
      <c r="I9" s="235">
        <v>42.8</v>
      </c>
      <c r="J9" s="235">
        <v>2</v>
      </c>
      <c r="K9" s="235">
        <v>90.9</v>
      </c>
      <c r="L9" s="236">
        <v>7035</v>
      </c>
      <c r="M9" s="1358"/>
    </row>
    <row r="10" spans="1:14">
      <c r="A10" s="1957" t="s">
        <v>89</v>
      </c>
      <c r="B10" s="1958"/>
      <c r="C10" s="237" t="s">
        <v>8</v>
      </c>
      <c r="D10" s="238">
        <v>9126</v>
      </c>
      <c r="E10" s="239">
        <v>13.859401339468768</v>
      </c>
      <c r="F10" s="239"/>
      <c r="G10" s="239">
        <v>12.1</v>
      </c>
      <c r="H10" s="239">
        <v>43.5</v>
      </c>
      <c r="I10" s="239">
        <v>47.2</v>
      </c>
      <c r="J10" s="239">
        <v>3.5</v>
      </c>
      <c r="K10" s="239">
        <v>98.5</v>
      </c>
      <c r="L10" s="240">
        <v>8880</v>
      </c>
      <c r="M10" s="172"/>
    </row>
    <row r="11" spans="1:14">
      <c r="A11" s="1945"/>
      <c r="B11" s="1946"/>
      <c r="C11" s="99" t="s">
        <v>9</v>
      </c>
      <c r="D11" s="241">
        <v>56721</v>
      </c>
      <c r="E11" s="120">
        <v>86.140598660531225</v>
      </c>
      <c r="F11" s="120"/>
      <c r="G11" s="120">
        <v>10.6</v>
      </c>
      <c r="H11" s="120">
        <v>48.9</v>
      </c>
      <c r="I11" s="120">
        <v>48.1</v>
      </c>
      <c r="J11" s="120">
        <v>16.100000000000001</v>
      </c>
      <c r="K11" s="120">
        <v>95.2</v>
      </c>
      <c r="L11" s="122">
        <v>53409</v>
      </c>
      <c r="M11" s="172"/>
    </row>
    <row r="12" spans="1:14">
      <c r="A12" s="1885"/>
      <c r="B12" s="1887"/>
      <c r="C12" s="99" t="s">
        <v>10</v>
      </c>
      <c r="D12" s="242">
        <v>65847</v>
      </c>
      <c r="E12" s="125">
        <v>100</v>
      </c>
      <c r="F12" s="125">
        <v>86.1</v>
      </c>
      <c r="G12" s="125">
        <v>10.8</v>
      </c>
      <c r="H12" s="125">
        <v>48.2</v>
      </c>
      <c r="I12" s="125">
        <v>48</v>
      </c>
      <c r="J12" s="125">
        <v>14.4</v>
      </c>
      <c r="K12" s="125">
        <v>95.7</v>
      </c>
      <c r="L12" s="127">
        <v>62289</v>
      </c>
      <c r="M12" s="1390" t="s">
        <v>144</v>
      </c>
    </row>
    <row r="13" spans="1:14" s="172" customFormat="1" ht="25.5" customHeight="1">
      <c r="A13" s="1923" t="s">
        <v>616</v>
      </c>
      <c r="B13" s="1924"/>
      <c r="C13" s="1924"/>
      <c r="D13" s="1924"/>
      <c r="E13" s="1924"/>
      <c r="F13" s="1924"/>
      <c r="G13" s="1924"/>
      <c r="H13" s="1924"/>
      <c r="I13" s="1924"/>
      <c r="J13" s="1924"/>
      <c r="K13" s="1924"/>
      <c r="L13" s="1924"/>
      <c r="N13" s="519"/>
    </row>
    <row r="14" spans="1:14" s="172" customFormat="1">
      <c r="A14" s="1337" t="s">
        <v>471</v>
      </c>
      <c r="B14" s="1365"/>
      <c r="C14" s="1365"/>
      <c r="D14" s="1366"/>
      <c r="E14" s="1397"/>
      <c r="F14" s="1365"/>
      <c r="G14" s="1365"/>
      <c r="H14" s="1365"/>
      <c r="I14" s="1365"/>
      <c r="J14" s="1365"/>
      <c r="K14" s="1365"/>
      <c r="L14" s="1366"/>
    </row>
    <row r="15" spans="1:14" s="172" customFormat="1">
      <c r="A15" s="1367"/>
      <c r="B15" s="1365"/>
      <c r="C15" s="1365"/>
      <c r="D15" s="1366"/>
      <c r="E15" s="1397"/>
      <c r="F15" s="1365"/>
      <c r="G15" s="1365"/>
      <c r="H15" s="1365"/>
      <c r="I15" s="1365"/>
      <c r="J15" s="1365"/>
      <c r="K15" s="1365"/>
      <c r="L15" s="1366"/>
    </row>
    <row r="16" spans="1:14" s="172" customFormat="1">
      <c r="A16" s="1367" t="s">
        <v>603</v>
      </c>
      <c r="B16" s="1365"/>
      <c r="C16" s="1365"/>
      <c r="D16" s="1366"/>
      <c r="E16" s="1397"/>
      <c r="F16" s="1365"/>
      <c r="G16" s="1365"/>
      <c r="H16" s="1365"/>
      <c r="I16" s="1365"/>
      <c r="J16" s="1365"/>
      <c r="K16" s="1365"/>
      <c r="L16" s="1366"/>
    </row>
    <row r="17" spans="1:15" ht="12.75" customHeight="1">
      <c r="A17" s="1947"/>
      <c r="B17" s="1948"/>
      <c r="C17" s="1931"/>
      <c r="D17" s="1941" t="s">
        <v>11</v>
      </c>
      <c r="E17" s="1925" t="s">
        <v>12</v>
      </c>
      <c r="F17" s="1925" t="s">
        <v>13</v>
      </c>
      <c r="G17" s="1925" t="s">
        <v>139</v>
      </c>
      <c r="H17" s="1925" t="s">
        <v>14</v>
      </c>
      <c r="I17" s="1925" t="s">
        <v>15</v>
      </c>
      <c r="J17" s="1925" t="s">
        <v>141</v>
      </c>
      <c r="K17" s="1925" t="s">
        <v>234</v>
      </c>
      <c r="L17" s="1939" t="s">
        <v>16</v>
      </c>
      <c r="M17" s="172"/>
    </row>
    <row r="18" spans="1:15" ht="24" customHeight="1">
      <c r="A18" s="1949"/>
      <c r="B18" s="1950"/>
      <c r="C18" s="1932"/>
      <c r="D18" s="1942"/>
      <c r="E18" s="1926"/>
      <c r="F18" s="1926"/>
      <c r="G18" s="1926"/>
      <c r="H18" s="1926"/>
      <c r="I18" s="1926"/>
      <c r="J18" s="1926"/>
      <c r="K18" s="1926"/>
      <c r="L18" s="1940"/>
      <c r="M18" s="172"/>
    </row>
    <row r="19" spans="1:15" ht="15.75" customHeight="1">
      <c r="A19" s="1953" t="s">
        <v>90</v>
      </c>
      <c r="B19" s="1954"/>
      <c r="C19" s="1954"/>
      <c r="D19" s="1954"/>
      <c r="E19" s="1954"/>
      <c r="F19" s="1954"/>
      <c r="G19" s="1954"/>
      <c r="H19" s="1954"/>
      <c r="I19" s="1954"/>
      <c r="J19" s="1954"/>
      <c r="K19" s="1954"/>
      <c r="L19" s="1955"/>
      <c r="M19" s="172"/>
    </row>
    <row r="20" spans="1:15" ht="12.75" customHeight="1">
      <c r="A20" s="1760" t="s">
        <v>472</v>
      </c>
      <c r="B20" s="1920" t="s">
        <v>193</v>
      </c>
      <c r="C20" s="94" t="s">
        <v>8</v>
      </c>
      <c r="D20" s="115">
        <v>2932</v>
      </c>
      <c r="E20" s="112">
        <v>4.4527465184442718</v>
      </c>
      <c r="F20" s="112"/>
      <c r="G20" s="112">
        <v>6.4</v>
      </c>
      <c r="H20" s="112">
        <v>47</v>
      </c>
      <c r="I20" s="112">
        <v>48.7</v>
      </c>
      <c r="J20" s="112">
        <v>1.5</v>
      </c>
      <c r="K20" s="112">
        <v>99.6</v>
      </c>
      <c r="L20" s="118">
        <v>2884</v>
      </c>
      <c r="M20" s="172"/>
    </row>
    <row r="21" spans="1:15" ht="14.25" customHeight="1">
      <c r="A21" s="1761"/>
      <c r="B21" s="1921"/>
      <c r="C21" s="94" t="s">
        <v>9</v>
      </c>
      <c r="D21" s="115">
        <v>5423</v>
      </c>
      <c r="E21" s="112">
        <v>8.2357586526341375</v>
      </c>
      <c r="F21" s="112"/>
      <c r="G21" s="112">
        <v>5.3</v>
      </c>
      <c r="H21" s="112">
        <v>48.8</v>
      </c>
      <c r="I21" s="112">
        <v>49.1</v>
      </c>
      <c r="J21" s="112">
        <v>5.3</v>
      </c>
      <c r="K21" s="112">
        <v>98.8</v>
      </c>
      <c r="L21" s="118">
        <v>5315</v>
      </c>
      <c r="M21" s="172"/>
    </row>
    <row r="22" spans="1:15" ht="13.5" customHeight="1">
      <c r="A22" s="1762"/>
      <c r="B22" s="1922"/>
      <c r="C22" s="94" t="s">
        <v>10</v>
      </c>
      <c r="D22" s="115">
        <v>8355</v>
      </c>
      <c r="E22" s="112">
        <v>12.688505171078409</v>
      </c>
      <c r="F22" s="112">
        <v>64.900000000000006</v>
      </c>
      <c r="G22" s="112">
        <v>5.7</v>
      </c>
      <c r="H22" s="112">
        <v>48.2</v>
      </c>
      <c r="I22" s="112">
        <v>49</v>
      </c>
      <c r="J22" s="112">
        <v>4</v>
      </c>
      <c r="K22" s="112">
        <v>99.1</v>
      </c>
      <c r="L22" s="118">
        <v>8199</v>
      </c>
      <c r="M22" s="1391"/>
      <c r="O22" s="123"/>
    </row>
    <row r="23" spans="1:15" ht="12.75" customHeight="1">
      <c r="A23" s="1778" t="s">
        <v>473</v>
      </c>
      <c r="B23" s="1952" t="s">
        <v>92</v>
      </c>
      <c r="C23" s="99" t="s">
        <v>8</v>
      </c>
      <c r="D23" s="115">
        <v>2341</v>
      </c>
      <c r="E23" s="112">
        <v>3.5552113232189773</v>
      </c>
      <c r="F23" s="112"/>
      <c r="G23" s="112">
        <v>8.9</v>
      </c>
      <c r="H23" s="112">
        <v>45.2</v>
      </c>
      <c r="I23" s="112">
        <v>47.9</v>
      </c>
      <c r="J23" s="112">
        <v>4.5</v>
      </c>
      <c r="K23" s="112">
        <v>98.7</v>
      </c>
      <c r="L23" s="118">
        <v>2290</v>
      </c>
      <c r="M23" s="172"/>
    </row>
    <row r="24" spans="1:15">
      <c r="A24" s="1779"/>
      <c r="B24" s="1758"/>
      <c r="C24" s="99" t="s">
        <v>9</v>
      </c>
      <c r="D24" s="115">
        <v>12515</v>
      </c>
      <c r="E24" s="112">
        <v>19.006180995337676</v>
      </c>
      <c r="F24" s="112"/>
      <c r="G24" s="112">
        <v>8.6999999999999993</v>
      </c>
      <c r="H24" s="112">
        <v>46.4</v>
      </c>
      <c r="I24" s="112">
        <v>48.1</v>
      </c>
      <c r="J24" s="112">
        <v>15.2</v>
      </c>
      <c r="K24" s="112">
        <v>96.8</v>
      </c>
      <c r="L24" s="118">
        <v>11995</v>
      </c>
      <c r="M24" s="172"/>
    </row>
    <row r="25" spans="1:15">
      <c r="A25" s="1951"/>
      <c r="B25" s="1759"/>
      <c r="C25" s="99" t="s">
        <v>10</v>
      </c>
      <c r="D25" s="115">
        <v>14856</v>
      </c>
      <c r="E25" s="112">
        <v>22.561392318556653</v>
      </c>
      <c r="F25" s="112">
        <v>84.2</v>
      </c>
      <c r="G25" s="112">
        <v>8.8000000000000007</v>
      </c>
      <c r="H25" s="112">
        <v>46.2</v>
      </c>
      <c r="I25" s="112">
        <v>48.1</v>
      </c>
      <c r="J25" s="112">
        <v>13.5</v>
      </c>
      <c r="K25" s="112">
        <v>97.1</v>
      </c>
      <c r="L25" s="118">
        <v>14285</v>
      </c>
      <c r="M25" s="1391"/>
    </row>
    <row r="26" spans="1:15" ht="12.75" customHeight="1">
      <c r="A26" s="1778" t="s">
        <v>474</v>
      </c>
      <c r="B26" s="1757" t="s">
        <v>237</v>
      </c>
      <c r="C26" s="99" t="s">
        <v>8</v>
      </c>
      <c r="D26" s="115">
        <v>2174</v>
      </c>
      <c r="E26" s="112">
        <v>3.301593087004723</v>
      </c>
      <c r="F26" s="112"/>
      <c r="G26" s="112">
        <v>13.2</v>
      </c>
      <c r="H26" s="112">
        <v>41.5</v>
      </c>
      <c r="I26" s="112">
        <v>46.4</v>
      </c>
      <c r="J26" s="112">
        <v>5.3</v>
      </c>
      <c r="K26" s="112">
        <v>98.5</v>
      </c>
      <c r="L26" s="118">
        <v>2103</v>
      </c>
      <c r="M26" s="172"/>
    </row>
    <row r="27" spans="1:15">
      <c r="A27" s="1779"/>
      <c r="B27" s="1758"/>
      <c r="C27" s="99" t="s">
        <v>9</v>
      </c>
      <c r="D27" s="115">
        <v>20478</v>
      </c>
      <c r="E27" s="112">
        <v>31.099366713745503</v>
      </c>
      <c r="F27" s="112"/>
      <c r="G27" s="112">
        <v>8.8000000000000007</v>
      </c>
      <c r="H27" s="112">
        <v>54.2</v>
      </c>
      <c r="I27" s="112">
        <v>49.1</v>
      </c>
      <c r="J27" s="112">
        <v>16.5</v>
      </c>
      <c r="K27" s="112">
        <v>96.3</v>
      </c>
      <c r="L27" s="118">
        <v>19447</v>
      </c>
      <c r="M27" s="172"/>
    </row>
    <row r="28" spans="1:15">
      <c r="A28" s="1951"/>
      <c r="B28" s="1759"/>
      <c r="C28" s="243" t="s">
        <v>10</v>
      </c>
      <c r="D28" s="408">
        <v>22652</v>
      </c>
      <c r="E28" s="409">
        <v>34.400959800750222</v>
      </c>
      <c r="F28" s="409">
        <v>90.4</v>
      </c>
      <c r="G28" s="409">
        <v>9.1999999999999993</v>
      </c>
      <c r="H28" s="409">
        <v>53</v>
      </c>
      <c r="I28" s="409">
        <v>48.8</v>
      </c>
      <c r="J28" s="409">
        <v>15.4</v>
      </c>
      <c r="K28" s="409">
        <v>96.5</v>
      </c>
      <c r="L28" s="410">
        <v>21550</v>
      </c>
      <c r="M28" s="1391"/>
      <c r="N28" s="244"/>
      <c r="O28" s="486"/>
    </row>
    <row r="29" spans="1:15" ht="12.75" customHeight="1">
      <c r="A29" s="1763" t="s">
        <v>107</v>
      </c>
      <c r="B29" s="1764"/>
      <c r="C29" s="99" t="s">
        <v>8</v>
      </c>
      <c r="D29" s="246">
        <v>7447</v>
      </c>
      <c r="E29" s="212">
        <v>11.309550928667973</v>
      </c>
      <c r="F29" s="212"/>
      <c r="G29" s="212">
        <v>9.1999999999999993</v>
      </c>
      <c r="H29" s="212">
        <v>44.9</v>
      </c>
      <c r="I29" s="212">
        <v>47.8</v>
      </c>
      <c r="J29" s="212">
        <v>3.6</v>
      </c>
      <c r="K29" s="212">
        <v>99</v>
      </c>
      <c r="L29" s="213">
        <v>7277</v>
      </c>
      <c r="M29" s="172"/>
      <c r="N29" s="247"/>
    </row>
    <row r="30" spans="1:15">
      <c r="A30" s="1765"/>
      <c r="B30" s="1766"/>
      <c r="C30" s="99" t="s">
        <v>9</v>
      </c>
      <c r="D30" s="241">
        <v>38416</v>
      </c>
      <c r="E30" s="120">
        <v>58.341306361717315</v>
      </c>
      <c r="F30" s="120"/>
      <c r="G30" s="120">
        <v>8.3000000000000007</v>
      </c>
      <c r="H30" s="120">
        <v>50.9</v>
      </c>
      <c r="I30" s="120">
        <v>48.8</v>
      </c>
      <c r="J30" s="120">
        <v>14.5</v>
      </c>
      <c r="K30" s="120">
        <v>96.8</v>
      </c>
      <c r="L30" s="122">
        <v>36758</v>
      </c>
      <c r="M30" s="172"/>
      <c r="N30" s="248"/>
    </row>
    <row r="31" spans="1:15">
      <c r="A31" s="1767"/>
      <c r="B31" s="1768"/>
      <c r="C31" s="99" t="s">
        <v>10</v>
      </c>
      <c r="D31" s="242">
        <v>45863</v>
      </c>
      <c r="E31" s="125">
        <v>69.650857290385275</v>
      </c>
      <c r="F31" s="125">
        <v>83.8</v>
      </c>
      <c r="G31" s="125">
        <v>8.4</v>
      </c>
      <c r="H31" s="125">
        <v>49.9</v>
      </c>
      <c r="I31" s="125">
        <v>48.6</v>
      </c>
      <c r="J31" s="125">
        <v>12.7</v>
      </c>
      <c r="K31" s="125">
        <v>97.2</v>
      </c>
      <c r="L31" s="127">
        <v>44034</v>
      </c>
      <c r="M31" s="1358"/>
      <c r="N31" s="248"/>
    </row>
    <row r="32" spans="1:15" ht="12.75" customHeight="1">
      <c r="A32" s="1763" t="s">
        <v>108</v>
      </c>
      <c r="B32" s="1764"/>
      <c r="C32" s="99" t="s">
        <v>8</v>
      </c>
      <c r="D32" s="238">
        <v>783</v>
      </c>
      <c r="E32" s="239">
        <v>1.1891202332680306</v>
      </c>
      <c r="F32" s="239"/>
      <c r="G32" s="239">
        <v>36.9</v>
      </c>
      <c r="H32" s="239">
        <v>26.9</v>
      </c>
      <c r="I32" s="239">
        <v>40.9</v>
      </c>
      <c r="J32" s="239">
        <v>1.3</v>
      </c>
      <c r="K32" s="239">
        <v>96.7</v>
      </c>
      <c r="L32" s="240">
        <v>757</v>
      </c>
      <c r="M32" s="172"/>
      <c r="N32" s="245"/>
    </row>
    <row r="33" spans="1:14">
      <c r="A33" s="1765"/>
      <c r="B33" s="1766"/>
      <c r="C33" s="99" t="s">
        <v>9</v>
      </c>
      <c r="D33" s="241">
        <v>5056</v>
      </c>
      <c r="E33" s="120">
        <v>7.678406001792033</v>
      </c>
      <c r="F33" s="120"/>
      <c r="G33" s="120">
        <v>24.9</v>
      </c>
      <c r="H33" s="120">
        <v>32.5</v>
      </c>
      <c r="I33" s="120">
        <v>43.3</v>
      </c>
      <c r="J33" s="120">
        <v>1.5</v>
      </c>
      <c r="K33" s="120">
        <v>92.5</v>
      </c>
      <c r="L33" s="122">
        <v>4678</v>
      </c>
      <c r="M33" s="172"/>
    </row>
    <row r="34" spans="1:14">
      <c r="A34" s="1767"/>
      <c r="B34" s="1768"/>
      <c r="C34" s="99" t="s">
        <v>10</v>
      </c>
      <c r="D34" s="241">
        <v>5839</v>
      </c>
      <c r="E34" s="120">
        <v>8.8675262350600637</v>
      </c>
      <c r="F34" s="120">
        <v>86.6</v>
      </c>
      <c r="G34" s="120">
        <v>26.5</v>
      </c>
      <c r="H34" s="120">
        <v>31.7</v>
      </c>
      <c r="I34" s="120">
        <v>42.9</v>
      </c>
      <c r="J34" s="120">
        <v>1.5</v>
      </c>
      <c r="K34" s="120">
        <v>93.1</v>
      </c>
      <c r="L34" s="122">
        <v>5435</v>
      </c>
      <c r="M34" s="172"/>
      <c r="N34" s="123"/>
    </row>
    <row r="35" spans="1:14" ht="12.75" customHeight="1">
      <c r="A35" s="1763" t="s">
        <v>93</v>
      </c>
      <c r="B35" s="1764"/>
      <c r="C35" s="99" t="s">
        <v>8</v>
      </c>
      <c r="D35" s="238">
        <v>8230</v>
      </c>
      <c r="E35" s="239">
        <v>12.498671161936004</v>
      </c>
      <c r="F35" s="239"/>
      <c r="G35" s="239">
        <v>11.8</v>
      </c>
      <c r="H35" s="239">
        <v>43.2</v>
      </c>
      <c r="I35" s="239">
        <v>47.1</v>
      </c>
      <c r="J35" s="239">
        <v>3.4</v>
      </c>
      <c r="K35" s="239">
        <v>98.8</v>
      </c>
      <c r="L35" s="240">
        <v>8034</v>
      </c>
      <c r="M35" s="172"/>
    </row>
    <row r="36" spans="1:14">
      <c r="A36" s="1765"/>
      <c r="B36" s="1766"/>
      <c r="C36" s="99" t="s">
        <v>9</v>
      </c>
      <c r="D36" s="241">
        <v>43472</v>
      </c>
      <c r="E36" s="120">
        <v>66.019712363509342</v>
      </c>
      <c r="F36" s="120"/>
      <c r="G36" s="120">
        <v>10.199999999999999</v>
      </c>
      <c r="H36" s="120">
        <v>48.8</v>
      </c>
      <c r="I36" s="120">
        <v>48.1</v>
      </c>
      <c r="J36" s="120">
        <v>13</v>
      </c>
      <c r="K36" s="120">
        <v>96.3</v>
      </c>
      <c r="L36" s="122">
        <v>41436</v>
      </c>
      <c r="M36" s="172"/>
    </row>
    <row r="37" spans="1:14">
      <c r="A37" s="1767"/>
      <c r="B37" s="1768"/>
      <c r="C37" s="99" t="s">
        <v>10</v>
      </c>
      <c r="D37" s="241">
        <v>51702</v>
      </c>
      <c r="E37" s="120">
        <v>78.518383525445344</v>
      </c>
      <c r="F37" s="120">
        <v>84.1</v>
      </c>
      <c r="G37" s="120">
        <v>10.5</v>
      </c>
      <c r="H37" s="120">
        <v>47.9</v>
      </c>
      <c r="I37" s="120">
        <v>48</v>
      </c>
      <c r="J37" s="120">
        <v>11.4</v>
      </c>
      <c r="K37" s="120">
        <v>96.7</v>
      </c>
      <c r="L37" s="122">
        <v>49470</v>
      </c>
      <c r="M37" s="1358"/>
      <c r="N37" s="123"/>
    </row>
    <row r="38" spans="1:14" ht="12.75" customHeight="1">
      <c r="A38" s="1767" t="s">
        <v>81</v>
      </c>
      <c r="B38" s="1930"/>
      <c r="C38" s="1930"/>
      <c r="D38" s="1930"/>
      <c r="E38" s="1930"/>
      <c r="F38" s="1930"/>
      <c r="G38" s="1930"/>
      <c r="H38" s="1930"/>
      <c r="I38" s="1930"/>
      <c r="J38" s="1930"/>
      <c r="K38" s="1930"/>
      <c r="L38" s="1768"/>
      <c r="M38" s="172"/>
    </row>
    <row r="39" spans="1:14" ht="12.75" customHeight="1">
      <c r="A39" s="1869" t="s">
        <v>235</v>
      </c>
      <c r="B39" s="1870"/>
      <c r="C39" s="963" t="s">
        <v>8</v>
      </c>
      <c r="D39" s="210">
        <v>116</v>
      </c>
      <c r="E39" s="211">
        <v>0.17616596048415264</v>
      </c>
      <c r="F39" s="211"/>
      <c r="G39" s="211">
        <v>1.7</v>
      </c>
      <c r="H39" s="211">
        <v>76.7</v>
      </c>
      <c r="I39" s="211">
        <v>53.8</v>
      </c>
      <c r="J39" s="211">
        <v>1.7</v>
      </c>
      <c r="K39" s="211">
        <v>97.7</v>
      </c>
      <c r="L39" s="964">
        <v>104</v>
      </c>
      <c r="M39" s="172"/>
    </row>
    <row r="40" spans="1:14">
      <c r="A40" s="1871"/>
      <c r="B40" s="1872"/>
      <c r="C40" s="129" t="s">
        <v>9</v>
      </c>
      <c r="D40" s="117">
        <v>74</v>
      </c>
      <c r="E40" s="113">
        <v>0.11238173341230429</v>
      </c>
      <c r="F40" s="113"/>
      <c r="G40" s="113">
        <v>0</v>
      </c>
      <c r="H40" s="113">
        <v>89.2</v>
      </c>
      <c r="I40" s="113">
        <v>55.2</v>
      </c>
      <c r="J40" s="113">
        <v>8.1</v>
      </c>
      <c r="K40" s="113">
        <v>98.5</v>
      </c>
      <c r="L40" s="965">
        <v>65</v>
      </c>
      <c r="M40" s="172"/>
    </row>
    <row r="41" spans="1:14">
      <c r="A41" s="1873"/>
      <c r="B41" s="1874"/>
      <c r="C41" s="129" t="s">
        <v>10</v>
      </c>
      <c r="D41" s="217">
        <v>190</v>
      </c>
      <c r="E41" s="219">
        <v>0.28854769389645696</v>
      </c>
      <c r="F41" s="219">
        <v>38.9</v>
      </c>
      <c r="G41" s="219">
        <v>1.1000000000000001</v>
      </c>
      <c r="H41" s="219">
        <v>81.599999999999994</v>
      </c>
      <c r="I41" s="219">
        <v>54.3</v>
      </c>
      <c r="J41" s="219">
        <v>4.2</v>
      </c>
      <c r="K41" s="219">
        <v>98</v>
      </c>
      <c r="L41" s="966">
        <v>169</v>
      </c>
      <c r="M41" s="172"/>
    </row>
    <row r="42" spans="1:14" ht="12.75" customHeight="1">
      <c r="A42" s="1763" t="s">
        <v>108</v>
      </c>
      <c r="B42" s="1764"/>
      <c r="C42" s="963" t="s">
        <v>8</v>
      </c>
      <c r="D42" s="131">
        <v>174</v>
      </c>
      <c r="E42" s="967">
        <v>0.26424894072622901</v>
      </c>
      <c r="F42" s="967"/>
      <c r="G42" s="967">
        <v>31.6</v>
      </c>
      <c r="H42" s="967">
        <v>25.9</v>
      </c>
      <c r="I42" s="967">
        <v>40.9</v>
      </c>
      <c r="J42" s="967">
        <v>0</v>
      </c>
      <c r="K42" s="967">
        <v>98.2</v>
      </c>
      <c r="L42" s="131">
        <v>171</v>
      </c>
      <c r="M42" s="172"/>
    </row>
    <row r="43" spans="1:14">
      <c r="A43" s="1765"/>
      <c r="B43" s="1766"/>
      <c r="C43" s="129" t="s">
        <v>9</v>
      </c>
      <c r="D43" s="131">
        <v>128</v>
      </c>
      <c r="E43" s="967">
        <v>0.19439002536182362</v>
      </c>
      <c r="F43" s="967"/>
      <c r="G43" s="967">
        <v>20.3</v>
      </c>
      <c r="H43" s="967">
        <v>33.6</v>
      </c>
      <c r="I43" s="967">
        <v>44.4</v>
      </c>
      <c r="J43" s="967">
        <v>0</v>
      </c>
      <c r="K43" s="967">
        <v>84.8</v>
      </c>
      <c r="L43" s="131">
        <v>109</v>
      </c>
      <c r="M43" s="172"/>
    </row>
    <row r="44" spans="1:14">
      <c r="A44" s="1767"/>
      <c r="B44" s="1768"/>
      <c r="C44" s="129" t="s">
        <v>10</v>
      </c>
      <c r="D44" s="131">
        <v>302</v>
      </c>
      <c r="E44" s="967">
        <v>0.4586389660880526</v>
      </c>
      <c r="F44" s="967">
        <v>42.4</v>
      </c>
      <c r="G44" s="967">
        <v>26.8</v>
      </c>
      <c r="H44" s="967">
        <v>29.1</v>
      </c>
      <c r="I44" s="967">
        <v>42.4</v>
      </c>
      <c r="J44" s="967">
        <v>0</v>
      </c>
      <c r="K44" s="967">
        <v>92.5</v>
      </c>
      <c r="L44" s="131">
        <v>279</v>
      </c>
      <c r="M44" s="172"/>
    </row>
    <row r="45" spans="1:14" ht="12.75" customHeight="1">
      <c r="A45" s="1943" t="s">
        <v>236</v>
      </c>
      <c r="B45" s="1944"/>
      <c r="C45" s="968" t="s">
        <v>8</v>
      </c>
      <c r="D45" s="969">
        <v>290</v>
      </c>
      <c r="E45" s="970">
        <v>0.44041490121038168</v>
      </c>
      <c r="F45" s="970"/>
      <c r="G45" s="970">
        <v>19.7</v>
      </c>
      <c r="H45" s="970">
        <v>46.2</v>
      </c>
      <c r="I45" s="970">
        <v>46.1</v>
      </c>
      <c r="J45" s="970">
        <v>0.7</v>
      </c>
      <c r="K45" s="970">
        <v>98</v>
      </c>
      <c r="L45" s="971">
        <v>274</v>
      </c>
      <c r="M45" s="172"/>
    </row>
    <row r="46" spans="1:14">
      <c r="A46" s="1945"/>
      <c r="B46" s="1946"/>
      <c r="C46" s="498" t="s">
        <v>9</v>
      </c>
      <c r="D46" s="119">
        <v>202</v>
      </c>
      <c r="E46" s="121">
        <v>0.30677175877412788</v>
      </c>
      <c r="F46" s="121"/>
      <c r="G46" s="121">
        <v>12.9</v>
      </c>
      <c r="H46" s="121">
        <v>54</v>
      </c>
      <c r="I46" s="121">
        <v>48.4</v>
      </c>
      <c r="J46" s="121">
        <v>3</v>
      </c>
      <c r="K46" s="121">
        <v>89.5</v>
      </c>
      <c r="L46" s="972">
        <v>174</v>
      </c>
      <c r="M46" s="172"/>
    </row>
    <row r="47" spans="1:14">
      <c r="A47" s="1885"/>
      <c r="B47" s="1887"/>
      <c r="C47" s="498" t="s">
        <v>10</v>
      </c>
      <c r="D47" s="214">
        <v>492</v>
      </c>
      <c r="E47" s="126">
        <v>0.7471866599845095</v>
      </c>
      <c r="F47" s="126">
        <v>41.1</v>
      </c>
      <c r="G47" s="126">
        <v>16.899999999999999</v>
      </c>
      <c r="H47" s="126">
        <v>49.4</v>
      </c>
      <c r="I47" s="126">
        <v>47</v>
      </c>
      <c r="J47" s="126">
        <v>1.6</v>
      </c>
      <c r="K47" s="126">
        <v>94.5</v>
      </c>
      <c r="L47" s="973">
        <v>448</v>
      </c>
      <c r="M47" s="1390" t="s">
        <v>144</v>
      </c>
    </row>
    <row r="48" spans="1:14" s="172" customFormat="1" ht="25.5" customHeight="1">
      <c r="A48" s="1923" t="s">
        <v>616</v>
      </c>
      <c r="B48" s="1924"/>
      <c r="C48" s="1924"/>
      <c r="D48" s="1924"/>
      <c r="E48" s="1924"/>
      <c r="F48" s="1924"/>
      <c r="G48" s="1924"/>
      <c r="H48" s="1924"/>
      <c r="I48" s="1924"/>
      <c r="J48" s="1924"/>
      <c r="K48" s="1924"/>
      <c r="L48" s="1924"/>
      <c r="N48" s="519"/>
    </row>
    <row r="49" spans="1:13" s="172" customFormat="1">
      <c r="A49" s="1337" t="s">
        <v>657</v>
      </c>
      <c r="B49" s="1392"/>
      <c r="C49" s="1392"/>
      <c r="D49" s="1392"/>
      <c r="E49" s="1392"/>
      <c r="F49" s="1392"/>
      <c r="G49" s="1392"/>
      <c r="H49" s="1392"/>
      <c r="I49" s="1392"/>
      <c r="J49" s="1392"/>
      <c r="K49" s="1392"/>
      <c r="L49" s="1392"/>
    </row>
    <row r="50" spans="1:13" s="172" customFormat="1">
      <c r="B50" s="1392"/>
      <c r="C50" s="1392"/>
      <c r="D50" s="1392"/>
      <c r="E50" s="1392"/>
      <c r="F50" s="1392"/>
      <c r="G50" s="1392"/>
      <c r="H50" s="1392"/>
      <c r="I50" s="1392"/>
      <c r="J50" s="1392"/>
      <c r="K50" s="1392"/>
      <c r="L50" s="1392"/>
    </row>
    <row r="51" spans="1:13" s="172" customFormat="1">
      <c r="A51" s="1367" t="s">
        <v>604</v>
      </c>
      <c r="B51" s="1393"/>
      <c r="C51" s="1394"/>
      <c r="D51" s="1395"/>
      <c r="E51" s="1396"/>
      <c r="F51" s="1396"/>
      <c r="G51" s="1396"/>
      <c r="H51" s="1396"/>
      <c r="I51" s="1396"/>
      <c r="J51" s="1396"/>
      <c r="K51" s="1396"/>
      <c r="L51" s="1395"/>
    </row>
    <row r="52" spans="1:13">
      <c r="A52" s="1947"/>
      <c r="B52" s="1948"/>
      <c r="C52" s="1931"/>
      <c r="D52" s="1941" t="s">
        <v>95</v>
      </c>
      <c r="E52" s="1925" t="s">
        <v>12</v>
      </c>
      <c r="F52" s="1925" t="s">
        <v>13</v>
      </c>
      <c r="G52" s="1925" t="s">
        <v>139</v>
      </c>
      <c r="H52" s="1925" t="s">
        <v>14</v>
      </c>
      <c r="I52" s="1925" t="s">
        <v>15</v>
      </c>
      <c r="J52" s="1925" t="s">
        <v>141</v>
      </c>
      <c r="K52" s="1925" t="s">
        <v>234</v>
      </c>
      <c r="L52" s="1939" t="s">
        <v>16</v>
      </c>
      <c r="M52" s="172"/>
    </row>
    <row r="53" spans="1:13" ht="27" customHeight="1">
      <c r="A53" s="1949"/>
      <c r="B53" s="1950"/>
      <c r="C53" s="1932"/>
      <c r="D53" s="1942"/>
      <c r="E53" s="1926"/>
      <c r="F53" s="1926"/>
      <c r="G53" s="1926"/>
      <c r="H53" s="1926"/>
      <c r="I53" s="1926"/>
      <c r="J53" s="1926"/>
      <c r="K53" s="1926"/>
      <c r="L53" s="1940"/>
      <c r="M53" s="172"/>
    </row>
    <row r="54" spans="1:13">
      <c r="A54" s="1767" t="s">
        <v>94</v>
      </c>
      <c r="B54" s="1930"/>
      <c r="C54" s="1930"/>
      <c r="D54" s="1930"/>
      <c r="E54" s="1930"/>
      <c r="F54" s="1930"/>
      <c r="G54" s="1930"/>
      <c r="H54" s="1930"/>
      <c r="I54" s="1930"/>
      <c r="J54" s="1930"/>
      <c r="K54" s="1930"/>
      <c r="L54" s="1768"/>
      <c r="M54" s="172"/>
    </row>
    <row r="55" spans="1:13">
      <c r="A55" s="1935" t="s">
        <v>0</v>
      </c>
      <c r="B55" s="1935" t="s">
        <v>96</v>
      </c>
      <c r="C55" s="94" t="s">
        <v>8</v>
      </c>
      <c r="D55" s="114">
        <v>36</v>
      </c>
      <c r="E55" s="215">
        <v>5.4672194633012899E-2</v>
      </c>
      <c r="F55" s="215"/>
      <c r="G55" s="215">
        <v>2.8</v>
      </c>
      <c r="H55" s="215">
        <v>72.2</v>
      </c>
      <c r="I55" s="215">
        <v>54.8</v>
      </c>
      <c r="J55" s="215">
        <v>16.7</v>
      </c>
      <c r="K55" s="215">
        <v>97.2</v>
      </c>
      <c r="L55" s="216">
        <v>35</v>
      </c>
      <c r="M55" s="172"/>
    </row>
    <row r="56" spans="1:13" ht="12.75" customHeight="1">
      <c r="A56" s="1921"/>
      <c r="B56" s="1921"/>
      <c r="C56" s="94" t="s">
        <v>9</v>
      </c>
      <c r="D56" s="115">
        <v>925</v>
      </c>
      <c r="E56" s="112">
        <v>1.4047716676538036</v>
      </c>
      <c r="F56" s="112"/>
      <c r="G56" s="112">
        <v>2.2000000000000002</v>
      </c>
      <c r="H56" s="112">
        <v>84</v>
      </c>
      <c r="I56" s="112">
        <v>55.4</v>
      </c>
      <c r="J56" s="112">
        <v>32.299999999999997</v>
      </c>
      <c r="K56" s="112">
        <v>91.6</v>
      </c>
      <c r="L56" s="118">
        <v>838</v>
      </c>
      <c r="M56" s="172"/>
    </row>
    <row r="57" spans="1:13">
      <c r="A57" s="1921"/>
      <c r="B57" s="1922"/>
      <c r="C57" s="94" t="s">
        <v>10</v>
      </c>
      <c r="D57" s="115">
        <v>961</v>
      </c>
      <c r="E57" s="112">
        <v>1.4594438622868164</v>
      </c>
      <c r="F57" s="112">
        <v>96.3</v>
      </c>
      <c r="G57" s="112">
        <v>2.2000000000000002</v>
      </c>
      <c r="H57" s="112">
        <v>83.6</v>
      </c>
      <c r="I57" s="112">
        <v>55.4</v>
      </c>
      <c r="J57" s="112">
        <v>31.7</v>
      </c>
      <c r="K57" s="112">
        <v>91.8</v>
      </c>
      <c r="L57" s="118">
        <v>873</v>
      </c>
      <c r="M57" s="172"/>
    </row>
    <row r="58" spans="1:13">
      <c r="A58" s="1921"/>
      <c r="B58" s="1920" t="s">
        <v>97</v>
      </c>
      <c r="C58" s="94" t="s">
        <v>8</v>
      </c>
      <c r="D58" s="115">
        <v>316</v>
      </c>
      <c r="E58" s="112">
        <v>0.47990037511200206</v>
      </c>
      <c r="F58" s="112"/>
      <c r="G58" s="112">
        <v>6</v>
      </c>
      <c r="H58" s="112">
        <v>54.1</v>
      </c>
      <c r="I58" s="112">
        <v>49.7</v>
      </c>
      <c r="J58" s="112">
        <v>7.9</v>
      </c>
      <c r="K58" s="112">
        <v>97.4</v>
      </c>
      <c r="L58" s="118">
        <v>303</v>
      </c>
      <c r="M58" s="172"/>
    </row>
    <row r="59" spans="1:13" ht="12.75" customHeight="1">
      <c r="A59" s="1921"/>
      <c r="B59" s="1921"/>
      <c r="C59" s="94" t="s">
        <v>9</v>
      </c>
      <c r="D59" s="115">
        <v>7527</v>
      </c>
      <c r="E59" s="112">
        <v>11.431044694519112</v>
      </c>
      <c r="F59" s="112"/>
      <c r="G59" s="112">
        <v>7.4</v>
      </c>
      <c r="H59" s="112">
        <v>51.8</v>
      </c>
      <c r="I59" s="112">
        <v>49</v>
      </c>
      <c r="J59" s="112">
        <v>30.4</v>
      </c>
      <c r="K59" s="112">
        <v>92.7</v>
      </c>
      <c r="L59" s="118">
        <v>6876</v>
      </c>
      <c r="M59" s="172"/>
    </row>
    <row r="60" spans="1:13">
      <c r="A60" s="1921"/>
      <c r="B60" s="1922"/>
      <c r="C60" s="94" t="s">
        <v>10</v>
      </c>
      <c r="D60" s="115">
        <v>7843</v>
      </c>
      <c r="E60" s="112">
        <v>11.910945069631113</v>
      </c>
      <c r="F60" s="112">
        <v>96</v>
      </c>
      <c r="G60" s="112">
        <v>7.4</v>
      </c>
      <c r="H60" s="112">
        <v>51.9</v>
      </c>
      <c r="I60" s="112">
        <v>49</v>
      </c>
      <c r="J60" s="112">
        <v>29.5</v>
      </c>
      <c r="K60" s="112">
        <v>92.9</v>
      </c>
      <c r="L60" s="118">
        <v>7178</v>
      </c>
      <c r="M60" s="172"/>
    </row>
    <row r="61" spans="1:13">
      <c r="A61" s="1921"/>
      <c r="B61" s="1920" t="s">
        <v>99</v>
      </c>
      <c r="C61" s="94" t="s">
        <v>8</v>
      </c>
      <c r="D61" s="115">
        <v>122</v>
      </c>
      <c r="E61" s="112">
        <v>0.18527799292298813</v>
      </c>
      <c r="F61" s="112"/>
      <c r="G61" s="112">
        <v>21.3</v>
      </c>
      <c r="H61" s="112">
        <v>29.5</v>
      </c>
      <c r="I61" s="112">
        <v>44.3</v>
      </c>
      <c r="J61" s="112">
        <v>4.0999999999999996</v>
      </c>
      <c r="K61" s="112">
        <v>98.7</v>
      </c>
      <c r="L61" s="118">
        <v>120</v>
      </c>
      <c r="M61" s="172"/>
    </row>
    <row r="62" spans="1:13">
      <c r="A62" s="1921"/>
      <c r="B62" s="1921"/>
      <c r="C62" s="94" t="s">
        <v>9</v>
      </c>
      <c r="D62" s="115">
        <v>2680</v>
      </c>
      <c r="E62" s="112">
        <v>4.0700411560131826</v>
      </c>
      <c r="F62" s="112"/>
      <c r="G62" s="112">
        <v>17.8</v>
      </c>
      <c r="H62" s="112">
        <v>38.200000000000003</v>
      </c>
      <c r="I62" s="112">
        <v>45.6</v>
      </c>
      <c r="J62" s="112">
        <v>30.1</v>
      </c>
      <c r="K62" s="112">
        <v>93</v>
      </c>
      <c r="L62" s="118">
        <v>2452</v>
      </c>
      <c r="M62" s="172"/>
    </row>
    <row r="63" spans="1:13">
      <c r="A63" s="1921"/>
      <c r="B63" s="1933"/>
      <c r="C63" s="94" t="s">
        <v>10</v>
      </c>
      <c r="D63" s="115">
        <v>2802</v>
      </c>
      <c r="E63" s="112">
        <v>4.2553191489361701</v>
      </c>
      <c r="F63" s="112">
        <v>95.6</v>
      </c>
      <c r="G63" s="112">
        <v>18</v>
      </c>
      <c r="H63" s="112">
        <v>37.9</v>
      </c>
      <c r="I63" s="112">
        <v>45.6</v>
      </c>
      <c r="J63" s="112">
        <v>29</v>
      </c>
      <c r="K63" s="112">
        <v>93.2</v>
      </c>
      <c r="L63" s="118">
        <v>2573</v>
      </c>
      <c r="M63" s="172"/>
    </row>
    <row r="64" spans="1:13">
      <c r="A64" s="1921"/>
      <c r="B64" s="1920" t="s">
        <v>128</v>
      </c>
      <c r="C64" s="94" t="s">
        <v>8</v>
      </c>
      <c r="D64" s="115">
        <v>21</v>
      </c>
      <c r="E64" s="112">
        <v>3.1892113535924187E-2</v>
      </c>
      <c r="F64" s="112"/>
      <c r="G64" s="112">
        <v>0</v>
      </c>
      <c r="H64" s="112">
        <v>42.9</v>
      </c>
      <c r="I64" s="112">
        <v>48.5</v>
      </c>
      <c r="J64" s="112">
        <v>0</v>
      </c>
      <c r="K64" s="112">
        <v>100</v>
      </c>
      <c r="L64" s="118">
        <v>21</v>
      </c>
      <c r="M64" s="172"/>
    </row>
    <row r="65" spans="1:17">
      <c r="A65" s="1921"/>
      <c r="B65" s="1921"/>
      <c r="C65" s="94" t="s">
        <v>9</v>
      </c>
      <c r="D65" s="115">
        <v>386</v>
      </c>
      <c r="E65" s="112">
        <v>0.58620742023174932</v>
      </c>
      <c r="F65" s="112"/>
      <c r="G65" s="112">
        <v>0.5</v>
      </c>
      <c r="H65" s="112">
        <v>71.8</v>
      </c>
      <c r="I65" s="112">
        <v>53.9</v>
      </c>
      <c r="J65" s="112">
        <v>11.1</v>
      </c>
      <c r="K65" s="112">
        <v>97</v>
      </c>
      <c r="L65" s="118">
        <v>369</v>
      </c>
      <c r="M65" s="172"/>
    </row>
    <row r="66" spans="1:17">
      <c r="A66" s="1921"/>
      <c r="B66" s="1922"/>
      <c r="C66" s="94" t="s">
        <v>10</v>
      </c>
      <c r="D66" s="115">
        <v>407</v>
      </c>
      <c r="E66" s="112">
        <v>0.61809953376767357</v>
      </c>
      <c r="F66" s="112">
        <v>94.8</v>
      </c>
      <c r="G66" s="112">
        <v>0.5</v>
      </c>
      <c r="H66" s="112">
        <v>70.3</v>
      </c>
      <c r="I66" s="112">
        <v>53.7</v>
      </c>
      <c r="J66" s="112">
        <v>10.6</v>
      </c>
      <c r="K66" s="112">
        <v>97.2</v>
      </c>
      <c r="L66" s="118">
        <v>390</v>
      </c>
      <c r="M66" s="172"/>
    </row>
    <row r="67" spans="1:17">
      <c r="A67" s="1921"/>
      <c r="B67" s="1937" t="s">
        <v>91</v>
      </c>
      <c r="C67" s="99" t="s">
        <v>8</v>
      </c>
      <c r="D67" s="241">
        <v>495</v>
      </c>
      <c r="E67" s="120">
        <v>0.75174267620392721</v>
      </c>
      <c r="F67" s="120"/>
      <c r="G67" s="120">
        <v>9.3000000000000007</v>
      </c>
      <c r="H67" s="120">
        <v>48.9</v>
      </c>
      <c r="I67" s="120">
        <v>48.7</v>
      </c>
      <c r="J67" s="120">
        <v>7.3</v>
      </c>
      <c r="K67" s="120">
        <v>97.8</v>
      </c>
      <c r="L67" s="122">
        <v>479</v>
      </c>
      <c r="M67" s="172"/>
    </row>
    <row r="68" spans="1:17" ht="12.75" customHeight="1">
      <c r="A68" s="1921"/>
      <c r="B68" s="1761"/>
      <c r="C68" s="99" t="s">
        <v>9</v>
      </c>
      <c r="D68" s="241">
        <v>11518</v>
      </c>
      <c r="E68" s="120">
        <v>17.492064938417847</v>
      </c>
      <c r="F68" s="120"/>
      <c r="G68" s="120">
        <v>9.1999999999999993</v>
      </c>
      <c r="H68" s="120">
        <v>51.9</v>
      </c>
      <c r="I68" s="120">
        <v>48.9</v>
      </c>
      <c r="J68" s="120">
        <v>29.9</v>
      </c>
      <c r="K68" s="120">
        <v>92.8</v>
      </c>
      <c r="L68" s="122">
        <v>10534</v>
      </c>
      <c r="M68" s="172"/>
      <c r="N68" s="485"/>
      <c r="O68" s="224"/>
      <c r="P68" s="224"/>
      <c r="Q68" s="224"/>
    </row>
    <row r="69" spans="1:17">
      <c r="A69" s="1936"/>
      <c r="B69" s="1938"/>
      <c r="C69" s="99" t="s">
        <v>10</v>
      </c>
      <c r="D69" s="241">
        <v>12013</v>
      </c>
      <c r="E69" s="120">
        <v>18.243807614621772</v>
      </c>
      <c r="F69" s="120">
        <v>95.9</v>
      </c>
      <c r="G69" s="120">
        <v>9.1999999999999993</v>
      </c>
      <c r="H69" s="120">
        <v>51.8</v>
      </c>
      <c r="I69" s="120">
        <v>48.9</v>
      </c>
      <c r="J69" s="120">
        <v>28.9</v>
      </c>
      <c r="K69" s="120">
        <v>93</v>
      </c>
      <c r="L69" s="122">
        <v>11014</v>
      </c>
      <c r="M69" s="1358"/>
      <c r="N69" s="1309"/>
      <c r="O69" s="224"/>
      <c r="P69" s="224"/>
      <c r="Q69" s="224"/>
    </row>
    <row r="70" spans="1:17">
      <c r="A70" s="1927" t="s">
        <v>1</v>
      </c>
      <c r="B70" s="1929" t="s">
        <v>617</v>
      </c>
      <c r="C70" s="99" t="s">
        <v>8</v>
      </c>
      <c r="D70" s="241">
        <v>2</v>
      </c>
      <c r="E70" s="120">
        <v>3.0373441462784941E-3</v>
      </c>
      <c r="F70" s="120"/>
      <c r="G70" s="120">
        <v>0</v>
      </c>
      <c r="H70" s="120">
        <v>50</v>
      </c>
      <c r="I70" s="120">
        <v>55</v>
      </c>
      <c r="J70" s="120">
        <v>0</v>
      </c>
      <c r="K70" s="120">
        <v>100</v>
      </c>
      <c r="L70" s="122">
        <v>1</v>
      </c>
      <c r="M70" s="172"/>
      <c r="N70" s="123"/>
    </row>
    <row r="71" spans="1:17" ht="12.75" customHeight="1">
      <c r="A71" s="1927"/>
      <c r="B71" s="1770"/>
      <c r="C71" s="99" t="s">
        <v>9</v>
      </c>
      <c r="D71" s="241">
        <v>41</v>
      </c>
      <c r="E71" s="120">
        <v>6.226555499870913E-2</v>
      </c>
      <c r="F71" s="120"/>
      <c r="G71" s="120">
        <v>0</v>
      </c>
      <c r="H71" s="120">
        <v>61</v>
      </c>
      <c r="I71" s="120">
        <v>51.4</v>
      </c>
      <c r="J71" s="120">
        <v>24.4</v>
      </c>
      <c r="K71" s="120">
        <v>92.8</v>
      </c>
      <c r="L71" s="122">
        <v>36</v>
      </c>
      <c r="M71" s="172"/>
    </row>
    <row r="72" spans="1:17">
      <c r="A72" s="1928"/>
      <c r="B72" s="1771"/>
      <c r="C72" s="99" t="s">
        <v>10</v>
      </c>
      <c r="D72" s="242">
        <v>43</v>
      </c>
      <c r="E72" s="125">
        <v>6.5302899144987631E-2</v>
      </c>
      <c r="F72" s="125">
        <v>95.3</v>
      </c>
      <c r="G72" s="125">
        <v>0</v>
      </c>
      <c r="H72" s="125">
        <v>60.5</v>
      </c>
      <c r="I72" s="125">
        <v>51.5</v>
      </c>
      <c r="J72" s="125">
        <v>23.3</v>
      </c>
      <c r="K72" s="125">
        <v>93</v>
      </c>
      <c r="L72" s="127">
        <v>37</v>
      </c>
      <c r="M72" s="172"/>
    </row>
    <row r="73" spans="1:17">
      <c r="A73" s="1763" t="s">
        <v>107</v>
      </c>
      <c r="B73" s="1764"/>
      <c r="C73" s="99" t="s">
        <v>8</v>
      </c>
      <c r="D73" s="246">
        <v>497</v>
      </c>
      <c r="E73" s="212">
        <v>0.75478002035020575</v>
      </c>
      <c r="F73" s="212"/>
      <c r="G73" s="212">
        <v>9.3000000000000007</v>
      </c>
      <c r="H73" s="212">
        <v>48.9</v>
      </c>
      <c r="I73" s="212">
        <v>48.7</v>
      </c>
      <c r="J73" s="212">
        <v>7.2</v>
      </c>
      <c r="K73" s="212">
        <v>97.8</v>
      </c>
      <c r="L73" s="213">
        <v>480</v>
      </c>
      <c r="M73" s="172"/>
    </row>
    <row r="74" spans="1:17" ht="12.75" customHeight="1">
      <c r="A74" s="1765"/>
      <c r="B74" s="1766"/>
      <c r="C74" s="99" t="s">
        <v>9</v>
      </c>
      <c r="D74" s="241">
        <v>11559</v>
      </c>
      <c r="E74" s="120">
        <v>17.554330493416558</v>
      </c>
      <c r="F74" s="120"/>
      <c r="G74" s="120">
        <v>9.1999999999999993</v>
      </c>
      <c r="H74" s="120">
        <v>51.9</v>
      </c>
      <c r="I74" s="120">
        <v>48.9</v>
      </c>
      <c r="J74" s="120">
        <v>29.8</v>
      </c>
      <c r="K74" s="120">
        <v>92.8</v>
      </c>
      <c r="L74" s="122">
        <v>10571</v>
      </c>
      <c r="M74" s="172"/>
    </row>
    <row r="75" spans="1:17">
      <c r="A75" s="1767"/>
      <c r="B75" s="1768"/>
      <c r="C75" s="99" t="s">
        <v>10</v>
      </c>
      <c r="D75" s="242">
        <v>12056</v>
      </c>
      <c r="E75" s="125">
        <v>18.309110513766765</v>
      </c>
      <c r="F75" s="125">
        <v>95.9</v>
      </c>
      <c r="G75" s="125">
        <v>9.1999999999999993</v>
      </c>
      <c r="H75" s="125">
        <v>51.8</v>
      </c>
      <c r="I75" s="125">
        <v>48.9</v>
      </c>
      <c r="J75" s="125">
        <v>28.9</v>
      </c>
      <c r="K75" s="125">
        <v>93</v>
      </c>
      <c r="L75" s="127">
        <v>11051</v>
      </c>
      <c r="M75" s="1358"/>
    </row>
    <row r="76" spans="1:17">
      <c r="A76" s="1763" t="s">
        <v>108</v>
      </c>
      <c r="B76" s="1764"/>
      <c r="C76" s="99" t="s">
        <v>8</v>
      </c>
      <c r="D76" s="246">
        <v>109</v>
      </c>
      <c r="E76" s="212">
        <v>0.16553525597217791</v>
      </c>
      <c r="F76" s="212"/>
      <c r="G76" s="212">
        <v>29.4</v>
      </c>
      <c r="H76" s="212">
        <v>40.4</v>
      </c>
      <c r="I76" s="212">
        <v>46.1</v>
      </c>
      <c r="J76" s="212">
        <v>1.8</v>
      </c>
      <c r="K76" s="212">
        <v>84.2</v>
      </c>
      <c r="L76" s="213">
        <v>92</v>
      </c>
      <c r="M76" s="172"/>
    </row>
    <row r="77" spans="1:17" ht="12.75" customHeight="1">
      <c r="A77" s="1765"/>
      <c r="B77" s="1766"/>
      <c r="C77" s="99" t="s">
        <v>9</v>
      </c>
      <c r="D77" s="241">
        <v>1488</v>
      </c>
      <c r="E77" s="120">
        <v>2.2597840448311994</v>
      </c>
      <c r="F77" s="120"/>
      <c r="G77" s="120">
        <v>31.9</v>
      </c>
      <c r="H77" s="120">
        <v>29.6</v>
      </c>
      <c r="I77" s="120">
        <v>42.2</v>
      </c>
      <c r="J77" s="120">
        <v>4.5999999999999996</v>
      </c>
      <c r="K77" s="120">
        <v>82.6</v>
      </c>
      <c r="L77" s="122">
        <v>1228</v>
      </c>
      <c r="M77" s="172"/>
    </row>
    <row r="78" spans="1:17">
      <c r="A78" s="1767"/>
      <c r="B78" s="1768"/>
      <c r="C78" s="99" t="s">
        <v>10</v>
      </c>
      <c r="D78" s="242">
        <v>1597</v>
      </c>
      <c r="E78" s="125">
        <v>2.4253193008033773</v>
      </c>
      <c r="F78" s="125">
        <v>93.2</v>
      </c>
      <c r="G78" s="125">
        <v>31.7</v>
      </c>
      <c r="H78" s="125">
        <v>30.3</v>
      </c>
      <c r="I78" s="125">
        <v>42.4</v>
      </c>
      <c r="J78" s="125">
        <v>4.4000000000000004</v>
      </c>
      <c r="K78" s="125">
        <v>82.7</v>
      </c>
      <c r="L78" s="127">
        <v>1320</v>
      </c>
      <c r="M78" s="172"/>
      <c r="O78" s="124"/>
    </row>
    <row r="79" spans="1:17" ht="12.75" customHeight="1">
      <c r="A79" s="1763" t="s">
        <v>100</v>
      </c>
      <c r="B79" s="1764"/>
      <c r="C79" s="99" t="s">
        <v>8</v>
      </c>
      <c r="D79" s="246">
        <v>606</v>
      </c>
      <c r="E79" s="212">
        <v>0.92031527632238375</v>
      </c>
      <c r="F79" s="212"/>
      <c r="G79" s="212">
        <v>12.9</v>
      </c>
      <c r="H79" s="212">
        <v>47.4</v>
      </c>
      <c r="I79" s="212">
        <v>48.2</v>
      </c>
      <c r="J79" s="212">
        <v>6.3</v>
      </c>
      <c r="K79" s="212">
        <v>95.4</v>
      </c>
      <c r="L79" s="213">
        <v>572</v>
      </c>
      <c r="M79" s="172"/>
    </row>
    <row r="80" spans="1:17" ht="12.75" customHeight="1">
      <c r="A80" s="1765"/>
      <c r="B80" s="1766"/>
      <c r="C80" s="99" t="s">
        <v>9</v>
      </c>
      <c r="D80" s="241">
        <v>13047</v>
      </c>
      <c r="E80" s="120">
        <v>19.814114538247757</v>
      </c>
      <c r="F80" s="120"/>
      <c r="G80" s="120">
        <v>11.7</v>
      </c>
      <c r="H80" s="120">
        <v>49.4</v>
      </c>
      <c r="I80" s="120">
        <v>48.1</v>
      </c>
      <c r="J80" s="120">
        <v>27</v>
      </c>
      <c r="K80" s="120">
        <v>91.7</v>
      </c>
      <c r="L80" s="122">
        <v>11799</v>
      </c>
      <c r="M80" s="172"/>
      <c r="O80" s="224"/>
    </row>
    <row r="81" spans="1:15">
      <c r="A81" s="1767"/>
      <c r="B81" s="1768"/>
      <c r="C81" s="99" t="s">
        <v>10</v>
      </c>
      <c r="D81" s="242">
        <v>13653</v>
      </c>
      <c r="E81" s="125">
        <v>20.734429814570142</v>
      </c>
      <c r="F81" s="125">
        <v>95.6</v>
      </c>
      <c r="G81" s="125">
        <v>11.8</v>
      </c>
      <c r="H81" s="125">
        <v>49.3</v>
      </c>
      <c r="I81" s="125">
        <v>48.1</v>
      </c>
      <c r="J81" s="125">
        <v>26</v>
      </c>
      <c r="K81" s="125">
        <v>91.8</v>
      </c>
      <c r="L81" s="127">
        <v>12371</v>
      </c>
      <c r="N81" s="123"/>
      <c r="O81" s="248"/>
    </row>
    <row r="82" spans="1:15" s="172" customFormat="1" ht="15.6" customHeight="1">
      <c r="A82" s="1442"/>
      <c r="B82" s="1442"/>
      <c r="C82" s="1442"/>
      <c r="D82" s="1442"/>
      <c r="E82" s="1442"/>
      <c r="F82" s="1442"/>
      <c r="G82" s="1442"/>
      <c r="H82" s="1442"/>
      <c r="I82" s="1442"/>
      <c r="J82" s="1442"/>
      <c r="K82" s="1442"/>
      <c r="L82" s="1452" t="s">
        <v>144</v>
      </c>
      <c r="N82" s="519"/>
    </row>
    <row r="83" spans="1:15" s="172" customFormat="1" ht="29.45" customHeight="1">
      <c r="A83" s="1479" t="s">
        <v>616</v>
      </c>
      <c r="B83" s="1934"/>
      <c r="C83" s="1934"/>
      <c r="D83" s="1934"/>
      <c r="E83" s="1934"/>
      <c r="F83" s="1934"/>
      <c r="G83" s="1934"/>
      <c r="H83" s="1934"/>
      <c r="I83" s="1934"/>
      <c r="J83" s="1934"/>
      <c r="K83" s="1934"/>
      <c r="L83" s="1934"/>
    </row>
    <row r="84" spans="1:15" s="172" customFormat="1">
      <c r="A84" s="1337" t="s">
        <v>657</v>
      </c>
      <c r="D84" s="1358"/>
    </row>
    <row r="85" spans="1:15" s="172" customFormat="1"/>
    <row r="86" spans="1:15" s="172" customFormat="1"/>
    <row r="87" spans="1:15" s="172" customFormat="1"/>
    <row r="88" spans="1:15" s="172" customFormat="1"/>
    <row r="89" spans="1:15" s="172" customFormat="1"/>
    <row r="90" spans="1:15" s="172" customFormat="1"/>
  </sheetData>
  <mergeCells count="65">
    <mergeCell ref="J2:J3"/>
    <mergeCell ref="K2:K3"/>
    <mergeCell ref="L2:L3"/>
    <mergeCell ref="A4:B6"/>
    <mergeCell ref="A2:B3"/>
    <mergeCell ref="C2:C3"/>
    <mergeCell ref="D2:D3"/>
    <mergeCell ref="E2:E3"/>
    <mergeCell ref="F2:F3"/>
    <mergeCell ref="G2:G3"/>
    <mergeCell ref="H2:H3"/>
    <mergeCell ref="I2:I3"/>
    <mergeCell ref="A7:B9"/>
    <mergeCell ref="A10:B12"/>
    <mergeCell ref="A17:B18"/>
    <mergeCell ref="C17:C18"/>
    <mergeCell ref="D17:D18"/>
    <mergeCell ref="E17:E18"/>
    <mergeCell ref="J17:J18"/>
    <mergeCell ref="F17:F18"/>
    <mergeCell ref="G17:G18"/>
    <mergeCell ref="L17:L18"/>
    <mergeCell ref="A19:L19"/>
    <mergeCell ref="K17:K18"/>
    <mergeCell ref="H17:H18"/>
    <mergeCell ref="I17:I18"/>
    <mergeCell ref="B20:B22"/>
    <mergeCell ref="A39:B41"/>
    <mergeCell ref="A23:A25"/>
    <mergeCell ref="B23:B25"/>
    <mergeCell ref="A26:A28"/>
    <mergeCell ref="A54:L54"/>
    <mergeCell ref="K52:K53"/>
    <mergeCell ref="L52:L53"/>
    <mergeCell ref="E52:E53"/>
    <mergeCell ref="D52:D53"/>
    <mergeCell ref="A42:B44"/>
    <mergeCell ref="A45:B47"/>
    <mergeCell ref="A52:B53"/>
    <mergeCell ref="B61:B63"/>
    <mergeCell ref="A83:L83"/>
    <mergeCell ref="A55:A69"/>
    <mergeCell ref="B55:B57"/>
    <mergeCell ref="B58:B60"/>
    <mergeCell ref="B26:B28"/>
    <mergeCell ref="A29:B31"/>
    <mergeCell ref="A32:B34"/>
    <mergeCell ref="A35:B37"/>
    <mergeCell ref="B67:B69"/>
    <mergeCell ref="A38:L38"/>
    <mergeCell ref="C52:C53"/>
    <mergeCell ref="F52:F53"/>
    <mergeCell ref="G52:G53"/>
    <mergeCell ref="H52:H53"/>
    <mergeCell ref="I52:I53"/>
    <mergeCell ref="A20:A22"/>
    <mergeCell ref="B64:B66"/>
    <mergeCell ref="A48:L48"/>
    <mergeCell ref="A13:L13"/>
    <mergeCell ref="J52:J53"/>
    <mergeCell ref="A79:B81"/>
    <mergeCell ref="A70:A72"/>
    <mergeCell ref="B70:B72"/>
    <mergeCell ref="A73:B75"/>
    <mergeCell ref="A76:B78"/>
  </mergeCells>
  <pageMargins left="0.25" right="0.25" top="0.75" bottom="0.75" header="0.3" footer="0.3"/>
  <pageSetup paperSize="9" orientation="portrait"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Normal="100" workbookViewId="0">
      <selection activeCell="A7" sqref="A7"/>
    </sheetView>
  </sheetViews>
  <sheetFormatPr baseColWidth="10" defaultRowHeight="12.75"/>
  <cols>
    <col min="1" max="1" width="9" bestFit="1" customWidth="1"/>
    <col min="2" max="2" width="15.85546875" customWidth="1"/>
    <col min="5" max="5" width="9.140625" bestFit="1" customWidth="1"/>
    <col min="6" max="6" width="9" bestFit="1" customWidth="1"/>
    <col min="7" max="7" width="9.140625" customWidth="1"/>
    <col min="8" max="8" width="9.5703125" customWidth="1"/>
    <col min="9" max="9" width="5.42578125" bestFit="1" customWidth="1"/>
    <col min="10" max="10" width="12.7109375" customWidth="1"/>
  </cols>
  <sheetData>
    <row r="1" spans="1:9">
      <c r="A1" s="61"/>
      <c r="B1" s="62"/>
      <c r="C1" s="63" t="s">
        <v>2</v>
      </c>
      <c r="D1" s="63" t="s">
        <v>1</v>
      </c>
      <c r="E1" s="62" t="s">
        <v>0</v>
      </c>
      <c r="F1" s="63" t="s">
        <v>2</v>
      </c>
      <c r="G1" s="63" t="s">
        <v>1</v>
      </c>
      <c r="H1" s="63" t="s">
        <v>0</v>
      </c>
      <c r="I1" s="63" t="s">
        <v>333</v>
      </c>
    </row>
    <row r="2" spans="1:9">
      <c r="A2" s="31" t="s">
        <v>109</v>
      </c>
      <c r="B2" s="32"/>
      <c r="C2" s="86">
        <v>6041</v>
      </c>
      <c r="D2" s="86">
        <v>1875</v>
      </c>
      <c r="E2" s="86">
        <v>1924</v>
      </c>
      <c r="F2" s="174">
        <v>0.61392276422764225</v>
      </c>
      <c r="G2" s="174">
        <v>0.19054878048780488</v>
      </c>
      <c r="H2" s="174">
        <v>0.19552845528455284</v>
      </c>
      <c r="I2" s="242">
        <v>9840</v>
      </c>
    </row>
    <row r="3" spans="1:9">
      <c r="A3" s="61" t="s">
        <v>110</v>
      </c>
      <c r="B3" s="64" t="s">
        <v>80</v>
      </c>
      <c r="C3" s="86"/>
      <c r="D3" s="86">
        <v>43</v>
      </c>
      <c r="E3" s="86">
        <v>12013</v>
      </c>
      <c r="F3" s="174">
        <v>0</v>
      </c>
      <c r="G3" s="174">
        <v>3.566688785666888E-3</v>
      </c>
      <c r="H3" s="174">
        <v>0.9964333112143331</v>
      </c>
      <c r="I3" s="242">
        <v>12056</v>
      </c>
    </row>
    <row r="4" spans="1:9">
      <c r="A4" s="33"/>
      <c r="B4" s="65" t="s">
        <v>90</v>
      </c>
      <c r="C4" s="86">
        <v>22652</v>
      </c>
      <c r="D4" s="86">
        <v>14856</v>
      </c>
      <c r="E4" s="86">
        <v>8355</v>
      </c>
      <c r="F4" s="174">
        <v>0.49390576281534132</v>
      </c>
      <c r="G4" s="174">
        <v>0.32392124370407516</v>
      </c>
      <c r="H4" s="174">
        <v>0.18217299348058347</v>
      </c>
      <c r="I4" s="242">
        <v>45863</v>
      </c>
    </row>
    <row r="6" spans="1:9" s="89" customFormat="1" ht="45.75" customHeight="1">
      <c r="A6" s="1964" t="s">
        <v>706</v>
      </c>
      <c r="B6" s="1964"/>
      <c r="C6" s="1964"/>
      <c r="D6" s="1964"/>
      <c r="E6" s="1964"/>
      <c r="F6" s="1964"/>
    </row>
    <row r="7" spans="1:9" s="89" customFormat="1">
      <c r="B7" s="1368"/>
    </row>
    <row r="8" spans="1:9" s="89" customFormat="1"/>
    <row r="9" spans="1:9" s="89" customFormat="1"/>
    <row r="10" spans="1:9" s="89" customFormat="1"/>
    <row r="11" spans="1:9" s="89" customFormat="1"/>
    <row r="12" spans="1:9" s="89" customFormat="1">
      <c r="H12" s="1372"/>
    </row>
    <row r="13" spans="1:9" s="89" customFormat="1"/>
    <row r="14" spans="1:9" s="89" customFormat="1"/>
    <row r="15" spans="1:9" s="89" customFormat="1"/>
    <row r="16" spans="1:9" s="89" customFormat="1"/>
    <row r="17" spans="1:11" s="89" customFormat="1"/>
    <row r="18" spans="1:11" s="89" customFormat="1"/>
    <row r="19" spans="1:11" s="89" customFormat="1"/>
    <row r="20" spans="1:11" s="89" customFormat="1"/>
    <row r="21" spans="1:11" s="89" customFormat="1"/>
    <row r="22" spans="1:11" s="89" customFormat="1"/>
    <row r="23" spans="1:11" s="89" customFormat="1"/>
    <row r="24" spans="1:11" s="89" customFormat="1"/>
    <row r="25" spans="1:11" s="89" customFormat="1"/>
    <row r="26" spans="1:11" s="89" customFormat="1"/>
    <row r="27" spans="1:11" s="89" customFormat="1"/>
    <row r="28" spans="1:11" s="89" customFormat="1"/>
    <row r="29" spans="1:11" s="89" customFormat="1"/>
    <row r="30" spans="1:11" s="89" customFormat="1">
      <c r="F30" s="1398" t="s">
        <v>144</v>
      </c>
    </row>
    <row r="31" spans="1:11" s="89" customFormat="1" ht="39" customHeight="1">
      <c r="A31" s="1522" t="s">
        <v>705</v>
      </c>
      <c r="B31" s="1522"/>
      <c r="C31" s="1522"/>
      <c r="D31" s="1522"/>
      <c r="E31" s="1522"/>
      <c r="F31" s="1522"/>
      <c r="G31" s="1399"/>
      <c r="H31" s="1399"/>
      <c r="I31" s="1399"/>
      <c r="J31" s="1399"/>
    </row>
    <row r="32" spans="1:11" s="89" customFormat="1" ht="25.9" customHeight="1">
      <c r="A32" s="1522" t="s">
        <v>704</v>
      </c>
      <c r="B32" s="1522"/>
      <c r="C32" s="1522"/>
      <c r="D32" s="1522"/>
      <c r="E32" s="1522"/>
      <c r="F32" s="1522"/>
      <c r="K32" s="1372"/>
    </row>
    <row r="33" spans="1:6" s="89" customFormat="1">
      <c r="A33" s="1337" t="s">
        <v>653</v>
      </c>
      <c r="B33" s="1337"/>
      <c r="C33" s="1337"/>
      <c r="D33" s="1337"/>
      <c r="E33" s="1337"/>
      <c r="F33" s="1337"/>
    </row>
    <row r="34" spans="1:6">
      <c r="A34" s="1"/>
      <c r="B34" s="1"/>
      <c r="C34" s="1"/>
      <c r="D34" s="1"/>
      <c r="E34" s="1"/>
      <c r="F34" s="1"/>
    </row>
  </sheetData>
  <mergeCells count="3">
    <mergeCell ref="A31:F31"/>
    <mergeCell ref="A32:F32"/>
    <mergeCell ref="A6:F6"/>
  </mergeCells>
  <phoneticPr fontId="8" type="noConversion"/>
  <pageMargins left="0.78740157499999996" right="0.78740157499999996" top="0.984251969" bottom="0.984251969" header="0.4921259845" footer="0.4921259845"/>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zoomScaleNormal="100" workbookViewId="0">
      <selection activeCell="Q29" sqref="Q29"/>
    </sheetView>
  </sheetViews>
  <sheetFormatPr baseColWidth="10" defaultRowHeight="12.75"/>
  <cols>
    <col min="1" max="1" width="9.5703125" customWidth="1"/>
    <col min="2" max="2" width="10.5703125" customWidth="1"/>
    <col min="3" max="3" width="11.42578125" style="867"/>
    <col min="4" max="4" width="7.85546875" customWidth="1"/>
    <col min="5" max="5" width="6.7109375" customWidth="1"/>
    <col min="6" max="6" width="7.85546875" customWidth="1"/>
    <col min="7" max="12" width="8.140625" customWidth="1"/>
    <col min="14" max="14" width="7.5703125" customWidth="1"/>
    <col min="15" max="15" width="11.42578125" style="89"/>
  </cols>
  <sheetData>
    <row r="1" spans="1:17" s="89" customFormat="1">
      <c r="A1" s="1332" t="s">
        <v>605</v>
      </c>
      <c r="C1" s="1400"/>
      <c r="K1" s="1372"/>
    </row>
    <row r="2" spans="1:17" s="89" customFormat="1">
      <c r="C2" s="1400"/>
    </row>
    <row r="3" spans="1:17" ht="12.75" customHeight="1">
      <c r="A3" s="1672"/>
      <c r="B3" s="1673"/>
      <c r="C3" s="1965" t="s">
        <v>288</v>
      </c>
      <c r="D3" s="1676" t="s">
        <v>11</v>
      </c>
      <c r="E3" s="1667" t="s">
        <v>12</v>
      </c>
      <c r="F3" s="1667" t="s">
        <v>13</v>
      </c>
      <c r="G3" s="1667" t="s">
        <v>139</v>
      </c>
      <c r="H3" s="1667" t="s">
        <v>14</v>
      </c>
      <c r="I3" s="1667" t="s">
        <v>15</v>
      </c>
      <c r="J3" s="1667" t="s">
        <v>141</v>
      </c>
      <c r="K3" s="1667" t="s">
        <v>224</v>
      </c>
      <c r="L3" s="1667" t="s">
        <v>225</v>
      </c>
      <c r="M3" s="1667" t="s">
        <v>214</v>
      </c>
      <c r="N3" s="1667" t="s">
        <v>16</v>
      </c>
    </row>
    <row r="4" spans="1:17" ht="34.5" customHeight="1">
      <c r="A4" s="1674"/>
      <c r="B4" s="1675"/>
      <c r="C4" s="1966"/>
      <c r="D4" s="1676"/>
      <c r="E4" s="1668"/>
      <c r="F4" s="1668"/>
      <c r="G4" s="1668"/>
      <c r="H4" s="1668"/>
      <c r="I4" s="1668"/>
      <c r="J4" s="1668"/>
      <c r="K4" s="1668"/>
      <c r="L4" s="1668"/>
      <c r="M4" s="1668"/>
      <c r="N4" s="1668"/>
    </row>
    <row r="5" spans="1:17">
      <c r="A5" s="1669" t="s">
        <v>140</v>
      </c>
      <c r="B5" s="1664" t="s">
        <v>65</v>
      </c>
      <c r="C5" s="194" t="s">
        <v>135</v>
      </c>
      <c r="D5" s="19">
        <v>895</v>
      </c>
      <c r="E5" s="4">
        <v>9.9488661627389945</v>
      </c>
      <c r="F5" s="4"/>
      <c r="G5" s="4">
        <v>40.6</v>
      </c>
      <c r="H5" s="4">
        <v>24.2</v>
      </c>
      <c r="I5" s="4">
        <v>39.9</v>
      </c>
      <c r="J5" s="4">
        <v>0.8</v>
      </c>
      <c r="K5" s="4">
        <v>10.06</v>
      </c>
      <c r="L5" s="422">
        <v>89.16</v>
      </c>
      <c r="M5" s="4">
        <v>95.6</v>
      </c>
      <c r="N5" s="428">
        <v>856</v>
      </c>
      <c r="P5" s="46"/>
      <c r="Q5" s="46"/>
    </row>
    <row r="6" spans="1:17">
      <c r="A6" s="1670"/>
      <c r="B6" s="1665"/>
      <c r="C6" s="194" t="s">
        <v>136</v>
      </c>
      <c r="D6" s="18">
        <v>167</v>
      </c>
      <c r="E6" s="4">
        <v>1.856380613606047</v>
      </c>
      <c r="F6" s="5"/>
      <c r="G6" s="5">
        <v>7.2</v>
      </c>
      <c r="H6" s="5">
        <v>47.9</v>
      </c>
      <c r="I6" s="5">
        <v>48.8</v>
      </c>
      <c r="J6" s="5">
        <v>3</v>
      </c>
      <c r="K6" s="5">
        <v>2.4</v>
      </c>
      <c r="L6" s="423">
        <v>94.61</v>
      </c>
      <c r="M6" s="5">
        <v>98</v>
      </c>
      <c r="N6" s="429">
        <v>164</v>
      </c>
      <c r="P6" s="46"/>
      <c r="Q6" s="46"/>
    </row>
    <row r="7" spans="1:17">
      <c r="A7" s="1670"/>
      <c r="B7" s="1665"/>
      <c r="C7" s="194" t="s">
        <v>213</v>
      </c>
      <c r="D7" s="18">
        <v>4</v>
      </c>
      <c r="E7" s="4">
        <v>4.4464206313917294E-2</v>
      </c>
      <c r="F7" s="5"/>
      <c r="G7" s="5">
        <v>25</v>
      </c>
      <c r="H7" s="5">
        <v>75</v>
      </c>
      <c r="I7" s="5">
        <v>59</v>
      </c>
      <c r="J7" s="5">
        <v>0</v>
      </c>
      <c r="K7" s="5">
        <v>0</v>
      </c>
      <c r="L7" s="423">
        <v>100</v>
      </c>
      <c r="M7" s="5">
        <v>0</v>
      </c>
      <c r="N7" s="429">
        <v>0</v>
      </c>
      <c r="P7" s="46"/>
      <c r="Q7" s="46"/>
    </row>
    <row r="8" spans="1:17">
      <c r="A8" s="1670"/>
      <c r="B8" s="1892"/>
      <c r="C8" s="194" t="s">
        <v>10</v>
      </c>
      <c r="D8" s="18">
        <v>1066</v>
      </c>
      <c r="E8" s="4">
        <v>11.849710982658959</v>
      </c>
      <c r="F8" s="5"/>
      <c r="G8" s="5">
        <v>35.299999999999997</v>
      </c>
      <c r="H8" s="5">
        <v>28.1</v>
      </c>
      <c r="I8" s="5">
        <v>41.4</v>
      </c>
      <c r="J8" s="5">
        <v>1.1000000000000001</v>
      </c>
      <c r="K8" s="5">
        <v>8.82</v>
      </c>
      <c r="L8" s="423">
        <v>90.06</v>
      </c>
      <c r="M8" s="5">
        <v>95.6</v>
      </c>
      <c r="N8" s="429">
        <v>1020</v>
      </c>
      <c r="P8" s="46"/>
      <c r="Q8" s="46"/>
    </row>
    <row r="9" spans="1:17">
      <c r="A9" s="1670"/>
      <c r="B9" s="1664" t="s">
        <v>66</v>
      </c>
      <c r="C9" s="194" t="s">
        <v>135</v>
      </c>
      <c r="D9" s="18">
        <v>6232</v>
      </c>
      <c r="E9" s="4">
        <v>69.275233437083145</v>
      </c>
      <c r="F9" s="5"/>
      <c r="G9" s="5">
        <v>27.7</v>
      </c>
      <c r="H9" s="5">
        <v>30.2</v>
      </c>
      <c r="I9" s="5">
        <v>42.6</v>
      </c>
      <c r="J9" s="5">
        <v>1.8</v>
      </c>
      <c r="K9" s="5">
        <v>21.89</v>
      </c>
      <c r="L9" s="423">
        <v>76.27</v>
      </c>
      <c r="M9" s="5">
        <v>90.2</v>
      </c>
      <c r="N9" s="429">
        <v>5621</v>
      </c>
      <c r="P9" s="46"/>
      <c r="Q9" s="46"/>
    </row>
    <row r="10" spans="1:17">
      <c r="A10" s="1670"/>
      <c r="B10" s="1665"/>
      <c r="C10" s="194" t="s">
        <v>136</v>
      </c>
      <c r="D10" s="18">
        <v>434</v>
      </c>
      <c r="E10" s="4">
        <v>4.8243663850600269</v>
      </c>
      <c r="F10" s="5"/>
      <c r="G10" s="5">
        <v>6.9</v>
      </c>
      <c r="H10" s="5">
        <v>54.1</v>
      </c>
      <c r="I10" s="5">
        <v>49.7</v>
      </c>
      <c r="J10" s="5">
        <v>6.7</v>
      </c>
      <c r="K10" s="5">
        <v>18.66</v>
      </c>
      <c r="L10" s="423">
        <v>74.650000000000006</v>
      </c>
      <c r="M10" s="5">
        <v>90</v>
      </c>
      <c r="N10" s="429">
        <v>390</v>
      </c>
      <c r="P10" s="46"/>
      <c r="Q10" s="46"/>
    </row>
    <row r="11" spans="1:17">
      <c r="A11" s="1670"/>
      <c r="B11" s="1665"/>
      <c r="C11" s="194" t="s">
        <v>213</v>
      </c>
      <c r="D11" s="145">
        <v>6</v>
      </c>
      <c r="E11" s="4">
        <v>6.6696309470875945E-2</v>
      </c>
      <c r="F11" s="354"/>
      <c r="G11" s="354">
        <v>16.7</v>
      </c>
      <c r="H11" s="354">
        <v>83.3</v>
      </c>
      <c r="I11" s="354">
        <v>59.3</v>
      </c>
      <c r="J11" s="354">
        <v>0</v>
      </c>
      <c r="K11" s="354">
        <v>0</v>
      </c>
      <c r="L11" s="424">
        <v>100</v>
      </c>
      <c r="M11" s="354">
        <v>66.7</v>
      </c>
      <c r="N11" s="430">
        <v>4</v>
      </c>
      <c r="P11" s="46"/>
      <c r="Q11" s="46"/>
    </row>
    <row r="12" spans="1:17">
      <c r="A12" s="1670"/>
      <c r="B12" s="1892"/>
      <c r="C12" s="194" t="s">
        <v>10</v>
      </c>
      <c r="D12" s="17">
        <v>6672</v>
      </c>
      <c r="E12" s="4">
        <v>74.166296131614047</v>
      </c>
      <c r="F12" s="6"/>
      <c r="G12" s="6">
        <v>26.4</v>
      </c>
      <c r="H12" s="6">
        <v>31.8</v>
      </c>
      <c r="I12" s="6">
        <v>43</v>
      </c>
      <c r="J12" s="6">
        <v>2.2000000000000002</v>
      </c>
      <c r="K12" s="6">
        <v>21.66</v>
      </c>
      <c r="L12" s="425">
        <v>76.180000000000007</v>
      </c>
      <c r="M12" s="6">
        <v>90.2</v>
      </c>
      <c r="N12" s="431">
        <v>6016</v>
      </c>
      <c r="P12" s="46"/>
      <c r="Q12" s="46"/>
    </row>
    <row r="13" spans="1:17">
      <c r="A13" s="1670"/>
      <c r="B13" s="1664" t="s">
        <v>6</v>
      </c>
      <c r="C13" s="195" t="s">
        <v>135</v>
      </c>
      <c r="D13" s="157">
        <v>7127</v>
      </c>
      <c r="E13" s="4">
        <v>79.224099599822139</v>
      </c>
      <c r="F13" s="158">
        <v>87.4</v>
      </c>
      <c r="G13" s="159">
        <v>29.3</v>
      </c>
      <c r="H13" s="158">
        <v>29.5</v>
      </c>
      <c r="I13" s="158">
        <v>42.2</v>
      </c>
      <c r="J13" s="158">
        <v>1.7</v>
      </c>
      <c r="K13" s="158">
        <v>20.399999999999999</v>
      </c>
      <c r="L13" s="426">
        <v>77.89</v>
      </c>
      <c r="M13" s="158">
        <v>90.9</v>
      </c>
      <c r="N13" s="432">
        <v>6477</v>
      </c>
      <c r="P13" s="46"/>
      <c r="Q13" s="46"/>
    </row>
    <row r="14" spans="1:17">
      <c r="A14" s="1670"/>
      <c r="B14" s="1665"/>
      <c r="C14" s="195" t="s">
        <v>136</v>
      </c>
      <c r="D14" s="157">
        <v>601</v>
      </c>
      <c r="E14" s="4">
        <v>6.6807469986660735</v>
      </c>
      <c r="F14" s="158">
        <v>72.2</v>
      </c>
      <c r="G14" s="159">
        <v>7</v>
      </c>
      <c r="H14" s="158">
        <v>52.4</v>
      </c>
      <c r="I14" s="158">
        <v>49.4</v>
      </c>
      <c r="J14" s="158">
        <v>5.7</v>
      </c>
      <c r="K14" s="158">
        <v>14.14</v>
      </c>
      <c r="L14" s="426">
        <v>80.2</v>
      </c>
      <c r="M14" s="158">
        <v>92.2</v>
      </c>
      <c r="N14" s="432">
        <v>554</v>
      </c>
      <c r="P14" s="46"/>
      <c r="Q14" s="46"/>
    </row>
    <row r="15" spans="1:17">
      <c r="A15" s="1670"/>
      <c r="B15" s="1665"/>
      <c r="C15" s="194" t="s">
        <v>213</v>
      </c>
      <c r="D15" s="157">
        <v>10</v>
      </c>
      <c r="E15" s="4">
        <v>0.11116051578479323</v>
      </c>
      <c r="F15" s="158">
        <v>60</v>
      </c>
      <c r="G15" s="159">
        <v>20</v>
      </c>
      <c r="H15" s="158">
        <v>80</v>
      </c>
      <c r="I15" s="158">
        <v>59.2</v>
      </c>
      <c r="J15" s="158">
        <v>0</v>
      </c>
      <c r="K15" s="158">
        <v>0</v>
      </c>
      <c r="L15" s="426">
        <v>100</v>
      </c>
      <c r="M15" s="158">
        <v>40</v>
      </c>
      <c r="N15" s="432">
        <v>4</v>
      </c>
      <c r="P15" s="46"/>
      <c r="Q15" s="46"/>
    </row>
    <row r="16" spans="1:17">
      <c r="A16" s="1671"/>
      <c r="B16" s="1892"/>
      <c r="C16" s="195" t="s">
        <v>10</v>
      </c>
      <c r="D16" s="161">
        <v>7738</v>
      </c>
      <c r="E16" s="4">
        <v>86.016007114273009</v>
      </c>
      <c r="F16" s="162">
        <v>86.2</v>
      </c>
      <c r="G16" s="163">
        <v>27.6</v>
      </c>
      <c r="H16" s="162">
        <v>31.3</v>
      </c>
      <c r="I16" s="162">
        <v>42.8</v>
      </c>
      <c r="J16" s="162">
        <v>2</v>
      </c>
      <c r="K16" s="162">
        <v>19.89</v>
      </c>
      <c r="L16" s="427">
        <v>78.099999999999994</v>
      </c>
      <c r="M16" s="158">
        <v>90.9</v>
      </c>
      <c r="N16" s="432">
        <v>7035</v>
      </c>
      <c r="P16" s="46"/>
      <c r="Q16" s="46"/>
    </row>
    <row r="17" spans="1:17" ht="15" customHeight="1">
      <c r="A17" s="1967" t="s">
        <v>254</v>
      </c>
      <c r="B17" s="1664" t="s">
        <v>65</v>
      </c>
      <c r="C17" s="194" t="s">
        <v>135</v>
      </c>
      <c r="D17" s="19">
        <v>536</v>
      </c>
      <c r="E17" s="4">
        <v>5.9582036460649173</v>
      </c>
      <c r="F17" s="4"/>
      <c r="G17" s="4">
        <v>54.7</v>
      </c>
      <c r="H17" s="4">
        <v>14.7</v>
      </c>
      <c r="I17" s="4">
        <v>35.700000000000003</v>
      </c>
      <c r="J17" s="4">
        <v>0.4</v>
      </c>
      <c r="K17" s="4">
        <v>9.89</v>
      </c>
      <c r="L17" s="422">
        <v>89.74</v>
      </c>
      <c r="M17" s="4">
        <v>95.4</v>
      </c>
      <c r="N17" s="428">
        <v>511</v>
      </c>
      <c r="O17" s="1345"/>
      <c r="P17" s="46"/>
      <c r="Q17" s="46"/>
    </row>
    <row r="18" spans="1:17" ht="15">
      <c r="A18" s="1665"/>
      <c r="B18" s="1665"/>
      <c r="C18" s="194" t="s">
        <v>136</v>
      </c>
      <c r="D18" s="18">
        <v>50</v>
      </c>
      <c r="E18" s="4">
        <v>0.55580257892396623</v>
      </c>
      <c r="F18" s="5"/>
      <c r="G18" s="5">
        <v>12</v>
      </c>
      <c r="H18" s="5">
        <v>44</v>
      </c>
      <c r="I18" s="5">
        <v>47.4</v>
      </c>
      <c r="J18" s="5">
        <v>4</v>
      </c>
      <c r="K18" s="5">
        <v>2</v>
      </c>
      <c r="L18" s="423">
        <v>94</v>
      </c>
      <c r="M18" s="5">
        <v>97.8</v>
      </c>
      <c r="N18" s="429">
        <v>49</v>
      </c>
      <c r="O18" s="1345"/>
      <c r="P18" s="46"/>
      <c r="Q18" s="46"/>
    </row>
    <row r="19" spans="1:17" ht="15">
      <c r="A19" s="1665"/>
      <c r="B19" s="1892"/>
      <c r="C19" s="194" t="s">
        <v>10</v>
      </c>
      <c r="D19" s="18">
        <v>586</v>
      </c>
      <c r="E19" s="4">
        <v>6.5140062249888846</v>
      </c>
      <c r="F19" s="5"/>
      <c r="G19" s="5">
        <v>51</v>
      </c>
      <c r="H19" s="5">
        <v>17.2</v>
      </c>
      <c r="I19" s="5">
        <v>36.700000000000003</v>
      </c>
      <c r="J19" s="5">
        <v>0.7</v>
      </c>
      <c r="K19" s="5">
        <v>9.2200000000000006</v>
      </c>
      <c r="L19" s="423">
        <v>90.1</v>
      </c>
      <c r="M19" s="5">
        <v>95.6</v>
      </c>
      <c r="N19" s="429">
        <v>560</v>
      </c>
      <c r="O19" s="1345"/>
      <c r="P19" s="46"/>
      <c r="Q19" s="46"/>
    </row>
    <row r="20" spans="1:17" s="35" customFormat="1">
      <c r="A20" s="1665"/>
      <c r="B20" s="1664" t="s">
        <v>66</v>
      </c>
      <c r="C20" s="194" t="s">
        <v>135</v>
      </c>
      <c r="D20" s="18">
        <v>644</v>
      </c>
      <c r="E20" s="4">
        <v>7.1587372165406853</v>
      </c>
      <c r="F20" s="5"/>
      <c r="G20" s="5">
        <v>41.9</v>
      </c>
      <c r="H20" s="5">
        <v>27.6</v>
      </c>
      <c r="I20" s="5">
        <v>39.4</v>
      </c>
      <c r="J20" s="5">
        <v>0.9</v>
      </c>
      <c r="K20" s="5">
        <v>25.31</v>
      </c>
      <c r="L20" s="423">
        <v>73.760000000000005</v>
      </c>
      <c r="M20" s="5">
        <v>88</v>
      </c>
      <c r="N20" s="429">
        <v>567</v>
      </c>
      <c r="O20" s="89"/>
      <c r="P20" s="46"/>
      <c r="Q20" s="46"/>
    </row>
    <row r="21" spans="1:17">
      <c r="A21" s="1665"/>
      <c r="B21" s="1665"/>
      <c r="C21" s="194" t="s">
        <v>136</v>
      </c>
      <c r="D21" s="18">
        <v>28</v>
      </c>
      <c r="E21" s="4">
        <v>0.31124944419742107</v>
      </c>
      <c r="F21" s="5"/>
      <c r="G21" s="5">
        <v>3.6</v>
      </c>
      <c r="H21" s="5">
        <v>60.7</v>
      </c>
      <c r="I21" s="5">
        <v>50.5</v>
      </c>
      <c r="J21" s="5">
        <v>0</v>
      </c>
      <c r="K21" s="5">
        <v>35.71</v>
      </c>
      <c r="L21" s="423">
        <v>64.290000000000006</v>
      </c>
      <c r="M21" s="5">
        <v>78.8</v>
      </c>
      <c r="N21" s="429">
        <v>22</v>
      </c>
      <c r="P21" s="46"/>
      <c r="Q21" s="46"/>
    </row>
    <row r="22" spans="1:17">
      <c r="A22" s="1665"/>
      <c r="B22" s="1892"/>
      <c r="C22" s="194" t="s">
        <v>10</v>
      </c>
      <c r="D22" s="17">
        <v>672</v>
      </c>
      <c r="E22" s="4">
        <v>7.4699866607381056</v>
      </c>
      <c r="F22" s="6"/>
      <c r="G22" s="6">
        <v>40.299999999999997</v>
      </c>
      <c r="H22" s="6">
        <v>29</v>
      </c>
      <c r="I22" s="6">
        <v>39.799999999999997</v>
      </c>
      <c r="J22" s="6">
        <v>0.9</v>
      </c>
      <c r="K22" s="6">
        <v>25.74</v>
      </c>
      <c r="L22" s="425">
        <v>73.36</v>
      </c>
      <c r="M22" s="6">
        <v>87.6</v>
      </c>
      <c r="N22" s="431">
        <v>589</v>
      </c>
      <c r="P22" s="46"/>
      <c r="Q22" s="46"/>
    </row>
    <row r="23" spans="1:17">
      <c r="A23" s="1665"/>
      <c r="B23" s="1664" t="s">
        <v>6</v>
      </c>
      <c r="C23" s="195" t="s">
        <v>135</v>
      </c>
      <c r="D23" s="157">
        <v>1180</v>
      </c>
      <c r="E23" s="4">
        <v>13.116940862605603</v>
      </c>
      <c r="F23" s="158">
        <v>54.6</v>
      </c>
      <c r="G23" s="159">
        <v>47.7</v>
      </c>
      <c r="H23" s="158">
        <v>21.8</v>
      </c>
      <c r="I23" s="158">
        <v>37.700000000000003</v>
      </c>
      <c r="J23" s="158">
        <v>0.7</v>
      </c>
      <c r="K23" s="158">
        <v>18.309999999999999</v>
      </c>
      <c r="L23" s="426">
        <v>81.02</v>
      </c>
      <c r="M23" s="158">
        <v>91.3</v>
      </c>
      <c r="N23" s="432">
        <v>1078</v>
      </c>
      <c r="P23" s="46"/>
      <c r="Q23" s="46"/>
    </row>
    <row r="24" spans="1:17">
      <c r="A24" s="1665"/>
      <c r="B24" s="1665"/>
      <c r="C24" s="195" t="s">
        <v>136</v>
      </c>
      <c r="D24" s="157">
        <v>78</v>
      </c>
      <c r="E24" s="4">
        <v>0.86705202312138718</v>
      </c>
      <c r="F24" s="158">
        <v>35.9</v>
      </c>
      <c r="G24" s="159">
        <v>9</v>
      </c>
      <c r="H24" s="158">
        <v>50</v>
      </c>
      <c r="I24" s="158">
        <v>48.5</v>
      </c>
      <c r="J24" s="158">
        <v>2.6</v>
      </c>
      <c r="K24" s="158">
        <v>14.1</v>
      </c>
      <c r="L24" s="426">
        <v>83.33</v>
      </c>
      <c r="M24" s="158">
        <v>91</v>
      </c>
      <c r="N24" s="432">
        <v>71</v>
      </c>
      <c r="P24" s="46"/>
      <c r="Q24" s="46"/>
    </row>
    <row r="25" spans="1:17">
      <c r="A25" s="1665"/>
      <c r="B25" s="1665"/>
      <c r="C25" s="195" t="s">
        <v>10</v>
      </c>
      <c r="D25" s="161">
        <v>1258</v>
      </c>
      <c r="E25" s="4">
        <v>13.983992885726989</v>
      </c>
      <c r="F25" s="162">
        <v>53.4</v>
      </c>
      <c r="G25" s="163">
        <v>45.3</v>
      </c>
      <c r="H25" s="162">
        <v>23.5</v>
      </c>
      <c r="I25" s="162">
        <v>38.4</v>
      </c>
      <c r="J25" s="162">
        <v>0.8</v>
      </c>
      <c r="K25" s="162">
        <v>18.04</v>
      </c>
      <c r="L25" s="427">
        <v>81.16</v>
      </c>
      <c r="M25" s="158">
        <v>91.3</v>
      </c>
      <c r="N25" s="432">
        <v>1149</v>
      </c>
      <c r="P25" s="46"/>
      <c r="Q25" s="46"/>
    </row>
    <row r="26" spans="1:17" ht="12.75" customHeight="1">
      <c r="A26" s="1669" t="s">
        <v>255</v>
      </c>
      <c r="B26" s="1888"/>
      <c r="C26" s="195" t="s">
        <v>135</v>
      </c>
      <c r="D26" s="157">
        <v>8307</v>
      </c>
      <c r="E26" s="4">
        <v>92.341040462427742</v>
      </c>
      <c r="F26" s="158">
        <v>82.8</v>
      </c>
      <c r="G26" s="159">
        <v>31.9</v>
      </c>
      <c r="H26" s="158">
        <v>28.4</v>
      </c>
      <c r="I26" s="158">
        <v>41.6</v>
      </c>
      <c r="J26" s="158">
        <v>1.6</v>
      </c>
      <c r="K26" s="158">
        <v>20.100000000000001</v>
      </c>
      <c r="L26" s="426">
        <v>78.33</v>
      </c>
      <c r="M26" s="158">
        <v>90.9</v>
      </c>
      <c r="N26" s="432">
        <v>7555</v>
      </c>
      <c r="P26" s="46"/>
      <c r="Q26" s="46"/>
    </row>
    <row r="27" spans="1:17">
      <c r="A27" s="1670"/>
      <c r="B27" s="1889"/>
      <c r="C27" s="195" t="s">
        <v>136</v>
      </c>
      <c r="D27" s="157">
        <v>679</v>
      </c>
      <c r="E27" s="4">
        <v>7.547799021787462</v>
      </c>
      <c r="F27" s="158">
        <v>68</v>
      </c>
      <c r="G27" s="159">
        <v>7.2</v>
      </c>
      <c r="H27" s="158">
        <v>52.1</v>
      </c>
      <c r="I27" s="158">
        <v>49.3</v>
      </c>
      <c r="J27" s="158">
        <v>5.3</v>
      </c>
      <c r="K27" s="158">
        <v>14.14</v>
      </c>
      <c r="L27" s="426">
        <v>80.56</v>
      </c>
      <c r="M27" s="158">
        <v>92.1</v>
      </c>
      <c r="N27" s="432">
        <v>625</v>
      </c>
      <c r="P27" s="46"/>
      <c r="Q27" s="46"/>
    </row>
    <row r="28" spans="1:17">
      <c r="A28" s="1670"/>
      <c r="B28" s="1889"/>
      <c r="C28" s="195" t="s">
        <v>213</v>
      </c>
      <c r="D28" s="157">
        <v>10</v>
      </c>
      <c r="E28" s="4">
        <v>0.11116051578479323</v>
      </c>
      <c r="F28" s="158">
        <v>60</v>
      </c>
      <c r="G28" s="159">
        <v>20</v>
      </c>
      <c r="H28" s="158">
        <v>80</v>
      </c>
      <c r="I28" s="158">
        <v>59.2</v>
      </c>
      <c r="J28" s="158">
        <v>0</v>
      </c>
      <c r="K28" s="158">
        <v>0</v>
      </c>
      <c r="L28" s="426">
        <v>100</v>
      </c>
      <c r="M28" s="158">
        <v>40</v>
      </c>
      <c r="N28" s="432">
        <v>4</v>
      </c>
      <c r="P28" s="46"/>
      <c r="Q28" s="46"/>
    </row>
    <row r="29" spans="1:17">
      <c r="A29" s="1890"/>
      <c r="B29" s="1891"/>
      <c r="C29" s="195" t="s">
        <v>10</v>
      </c>
      <c r="D29" s="161">
        <v>8996</v>
      </c>
      <c r="E29" s="4">
        <v>100</v>
      </c>
      <c r="F29" s="162">
        <v>81.599999999999994</v>
      </c>
      <c r="G29" s="163">
        <v>30.1</v>
      </c>
      <c r="H29" s="162">
        <v>30.2</v>
      </c>
      <c r="I29" s="162">
        <v>42.2</v>
      </c>
      <c r="J29" s="162">
        <v>1.8</v>
      </c>
      <c r="K29" s="162">
        <v>19.63</v>
      </c>
      <c r="L29" s="427">
        <v>78.52</v>
      </c>
      <c r="M29" s="158">
        <v>91</v>
      </c>
      <c r="N29" s="432">
        <v>8184</v>
      </c>
      <c r="O29" s="1335" t="s">
        <v>144</v>
      </c>
      <c r="P29" s="46"/>
      <c r="Q29" s="46"/>
    </row>
    <row r="30" spans="1:17">
      <c r="A30" s="89"/>
      <c r="B30" s="89"/>
      <c r="C30" s="1400"/>
      <c r="D30" s="1350"/>
      <c r="E30" s="89"/>
      <c r="F30" s="89"/>
      <c r="G30" s="89"/>
      <c r="H30" s="89"/>
      <c r="I30" s="89"/>
      <c r="J30" s="89"/>
      <c r="K30" s="89"/>
      <c r="L30" s="89"/>
      <c r="M30" s="89"/>
      <c r="N30" s="89"/>
    </row>
    <row r="31" spans="1:17" ht="29.45" customHeight="1">
      <c r="A31" s="1522" t="s">
        <v>704</v>
      </c>
      <c r="B31" s="1522"/>
      <c r="C31" s="1522"/>
      <c r="D31" s="1522"/>
      <c r="E31" s="1522"/>
      <c r="F31" s="1522"/>
      <c r="G31" s="1522"/>
      <c r="H31" s="1522"/>
      <c r="I31" s="1522"/>
      <c r="J31" s="1522"/>
      <c r="K31" s="1522"/>
      <c r="L31" s="1522"/>
      <c r="M31" s="1522"/>
      <c r="N31" s="1522"/>
    </row>
    <row r="32" spans="1:17">
      <c r="A32" s="1624" t="s">
        <v>653</v>
      </c>
      <c r="B32" s="1624"/>
      <c r="C32" s="1624"/>
      <c r="D32" s="1624"/>
      <c r="E32" s="1624"/>
      <c r="F32" s="1624"/>
      <c r="G32" s="1624"/>
      <c r="H32" s="1624"/>
      <c r="I32" s="1624"/>
      <c r="J32" s="1624"/>
      <c r="K32" s="1624"/>
      <c r="L32" s="1624"/>
      <c r="M32" s="1624"/>
      <c r="N32" s="1624"/>
    </row>
    <row r="33" spans="1:14">
      <c r="A33" s="89"/>
      <c r="B33" s="89"/>
      <c r="C33" s="1400"/>
      <c r="D33" s="89"/>
      <c r="E33" s="89"/>
      <c r="F33" s="89"/>
      <c r="G33" s="89"/>
      <c r="H33" s="89"/>
      <c r="I33" s="89"/>
      <c r="J33" s="89"/>
      <c r="K33" s="89"/>
      <c r="L33" s="89"/>
      <c r="M33" s="89"/>
      <c r="N33" s="89"/>
    </row>
  </sheetData>
  <mergeCells count="24">
    <mergeCell ref="A31:N31"/>
    <mergeCell ref="A32:N32"/>
    <mergeCell ref="A26:B29"/>
    <mergeCell ref="C3:C4"/>
    <mergeCell ref="D3:D4"/>
    <mergeCell ref="E3:E4"/>
    <mergeCell ref="A5:A16"/>
    <mergeCell ref="A17:A25"/>
    <mergeCell ref="B9:B12"/>
    <mergeCell ref="B20:B22"/>
    <mergeCell ref="B23:B25"/>
    <mergeCell ref="F3:F4"/>
    <mergeCell ref="G3:G4"/>
    <mergeCell ref="B5:B8"/>
    <mergeCell ref="B17:B19"/>
    <mergeCell ref="B13:B16"/>
    <mergeCell ref="A3:B4"/>
    <mergeCell ref="M3:M4"/>
    <mergeCell ref="N3:N4"/>
    <mergeCell ref="K3:K4"/>
    <mergeCell ref="L3:L4"/>
    <mergeCell ref="H3:H4"/>
    <mergeCell ref="I3:I4"/>
    <mergeCell ref="J3:J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opLeftCell="B1" zoomScaleNormal="100" workbookViewId="0">
      <selection activeCell="B27" sqref="B27:I27"/>
    </sheetView>
  </sheetViews>
  <sheetFormatPr baseColWidth="10" defaultRowHeight="12.75"/>
  <cols>
    <col min="1" max="1" width="19.140625" style="350" customWidth="1"/>
    <col min="2" max="2" width="20.42578125" style="350" customWidth="1"/>
    <col min="3" max="11" width="11.140625" style="350" bestFit="1" customWidth="1"/>
    <col min="12" max="12" width="11.5703125" style="350" customWidth="1"/>
    <col min="13" max="13" width="12.42578125" style="350" bestFit="1" customWidth="1"/>
    <col min="14" max="16384" width="11.42578125" style="350"/>
  </cols>
  <sheetData>
    <row r="1" spans="1:14" ht="15">
      <c r="A1" s="883"/>
      <c r="B1" s="883">
        <v>2008</v>
      </c>
      <c r="C1" s="883">
        <v>2009</v>
      </c>
      <c r="D1" s="883">
        <v>2010</v>
      </c>
      <c r="E1" s="883">
        <v>2011</v>
      </c>
      <c r="F1" s="883">
        <v>2012</v>
      </c>
      <c r="G1" s="883">
        <v>2013</v>
      </c>
      <c r="H1" s="883">
        <v>2014</v>
      </c>
      <c r="I1" s="883">
        <v>2015</v>
      </c>
      <c r="J1" s="883">
        <v>2016</v>
      </c>
      <c r="K1" s="883">
        <v>2017</v>
      </c>
      <c r="L1" s="883">
        <v>2018</v>
      </c>
      <c r="M1" s="883">
        <v>2019</v>
      </c>
    </row>
    <row r="2" spans="1:14">
      <c r="A2" s="880" t="s">
        <v>63</v>
      </c>
      <c r="B2" s="880">
        <v>879722</v>
      </c>
      <c r="C2" s="880">
        <v>874201</v>
      </c>
      <c r="D2" s="880">
        <v>864962</v>
      </c>
      <c r="E2" s="880">
        <v>854583</v>
      </c>
      <c r="F2" s="880">
        <v>847293</v>
      </c>
      <c r="G2" s="880">
        <v>863006</v>
      </c>
      <c r="H2" s="880">
        <v>863622</v>
      </c>
      <c r="I2" s="880">
        <v>868277</v>
      </c>
      <c r="J2" s="880">
        <v>878036</v>
      </c>
      <c r="K2" s="880">
        <v>887238</v>
      </c>
      <c r="L2" s="880">
        <v>889528</v>
      </c>
      <c r="M2" s="880">
        <v>885931</v>
      </c>
      <c r="N2" s="891"/>
    </row>
    <row r="3" spans="1:14">
      <c r="A3" s="880" t="s">
        <v>289</v>
      </c>
      <c r="B3" s="880">
        <v>201487</v>
      </c>
      <c r="C3" s="880">
        <v>194257</v>
      </c>
      <c r="D3" s="880">
        <v>191662</v>
      </c>
      <c r="E3" s="880">
        <v>193245</v>
      </c>
      <c r="F3" s="880">
        <v>200384</v>
      </c>
      <c r="G3" s="880">
        <v>202503</v>
      </c>
      <c r="H3" s="880">
        <v>200369</v>
      </c>
      <c r="I3" s="880">
        <v>199196</v>
      </c>
      <c r="J3" s="881">
        <v>212221</v>
      </c>
      <c r="K3" s="881">
        <v>227056</v>
      </c>
      <c r="L3" s="880">
        <v>245632</v>
      </c>
      <c r="M3" s="882">
        <v>267691</v>
      </c>
      <c r="N3" s="891"/>
    </row>
    <row r="4" spans="1:14" ht="15">
      <c r="A4" s="884" t="s">
        <v>210</v>
      </c>
      <c r="B4" s="884">
        <v>1081209</v>
      </c>
      <c r="C4" s="884">
        <v>1068458</v>
      </c>
      <c r="D4" s="884">
        <v>1056624</v>
      </c>
      <c r="E4" s="884">
        <v>1047828</v>
      </c>
      <c r="F4" s="884">
        <v>1047677</v>
      </c>
      <c r="G4" s="884">
        <v>1065509</v>
      </c>
      <c r="H4" s="884">
        <v>1063991</v>
      </c>
      <c r="I4" s="884">
        <v>1067473</v>
      </c>
      <c r="J4" s="884">
        <v>1090257</v>
      </c>
      <c r="K4" s="884">
        <v>1114294</v>
      </c>
      <c r="L4" s="884">
        <v>1135160</v>
      </c>
      <c r="M4" s="884">
        <v>1153622</v>
      </c>
      <c r="N4" s="891"/>
    </row>
    <row r="5" spans="1:14">
      <c r="F5" s="1026"/>
      <c r="J5" s="891"/>
      <c r="K5" s="891"/>
      <c r="L5" s="891"/>
      <c r="M5" s="891"/>
    </row>
    <row r="6" spans="1:14">
      <c r="M6" s="1026"/>
    </row>
    <row r="8" spans="1:14">
      <c r="B8" s="1347" t="s">
        <v>661</v>
      </c>
      <c r="C8" s="1344"/>
      <c r="D8" s="1344"/>
      <c r="E8" s="1344"/>
      <c r="F8" s="1344"/>
      <c r="G8" s="1344"/>
      <c r="H8" s="1344"/>
      <c r="I8" s="1344"/>
    </row>
    <row r="9" spans="1:14">
      <c r="B9" s="1344"/>
      <c r="C9" s="1344"/>
      <c r="D9" s="1344"/>
      <c r="E9" s="1344"/>
      <c r="F9" s="1344"/>
      <c r="G9" s="1344"/>
      <c r="H9" s="1344"/>
      <c r="I9" s="1344"/>
    </row>
    <row r="10" spans="1:14">
      <c r="B10" s="1344"/>
      <c r="C10" s="1344"/>
      <c r="D10" s="1344"/>
      <c r="E10" s="1344"/>
      <c r="F10" s="1344"/>
      <c r="G10" s="1344"/>
      <c r="H10" s="1344"/>
      <c r="I10" s="1344"/>
    </row>
    <row r="11" spans="1:14">
      <c r="B11" s="1344"/>
      <c r="C11" s="1344"/>
      <c r="D11" s="1344"/>
      <c r="E11" s="1344"/>
      <c r="F11" s="1344"/>
      <c r="G11" s="1344"/>
      <c r="H11" s="1344"/>
      <c r="I11" s="1344"/>
    </row>
    <row r="12" spans="1:14">
      <c r="B12" s="1344"/>
      <c r="C12" s="1344"/>
      <c r="D12" s="1344"/>
      <c r="E12" s="1344"/>
      <c r="F12" s="1344"/>
      <c r="G12" s="1344"/>
      <c r="H12" s="1344"/>
      <c r="I12" s="1344"/>
    </row>
    <row r="13" spans="1:14">
      <c r="B13" s="1344"/>
      <c r="C13" s="1344"/>
      <c r="D13" s="1344"/>
      <c r="E13" s="1344"/>
      <c r="F13" s="1344"/>
      <c r="G13" s="1344"/>
      <c r="H13" s="1344"/>
      <c r="I13" s="1344"/>
    </row>
    <row r="14" spans="1:14">
      <c r="B14" s="1344"/>
      <c r="C14" s="1344"/>
      <c r="D14" s="1344"/>
      <c r="E14" s="1344"/>
      <c r="F14" s="1344"/>
      <c r="G14" s="1344"/>
      <c r="H14" s="1344"/>
      <c r="I14" s="1344"/>
    </row>
    <row r="15" spans="1:14">
      <c r="B15" s="1344"/>
      <c r="C15" s="1344"/>
      <c r="D15" s="1344"/>
      <c r="E15" s="1344"/>
      <c r="F15" s="1344"/>
      <c r="G15" s="1344"/>
      <c r="H15" s="1344"/>
      <c r="I15" s="1344"/>
    </row>
    <row r="16" spans="1:14">
      <c r="B16" s="1344"/>
      <c r="C16" s="1344"/>
      <c r="D16" s="1344"/>
      <c r="E16" s="1344"/>
      <c r="F16" s="1344"/>
      <c r="G16" s="1344"/>
      <c r="H16" s="1344"/>
      <c r="I16" s="1344"/>
    </row>
    <row r="17" spans="2:9">
      <c r="B17" s="1344"/>
      <c r="C17" s="1344"/>
      <c r="D17" s="1344"/>
      <c r="E17" s="1344"/>
      <c r="F17" s="1344"/>
      <c r="G17" s="1344"/>
      <c r="H17" s="1344"/>
      <c r="I17" s="1344"/>
    </row>
    <row r="18" spans="2:9">
      <c r="B18" s="1344"/>
      <c r="C18" s="1344"/>
      <c r="D18" s="1344"/>
      <c r="E18" s="1344"/>
      <c r="F18" s="1344"/>
      <c r="G18" s="1344"/>
      <c r="H18" s="1344"/>
      <c r="I18" s="1344"/>
    </row>
    <row r="19" spans="2:9">
      <c r="B19" s="1344"/>
      <c r="C19" s="1344"/>
      <c r="D19" s="1344"/>
      <c r="E19" s="1344"/>
      <c r="F19" s="1344"/>
      <c r="G19" s="1344"/>
      <c r="H19" s="1344"/>
      <c r="I19" s="1344"/>
    </row>
    <row r="20" spans="2:9">
      <c r="B20" s="1344"/>
      <c r="C20" s="1344"/>
      <c r="D20" s="1344"/>
      <c r="E20" s="1344"/>
      <c r="F20" s="1344"/>
      <c r="G20" s="1344"/>
      <c r="H20" s="1344"/>
      <c r="I20" s="1344"/>
    </row>
    <row r="21" spans="2:9">
      <c r="B21" s="1344"/>
      <c r="C21" s="1344"/>
      <c r="D21" s="1344"/>
      <c r="E21" s="1344"/>
      <c r="F21" s="1344"/>
      <c r="G21" s="1344"/>
      <c r="H21" s="1344"/>
      <c r="I21" s="1344"/>
    </row>
    <row r="22" spans="2:9">
      <c r="B22" s="1344"/>
      <c r="C22" s="1344"/>
      <c r="D22" s="1344"/>
      <c r="E22" s="1344"/>
      <c r="F22" s="1344"/>
      <c r="G22" s="1344"/>
      <c r="H22" s="1344"/>
      <c r="I22" s="1344"/>
    </row>
    <row r="23" spans="2:9">
      <c r="B23" s="1344"/>
      <c r="C23" s="1344"/>
      <c r="D23" s="1344"/>
      <c r="E23" s="1344"/>
      <c r="F23" s="1344"/>
      <c r="G23" s="1344"/>
      <c r="H23" s="1344"/>
      <c r="I23" s="1344"/>
    </row>
    <row r="24" spans="2:9">
      <c r="B24" s="1344"/>
      <c r="C24" s="1344"/>
      <c r="D24" s="1344"/>
      <c r="E24" s="1344"/>
      <c r="F24" s="1344"/>
      <c r="G24" s="1344"/>
      <c r="H24" s="1344"/>
      <c r="I24" s="1344"/>
    </row>
    <row r="25" spans="2:9">
      <c r="B25" s="1344"/>
      <c r="C25" s="1344"/>
      <c r="D25" s="1344"/>
      <c r="E25" s="1344"/>
      <c r="F25" s="1344"/>
      <c r="G25" s="1344"/>
      <c r="H25" s="1344"/>
      <c r="I25" s="1344"/>
    </row>
    <row r="26" spans="2:9">
      <c r="B26" s="1344"/>
      <c r="C26" s="1344"/>
      <c r="D26" s="1344"/>
      <c r="E26" s="1344"/>
      <c r="F26" s="1344"/>
      <c r="G26" s="1344"/>
      <c r="I26" s="1335" t="s">
        <v>144</v>
      </c>
    </row>
    <row r="27" spans="2:9" ht="43.5" customHeight="1">
      <c r="B27" s="1560" t="s">
        <v>723</v>
      </c>
      <c r="C27" s="1561"/>
      <c r="D27" s="1561"/>
      <c r="E27" s="1561"/>
      <c r="F27" s="1561"/>
      <c r="G27" s="1561"/>
      <c r="H27" s="1561"/>
      <c r="I27" s="1561"/>
    </row>
    <row r="28" spans="2:9">
      <c r="B28" s="1337" t="s">
        <v>653</v>
      </c>
      <c r="C28" s="1344"/>
      <c r="D28" s="1344"/>
      <c r="E28" s="1344"/>
      <c r="F28" s="1344"/>
      <c r="G28" s="1344"/>
      <c r="H28" s="1344"/>
      <c r="I28" s="1344"/>
    </row>
  </sheetData>
  <mergeCells count="1">
    <mergeCell ref="B27:I27"/>
  </mergeCell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zoomScaleNormal="100" workbookViewId="0"/>
  </sheetViews>
  <sheetFormatPr baseColWidth="10" defaultRowHeight="12.75"/>
  <cols>
    <col min="2" max="2" width="17.85546875" customWidth="1"/>
    <col min="3" max="3" width="10.42578125" customWidth="1"/>
    <col min="4" max="4" width="6.42578125" customWidth="1"/>
    <col min="5" max="5" width="6.28515625" customWidth="1"/>
    <col min="6" max="6" width="7.5703125" customWidth="1"/>
    <col min="7" max="7" width="9.42578125" customWidth="1"/>
    <col min="8" max="8" width="8.42578125" customWidth="1"/>
    <col min="9" max="9" width="6.85546875" customWidth="1"/>
    <col min="10" max="10" width="7.42578125" customWidth="1"/>
    <col min="11" max="11" width="9.5703125" customWidth="1"/>
    <col min="12" max="12" width="7" customWidth="1"/>
    <col min="13" max="13" width="11.42578125" style="89"/>
  </cols>
  <sheetData>
    <row r="1" spans="1:14" s="89" customFormat="1">
      <c r="A1" s="1332" t="s">
        <v>630</v>
      </c>
      <c r="B1" s="1383"/>
      <c r="C1" s="1383"/>
      <c r="D1" s="1384"/>
      <c r="E1" s="1383"/>
      <c r="F1" s="1383"/>
      <c r="G1" s="1383"/>
      <c r="H1" s="1383"/>
      <c r="I1" s="1383"/>
      <c r="J1" s="1383"/>
      <c r="K1" s="1383"/>
      <c r="L1" s="1384"/>
      <c r="N1" s="1372"/>
    </row>
    <row r="2" spans="1:14" ht="12.75" customHeight="1">
      <c r="A2" s="1981"/>
      <c r="B2" s="1982"/>
      <c r="C2" s="1983"/>
      <c r="D2" s="1987" t="s">
        <v>11</v>
      </c>
      <c r="E2" s="1979" t="s">
        <v>12</v>
      </c>
      <c r="F2" s="1968" t="s">
        <v>13</v>
      </c>
      <c r="G2" s="1980" t="s">
        <v>139</v>
      </c>
      <c r="H2" s="1979" t="s">
        <v>14</v>
      </c>
      <c r="I2" s="1979" t="s">
        <v>15</v>
      </c>
      <c r="J2" s="1667" t="s">
        <v>141</v>
      </c>
      <c r="K2" s="1667" t="s">
        <v>234</v>
      </c>
      <c r="L2" s="1978" t="s">
        <v>16</v>
      </c>
    </row>
    <row r="3" spans="1:14" ht="36" customHeight="1">
      <c r="A3" s="1984"/>
      <c r="B3" s="1985"/>
      <c r="C3" s="1986"/>
      <c r="D3" s="1987"/>
      <c r="E3" s="1979"/>
      <c r="F3" s="1968"/>
      <c r="G3" s="1979"/>
      <c r="H3" s="1979"/>
      <c r="I3" s="1979"/>
      <c r="J3" s="1668"/>
      <c r="K3" s="1668"/>
      <c r="L3" s="1978"/>
    </row>
    <row r="4" spans="1:14">
      <c r="A4" s="1969" t="s">
        <v>0</v>
      </c>
      <c r="B4" s="1972" t="s">
        <v>101</v>
      </c>
      <c r="C4" s="83" t="s">
        <v>8</v>
      </c>
      <c r="D4" s="36">
        <v>299</v>
      </c>
      <c r="E4" s="27">
        <v>2.6941791313750225</v>
      </c>
      <c r="F4" s="27"/>
      <c r="G4" s="27">
        <v>1</v>
      </c>
      <c r="H4" s="27">
        <v>53.8</v>
      </c>
      <c r="I4" s="27">
        <v>50.4</v>
      </c>
      <c r="J4" s="27">
        <v>4.3</v>
      </c>
      <c r="K4" s="27">
        <v>99.3</v>
      </c>
      <c r="L4" s="37">
        <v>295</v>
      </c>
    </row>
    <row r="5" spans="1:14">
      <c r="A5" s="1970"/>
      <c r="B5" s="1973"/>
      <c r="C5" s="83" t="s">
        <v>9</v>
      </c>
      <c r="D5" s="36">
        <v>169</v>
      </c>
      <c r="E5" s="27">
        <v>1.522796900342404</v>
      </c>
      <c r="F5" s="27"/>
      <c r="G5" s="27">
        <v>1.2</v>
      </c>
      <c r="H5" s="27">
        <v>66.3</v>
      </c>
      <c r="I5" s="27">
        <v>52.5</v>
      </c>
      <c r="J5" s="27">
        <v>16</v>
      </c>
      <c r="K5" s="27">
        <v>96.9</v>
      </c>
      <c r="L5" s="37">
        <v>162</v>
      </c>
    </row>
    <row r="6" spans="1:14">
      <c r="A6" s="1970"/>
      <c r="B6" s="1974"/>
      <c r="C6" s="83" t="s">
        <v>10</v>
      </c>
      <c r="D6" s="36">
        <v>468</v>
      </c>
      <c r="E6" s="27">
        <v>4.2169760317174267</v>
      </c>
      <c r="F6" s="27">
        <v>36.1</v>
      </c>
      <c r="G6" s="27">
        <v>1.1000000000000001</v>
      </c>
      <c r="H6" s="27">
        <v>58.3</v>
      </c>
      <c r="I6" s="27">
        <v>51.1</v>
      </c>
      <c r="J6" s="27">
        <v>8.5</v>
      </c>
      <c r="K6" s="27">
        <v>98.4</v>
      </c>
      <c r="L6" s="37">
        <v>457</v>
      </c>
    </row>
    <row r="7" spans="1:14">
      <c r="A7" s="1970"/>
      <c r="B7" s="1972" t="s">
        <v>102</v>
      </c>
      <c r="C7" s="83" t="s">
        <v>8</v>
      </c>
      <c r="D7" s="36">
        <v>686</v>
      </c>
      <c r="E7" s="27">
        <v>6.1812939268336633</v>
      </c>
      <c r="F7" s="27"/>
      <c r="G7" s="27">
        <v>12</v>
      </c>
      <c r="H7" s="27">
        <v>35</v>
      </c>
      <c r="I7" s="27">
        <v>45.7</v>
      </c>
      <c r="J7" s="27">
        <v>6.3</v>
      </c>
      <c r="K7" s="27">
        <v>98.5</v>
      </c>
      <c r="L7" s="37">
        <v>673</v>
      </c>
    </row>
    <row r="8" spans="1:14">
      <c r="A8" s="1970"/>
      <c r="B8" s="1973"/>
      <c r="C8" s="83" t="s">
        <v>9</v>
      </c>
      <c r="D8" s="36">
        <v>459</v>
      </c>
      <c r="E8" s="27">
        <v>4.1358803387997831</v>
      </c>
      <c r="F8" s="27"/>
      <c r="G8" s="27">
        <v>11.5</v>
      </c>
      <c r="H8" s="27">
        <v>39.200000000000003</v>
      </c>
      <c r="I8" s="27">
        <v>46.6</v>
      </c>
      <c r="J8" s="27">
        <v>25.1</v>
      </c>
      <c r="K8" s="27">
        <v>94.7</v>
      </c>
      <c r="L8" s="37">
        <v>430</v>
      </c>
    </row>
    <row r="9" spans="1:14">
      <c r="A9" s="1970"/>
      <c r="B9" s="1974"/>
      <c r="C9" s="83" t="s">
        <v>10</v>
      </c>
      <c r="D9" s="36">
        <v>1145</v>
      </c>
      <c r="E9" s="27">
        <v>10.317174265633447</v>
      </c>
      <c r="F9" s="27">
        <v>40.1</v>
      </c>
      <c r="G9" s="27">
        <v>11.8</v>
      </c>
      <c r="H9" s="27">
        <v>36.700000000000003</v>
      </c>
      <c r="I9" s="27">
        <v>46.1</v>
      </c>
      <c r="J9" s="27">
        <v>13.8</v>
      </c>
      <c r="K9" s="27">
        <v>97</v>
      </c>
      <c r="L9" s="37">
        <v>1103</v>
      </c>
    </row>
    <row r="10" spans="1:14">
      <c r="A10" s="1970"/>
      <c r="B10" s="1972" t="s">
        <v>103</v>
      </c>
      <c r="C10" s="83" t="s">
        <v>8</v>
      </c>
      <c r="D10" s="36">
        <v>217</v>
      </c>
      <c r="E10" s="27">
        <v>1.9553072625698324</v>
      </c>
      <c r="F10" s="27"/>
      <c r="G10" s="27">
        <v>8.8000000000000007</v>
      </c>
      <c r="H10" s="27">
        <v>35.5</v>
      </c>
      <c r="I10" s="27">
        <v>46.2</v>
      </c>
      <c r="J10" s="27">
        <v>2.2999999999999998</v>
      </c>
      <c r="K10" s="27">
        <v>99.5</v>
      </c>
      <c r="L10" s="37">
        <v>216</v>
      </c>
    </row>
    <row r="11" spans="1:14">
      <c r="A11" s="1970"/>
      <c r="B11" s="1973"/>
      <c r="C11" s="83" t="s">
        <v>9</v>
      </c>
      <c r="D11" s="36">
        <v>94</v>
      </c>
      <c r="E11" s="27">
        <v>0.84699945936204724</v>
      </c>
      <c r="F11" s="27"/>
      <c r="G11" s="27">
        <v>4.3</v>
      </c>
      <c r="H11" s="27">
        <v>52.1</v>
      </c>
      <c r="I11" s="27">
        <v>49.6</v>
      </c>
      <c r="J11" s="27">
        <v>17</v>
      </c>
      <c r="K11" s="27">
        <v>97.1</v>
      </c>
      <c r="L11" s="37">
        <v>91</v>
      </c>
    </row>
    <row r="12" spans="1:14">
      <c r="A12" s="1970"/>
      <c r="B12" s="1974"/>
      <c r="C12" s="83" t="s">
        <v>10</v>
      </c>
      <c r="D12" s="36">
        <v>311</v>
      </c>
      <c r="E12" s="27">
        <v>2.8023067219318794</v>
      </c>
      <c r="F12" s="27">
        <v>30.2</v>
      </c>
      <c r="G12" s="27">
        <v>7.4</v>
      </c>
      <c r="H12" s="27">
        <v>40.5</v>
      </c>
      <c r="I12" s="27">
        <v>47.2</v>
      </c>
      <c r="J12" s="27">
        <v>6.8</v>
      </c>
      <c r="K12" s="27">
        <v>98.8</v>
      </c>
      <c r="L12" s="37">
        <v>307</v>
      </c>
    </row>
    <row r="13" spans="1:14">
      <c r="A13" s="1970"/>
      <c r="B13" s="1975" t="s">
        <v>91</v>
      </c>
      <c r="C13" s="84" t="s">
        <v>8</v>
      </c>
      <c r="D13" s="38">
        <v>1202</v>
      </c>
      <c r="E13" s="9">
        <v>10.830780320778519</v>
      </c>
      <c r="F13" s="9"/>
      <c r="G13" s="9">
        <v>8.6999999999999993</v>
      </c>
      <c r="H13" s="9">
        <v>39.799999999999997</v>
      </c>
      <c r="I13" s="9">
        <v>47</v>
      </c>
      <c r="J13" s="9">
        <v>5.0999999999999996</v>
      </c>
      <c r="K13" s="9">
        <v>98.9</v>
      </c>
      <c r="L13" s="14">
        <v>1184</v>
      </c>
    </row>
    <row r="14" spans="1:14">
      <c r="A14" s="1970"/>
      <c r="B14" s="1976"/>
      <c r="C14" s="84" t="s">
        <v>9</v>
      </c>
      <c r="D14" s="38">
        <v>722</v>
      </c>
      <c r="E14" s="9">
        <v>6.5056766985042351</v>
      </c>
      <c r="F14" s="9"/>
      <c r="G14" s="9">
        <v>8.1999999999999993</v>
      </c>
      <c r="H14" s="9">
        <v>47.2</v>
      </c>
      <c r="I14" s="9">
        <v>48.4</v>
      </c>
      <c r="J14" s="9">
        <v>21.9</v>
      </c>
      <c r="K14" s="9">
        <v>95.6</v>
      </c>
      <c r="L14" s="14">
        <v>683</v>
      </c>
    </row>
    <row r="15" spans="1:14">
      <c r="A15" s="1971"/>
      <c r="B15" s="1977"/>
      <c r="C15" s="84" t="s">
        <v>10</v>
      </c>
      <c r="D15" s="38">
        <v>1924</v>
      </c>
      <c r="E15" s="9">
        <v>17.336457019282754</v>
      </c>
      <c r="F15" s="9">
        <v>37.5</v>
      </c>
      <c r="G15" s="9">
        <v>8.5</v>
      </c>
      <c r="H15" s="9">
        <v>42.6</v>
      </c>
      <c r="I15" s="9">
        <v>47.5</v>
      </c>
      <c r="J15" s="9">
        <v>11.4</v>
      </c>
      <c r="K15" s="9">
        <v>97.7</v>
      </c>
      <c r="L15" s="14">
        <v>1867</v>
      </c>
      <c r="N15" s="537"/>
    </row>
    <row r="16" spans="1:14">
      <c r="A16" s="1994" t="s">
        <v>1</v>
      </c>
      <c r="B16" s="1996" t="s">
        <v>104</v>
      </c>
      <c r="C16" s="84" t="s">
        <v>8</v>
      </c>
      <c r="D16" s="38">
        <v>1058</v>
      </c>
      <c r="E16" s="9">
        <v>9.5332492340962336</v>
      </c>
      <c r="F16" s="9"/>
      <c r="G16" s="9">
        <v>8.1</v>
      </c>
      <c r="H16" s="9">
        <v>41.9</v>
      </c>
      <c r="I16" s="9">
        <v>47.4</v>
      </c>
      <c r="J16" s="9">
        <v>3.9</v>
      </c>
      <c r="K16" s="9">
        <v>99.1</v>
      </c>
      <c r="L16" s="14">
        <v>1041</v>
      </c>
    </row>
    <row r="17" spans="1:14">
      <c r="A17" s="1995"/>
      <c r="B17" s="1997"/>
      <c r="C17" s="84" t="s">
        <v>9</v>
      </c>
      <c r="D17" s="38">
        <v>817</v>
      </c>
      <c r="E17" s="9">
        <v>7.361686790412687</v>
      </c>
      <c r="F17" s="9"/>
      <c r="G17" s="9">
        <v>5.3</v>
      </c>
      <c r="H17" s="9">
        <v>54.2</v>
      </c>
      <c r="I17" s="9">
        <v>49.7</v>
      </c>
      <c r="J17" s="9">
        <v>18.399999999999999</v>
      </c>
      <c r="K17" s="9">
        <v>96.4</v>
      </c>
      <c r="L17" s="14">
        <v>783</v>
      </c>
    </row>
    <row r="18" spans="1:14">
      <c r="A18" s="1995"/>
      <c r="B18" s="1998"/>
      <c r="C18" s="84" t="s">
        <v>10</v>
      </c>
      <c r="D18" s="38">
        <v>1875</v>
      </c>
      <c r="E18" s="9">
        <v>16.894936024508919</v>
      </c>
      <c r="F18" s="9">
        <v>43.6</v>
      </c>
      <c r="G18" s="9">
        <v>6.9</v>
      </c>
      <c r="H18" s="9">
        <v>47.3</v>
      </c>
      <c r="I18" s="9">
        <v>48.4</v>
      </c>
      <c r="J18" s="9">
        <v>10.199999999999999</v>
      </c>
      <c r="K18" s="9">
        <v>97.9</v>
      </c>
      <c r="L18" s="14">
        <v>1824</v>
      </c>
    </row>
    <row r="19" spans="1:14">
      <c r="A19" s="1994" t="s">
        <v>2</v>
      </c>
      <c r="B19" s="1996" t="s">
        <v>105</v>
      </c>
      <c r="C19" s="84" t="s">
        <v>8</v>
      </c>
      <c r="D19" s="38">
        <v>2208</v>
      </c>
      <c r="E19" s="9">
        <v>19.895476662461707</v>
      </c>
      <c r="F19" s="9"/>
      <c r="G19" s="9">
        <v>10.6</v>
      </c>
      <c r="H19" s="9">
        <v>49.2</v>
      </c>
      <c r="I19" s="9">
        <v>48.2</v>
      </c>
      <c r="J19" s="9">
        <v>4.3</v>
      </c>
      <c r="K19" s="9">
        <v>98.8</v>
      </c>
      <c r="L19" s="14">
        <v>2146</v>
      </c>
    </row>
    <row r="20" spans="1:14">
      <c r="A20" s="1995"/>
      <c r="B20" s="1997"/>
      <c r="C20" s="84" t="s">
        <v>9</v>
      </c>
      <c r="D20" s="38">
        <v>3833</v>
      </c>
      <c r="E20" s="9">
        <v>34.537754550369435</v>
      </c>
      <c r="F20" s="9"/>
      <c r="G20" s="9">
        <v>9.6</v>
      </c>
      <c r="H20" s="9">
        <v>52.2</v>
      </c>
      <c r="I20" s="9">
        <v>48.5</v>
      </c>
      <c r="J20" s="9">
        <v>20</v>
      </c>
      <c r="K20" s="9">
        <v>95.3</v>
      </c>
      <c r="L20" s="14">
        <v>3615</v>
      </c>
    </row>
    <row r="21" spans="1:14" ht="15" customHeight="1">
      <c r="A21" s="1995"/>
      <c r="B21" s="1997"/>
      <c r="C21" s="85" t="s">
        <v>10</v>
      </c>
      <c r="D21" s="39">
        <v>6041</v>
      </c>
      <c r="E21" s="40">
        <v>54.433231212831146</v>
      </c>
      <c r="F21" s="40">
        <v>63.4</v>
      </c>
      <c r="G21" s="40">
        <v>10</v>
      </c>
      <c r="H21" s="40">
        <v>51.1</v>
      </c>
      <c r="I21" s="40">
        <v>48.4</v>
      </c>
      <c r="J21" s="40">
        <v>14.3</v>
      </c>
      <c r="K21" s="40">
        <v>96.6</v>
      </c>
      <c r="L21" s="41">
        <v>5761</v>
      </c>
    </row>
    <row r="22" spans="1:14" ht="15" customHeight="1">
      <c r="A22" s="1737" t="s">
        <v>107</v>
      </c>
      <c r="B22" s="1738"/>
      <c r="C22" s="84" t="s">
        <v>8</v>
      </c>
      <c r="D22" s="38">
        <v>4468</v>
      </c>
      <c r="E22" s="9">
        <v>40.259506217336458</v>
      </c>
      <c r="F22" s="9"/>
      <c r="G22" s="9">
        <v>9.5</v>
      </c>
      <c r="H22" s="9">
        <v>44.9</v>
      </c>
      <c r="I22" s="9">
        <v>47.7</v>
      </c>
      <c r="J22" s="9">
        <v>4.4000000000000004</v>
      </c>
      <c r="K22" s="9">
        <v>98.9</v>
      </c>
      <c r="L22" s="14">
        <v>4370</v>
      </c>
    </row>
    <row r="23" spans="1:14" ht="15" customHeight="1">
      <c r="A23" s="1739"/>
      <c r="B23" s="1740"/>
      <c r="C23" s="84" t="s">
        <v>9</v>
      </c>
      <c r="D23" s="38">
        <v>5372</v>
      </c>
      <c r="E23" s="9">
        <v>48.405118039286357</v>
      </c>
      <c r="F23" s="9"/>
      <c r="G23" s="9">
        <v>8.8000000000000007</v>
      </c>
      <c r="H23" s="9">
        <v>51.8</v>
      </c>
      <c r="I23" s="9">
        <v>48.7</v>
      </c>
      <c r="J23" s="9">
        <v>20</v>
      </c>
      <c r="K23" s="9">
        <v>95.5</v>
      </c>
      <c r="L23" s="14">
        <v>5081</v>
      </c>
    </row>
    <row r="24" spans="1:14" ht="15" customHeight="1">
      <c r="A24" s="1741"/>
      <c r="B24" s="1742"/>
      <c r="C24" s="85" t="s">
        <v>10</v>
      </c>
      <c r="D24" s="39">
        <v>9840</v>
      </c>
      <c r="E24" s="40">
        <v>88.664624256622815</v>
      </c>
      <c r="F24" s="40">
        <v>54.6</v>
      </c>
      <c r="G24" s="40">
        <v>9.1</v>
      </c>
      <c r="H24" s="40">
        <v>48.7</v>
      </c>
      <c r="I24" s="40">
        <v>48.2</v>
      </c>
      <c r="J24" s="40">
        <v>12.9</v>
      </c>
      <c r="K24" s="40">
        <v>97</v>
      </c>
      <c r="L24" s="41">
        <v>9451</v>
      </c>
      <c r="M24" s="1350"/>
    </row>
    <row r="25" spans="1:14" ht="15" customHeight="1">
      <c r="A25" s="1737" t="s">
        <v>108</v>
      </c>
      <c r="B25" s="1738"/>
      <c r="C25" s="84" t="s">
        <v>8</v>
      </c>
      <c r="D25" s="38">
        <v>586</v>
      </c>
      <c r="E25" s="9">
        <v>5.2802306721931886</v>
      </c>
      <c r="F25" s="9"/>
      <c r="G25" s="9">
        <v>51</v>
      </c>
      <c r="H25" s="9">
        <v>17.2</v>
      </c>
      <c r="I25" s="9">
        <v>36.700000000000003</v>
      </c>
      <c r="J25" s="9">
        <v>0.7</v>
      </c>
      <c r="K25" s="9">
        <v>95.6</v>
      </c>
      <c r="L25" s="14">
        <v>560</v>
      </c>
    </row>
    <row r="26" spans="1:14" ht="15" customHeight="1">
      <c r="A26" s="1739"/>
      <c r="B26" s="1740"/>
      <c r="C26" s="84" t="s">
        <v>9</v>
      </c>
      <c r="D26" s="38">
        <v>672</v>
      </c>
      <c r="E26" s="9">
        <v>6.0551450711839969</v>
      </c>
      <c r="F26" s="9"/>
      <c r="G26" s="9">
        <v>40.299999999999997</v>
      </c>
      <c r="H26" s="9">
        <v>29</v>
      </c>
      <c r="I26" s="9">
        <v>39.799999999999997</v>
      </c>
      <c r="J26" s="9">
        <v>0.9</v>
      </c>
      <c r="K26" s="9">
        <v>87.6</v>
      </c>
      <c r="L26" s="14">
        <v>589</v>
      </c>
    </row>
    <row r="27" spans="1:14" ht="15" customHeight="1">
      <c r="A27" s="1741"/>
      <c r="B27" s="1742"/>
      <c r="C27" s="85" t="s">
        <v>10</v>
      </c>
      <c r="D27" s="39">
        <v>1258</v>
      </c>
      <c r="E27" s="40">
        <v>11.335375743377185</v>
      </c>
      <c r="F27" s="40">
        <v>53.4</v>
      </c>
      <c r="G27" s="40">
        <v>45.3</v>
      </c>
      <c r="H27" s="40">
        <v>23.5</v>
      </c>
      <c r="I27" s="40">
        <v>38.4</v>
      </c>
      <c r="J27" s="40">
        <v>0.8</v>
      </c>
      <c r="K27" s="40">
        <v>91.3</v>
      </c>
      <c r="L27" s="41">
        <v>1149</v>
      </c>
    </row>
    <row r="28" spans="1:14">
      <c r="A28" s="1988" t="s">
        <v>106</v>
      </c>
      <c r="B28" s="1989"/>
      <c r="C28" s="84" t="s">
        <v>8</v>
      </c>
      <c r="D28" s="42">
        <v>5054</v>
      </c>
      <c r="E28" s="8">
        <v>45.539736889529649</v>
      </c>
      <c r="F28" s="8"/>
      <c r="G28" s="8">
        <v>14.3</v>
      </c>
      <c r="H28" s="8">
        <v>41.7</v>
      </c>
      <c r="I28" s="8">
        <v>46.4</v>
      </c>
      <c r="J28" s="8">
        <v>4</v>
      </c>
      <c r="K28" s="8">
        <v>98.5</v>
      </c>
      <c r="L28" s="16">
        <v>4930</v>
      </c>
    </row>
    <row r="29" spans="1:14">
      <c r="A29" s="1990"/>
      <c r="B29" s="1991"/>
      <c r="C29" s="84" t="s">
        <v>9</v>
      </c>
      <c r="D29" s="38">
        <v>6044</v>
      </c>
      <c r="E29" s="9">
        <v>54.460263110470351</v>
      </c>
      <c r="F29" s="9"/>
      <c r="G29" s="9">
        <v>12.3</v>
      </c>
      <c r="H29" s="9">
        <v>49.3</v>
      </c>
      <c r="I29" s="9">
        <v>47.7</v>
      </c>
      <c r="J29" s="9">
        <v>17.899999999999999</v>
      </c>
      <c r="K29" s="9">
        <v>94.6</v>
      </c>
      <c r="L29" s="14">
        <v>5670</v>
      </c>
    </row>
    <row r="30" spans="1:14">
      <c r="A30" s="1992"/>
      <c r="B30" s="1993"/>
      <c r="C30" s="84" t="s">
        <v>10</v>
      </c>
      <c r="D30" s="43">
        <v>11098</v>
      </c>
      <c r="E30" s="10">
        <v>100</v>
      </c>
      <c r="F30" s="10">
        <v>54.5</v>
      </c>
      <c r="G30" s="10">
        <v>13.2</v>
      </c>
      <c r="H30" s="10">
        <v>45.8</v>
      </c>
      <c r="I30" s="10">
        <v>47.1</v>
      </c>
      <c r="J30" s="10">
        <v>11.6</v>
      </c>
      <c r="K30" s="10">
        <v>96.4</v>
      </c>
      <c r="L30" s="15">
        <v>10600</v>
      </c>
      <c r="M30" s="1335" t="s">
        <v>144</v>
      </c>
    </row>
    <row r="31" spans="1:14" s="89" customFormat="1"/>
    <row r="32" spans="1:14" s="89" customFormat="1" ht="28.5" customHeight="1">
      <c r="A32" s="1479" t="s">
        <v>707</v>
      </c>
      <c r="B32" s="1934"/>
      <c r="C32" s="1934"/>
      <c r="D32" s="1934"/>
      <c r="E32" s="1934"/>
      <c r="F32" s="1934"/>
      <c r="G32" s="1934"/>
      <c r="H32" s="1934"/>
      <c r="I32" s="1934"/>
      <c r="J32" s="1934"/>
      <c r="K32" s="1934"/>
      <c r="L32" s="1934"/>
      <c r="N32" s="1372"/>
    </row>
    <row r="33" spans="1:7" s="89" customFormat="1">
      <c r="A33" s="1337" t="s">
        <v>653</v>
      </c>
    </row>
    <row r="34" spans="1:7" s="89" customFormat="1">
      <c r="G34" s="1350"/>
    </row>
    <row r="35" spans="1:7" s="89" customFormat="1"/>
  </sheetData>
  <mergeCells count="23">
    <mergeCell ref="A22:B24"/>
    <mergeCell ref="A25:B27"/>
    <mergeCell ref="A28:B30"/>
    <mergeCell ref="A16:A18"/>
    <mergeCell ref="B16:B18"/>
    <mergeCell ref="A19:A21"/>
    <mergeCell ref="B19:B21"/>
    <mergeCell ref="A32:L32"/>
    <mergeCell ref="L2:L3"/>
    <mergeCell ref="H2:H3"/>
    <mergeCell ref="I2:I3"/>
    <mergeCell ref="J2:J3"/>
    <mergeCell ref="G2:G3"/>
    <mergeCell ref="K2:K3"/>
    <mergeCell ref="A2:C3"/>
    <mergeCell ref="D2:D3"/>
    <mergeCell ref="E2:E3"/>
    <mergeCell ref="F2:F3"/>
    <mergeCell ref="A4:A15"/>
    <mergeCell ref="B4:B6"/>
    <mergeCell ref="B7:B9"/>
    <mergeCell ref="B10:B12"/>
    <mergeCell ref="B13:B15"/>
  </mergeCells>
  <phoneticPr fontId="8"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workbookViewId="0">
      <selection activeCell="K26" sqref="K26"/>
    </sheetView>
  </sheetViews>
  <sheetFormatPr baseColWidth="10" defaultRowHeight="15"/>
  <cols>
    <col min="1" max="1" width="16.28515625" style="733" customWidth="1"/>
    <col min="2" max="2" width="18.7109375" style="733" customWidth="1"/>
    <col min="3" max="3" width="7.85546875" style="733" bestFit="1" customWidth="1"/>
    <col min="4" max="4" width="10.42578125" style="733" bestFit="1" customWidth="1"/>
    <col min="5" max="5" width="7.85546875" style="733" bestFit="1" customWidth="1"/>
    <col min="6" max="6" width="10.42578125" style="733" bestFit="1" customWidth="1"/>
    <col min="7" max="7" width="7.85546875" style="733" bestFit="1" customWidth="1"/>
    <col min="8" max="8" width="10.42578125" style="733" bestFit="1" customWidth="1"/>
    <col min="9" max="9" width="7.85546875" style="733" bestFit="1" customWidth="1"/>
    <col min="10" max="10" width="10.42578125" style="733" bestFit="1" customWidth="1"/>
    <col min="11" max="11" width="7.85546875" style="733" bestFit="1" customWidth="1"/>
    <col min="12" max="12" width="10.42578125" style="733" bestFit="1" customWidth="1"/>
    <col min="13" max="13" width="7.85546875" style="733" bestFit="1" customWidth="1"/>
    <col min="14" max="14" width="10.42578125" style="733" bestFit="1" customWidth="1"/>
    <col min="15" max="15" width="7.85546875" style="733" bestFit="1" customWidth="1"/>
    <col min="16" max="16" width="10.42578125" style="733" bestFit="1" customWidth="1"/>
    <col min="17" max="17" width="7.85546875" style="733" bestFit="1" customWidth="1"/>
    <col min="18" max="18" width="10.42578125" style="733" bestFit="1" customWidth="1"/>
    <col min="19" max="19" width="7.85546875" style="733" bestFit="1" customWidth="1"/>
    <col min="20" max="26" width="7.140625" style="733" customWidth="1"/>
    <col min="27" max="32" width="11.42578125" style="1401"/>
    <col min="33" max="16384" width="11.42578125" style="733"/>
  </cols>
  <sheetData>
    <row r="1" spans="1:26" s="1401" customFormat="1" ht="15" customHeight="1">
      <c r="A1" s="1453" t="s">
        <v>631</v>
      </c>
      <c r="B1" s="1409"/>
      <c r="C1" s="1409"/>
      <c r="D1" s="1409"/>
      <c r="E1" s="1409"/>
      <c r="F1" s="1409"/>
      <c r="G1" s="1409"/>
      <c r="H1" s="1409"/>
      <c r="I1" s="1409"/>
      <c r="J1" s="1409"/>
      <c r="K1" s="1409"/>
      <c r="L1" s="1409"/>
    </row>
    <row r="2" spans="1:26" s="1401" customFormat="1"/>
    <row r="3" spans="1:26">
      <c r="A3" s="734"/>
      <c r="B3" s="2001"/>
      <c r="C3" s="735">
        <v>2008</v>
      </c>
      <c r="D3" s="736"/>
      <c r="E3" s="735">
        <v>2009</v>
      </c>
      <c r="F3" s="736"/>
      <c r="G3" s="735">
        <v>2010</v>
      </c>
      <c r="H3" s="736"/>
      <c r="I3" s="735">
        <v>2011</v>
      </c>
      <c r="J3" s="736"/>
      <c r="K3" s="735">
        <v>2012</v>
      </c>
      <c r="L3" s="736"/>
      <c r="M3" s="735">
        <v>2013</v>
      </c>
      <c r="N3" s="736"/>
      <c r="O3" s="735">
        <v>2014</v>
      </c>
      <c r="P3" s="736"/>
      <c r="Q3" s="735">
        <v>2015</v>
      </c>
      <c r="R3" s="736"/>
      <c r="S3" s="735">
        <v>2016</v>
      </c>
      <c r="T3" s="736"/>
      <c r="U3" s="735">
        <v>2017</v>
      </c>
      <c r="V3" s="737"/>
      <c r="W3" s="735">
        <v>2018</v>
      </c>
      <c r="X3" s="736"/>
      <c r="Y3" s="735">
        <v>2019</v>
      </c>
      <c r="Z3" s="737"/>
    </row>
    <row r="4" spans="1:26" ht="32.450000000000003" customHeight="1">
      <c r="A4" s="738"/>
      <c r="B4" s="2002"/>
      <c r="C4" s="739" t="s">
        <v>11</v>
      </c>
      <c r="D4" s="740" t="s">
        <v>17</v>
      </c>
      <c r="E4" s="741" t="s">
        <v>11</v>
      </c>
      <c r="F4" s="740" t="s">
        <v>17</v>
      </c>
      <c r="G4" s="741" t="s">
        <v>11</v>
      </c>
      <c r="H4" s="740" t="s">
        <v>17</v>
      </c>
      <c r="I4" s="741" t="s">
        <v>11</v>
      </c>
      <c r="J4" s="740" t="s">
        <v>17</v>
      </c>
      <c r="K4" s="741" t="s">
        <v>11</v>
      </c>
      <c r="L4" s="740" t="s">
        <v>17</v>
      </c>
      <c r="M4" s="741" t="s">
        <v>11</v>
      </c>
      <c r="N4" s="740" t="s">
        <v>17</v>
      </c>
      <c r="O4" s="741" t="s">
        <v>11</v>
      </c>
      <c r="P4" s="740" t="s">
        <v>17</v>
      </c>
      <c r="Q4" s="741" t="s">
        <v>11</v>
      </c>
      <c r="R4" s="740" t="s">
        <v>17</v>
      </c>
      <c r="S4" s="741" t="s">
        <v>11</v>
      </c>
      <c r="T4" s="740" t="s">
        <v>17</v>
      </c>
      <c r="U4" s="741" t="s">
        <v>11</v>
      </c>
      <c r="V4" s="742" t="s">
        <v>17</v>
      </c>
      <c r="W4" s="741" t="s">
        <v>11</v>
      </c>
      <c r="X4" s="740" t="s">
        <v>17</v>
      </c>
      <c r="Y4" s="741" t="s">
        <v>11</v>
      </c>
      <c r="Z4" s="742" t="s">
        <v>17</v>
      </c>
    </row>
    <row r="5" spans="1:26">
      <c r="A5" s="2005" t="s">
        <v>63</v>
      </c>
      <c r="B5" s="743" t="s">
        <v>342</v>
      </c>
      <c r="C5" s="744">
        <v>389120</v>
      </c>
      <c r="D5" s="745">
        <v>81.400000000000006</v>
      </c>
      <c r="E5" s="746">
        <v>388612</v>
      </c>
      <c r="F5" s="745">
        <v>81.5</v>
      </c>
      <c r="G5" s="746">
        <v>386350</v>
      </c>
      <c r="H5" s="745">
        <v>81.8</v>
      </c>
      <c r="I5" s="746">
        <v>378252</v>
      </c>
      <c r="J5" s="745">
        <v>81.900000000000006</v>
      </c>
      <c r="K5" s="746">
        <v>376321</v>
      </c>
      <c r="L5" s="745">
        <v>82.2</v>
      </c>
      <c r="M5" s="746">
        <v>384566</v>
      </c>
      <c r="N5" s="745">
        <v>82.6</v>
      </c>
      <c r="O5" s="746">
        <v>384581</v>
      </c>
      <c r="P5" s="745">
        <v>83</v>
      </c>
      <c r="Q5" s="746">
        <v>388622</v>
      </c>
      <c r="R5" s="745">
        <v>83.3</v>
      </c>
      <c r="S5" s="746">
        <v>393266</v>
      </c>
      <c r="T5" s="745">
        <v>83.7</v>
      </c>
      <c r="U5" s="746">
        <v>397346</v>
      </c>
      <c r="V5" s="747">
        <v>84.1</v>
      </c>
      <c r="W5" s="746">
        <v>399559</v>
      </c>
      <c r="X5" s="745">
        <v>84.4</v>
      </c>
      <c r="Y5" s="746">
        <v>399511</v>
      </c>
      <c r="Z5" s="747">
        <v>84.6</v>
      </c>
    </row>
    <row r="6" spans="1:26">
      <c r="A6" s="2005"/>
      <c r="B6" s="743" t="s">
        <v>343</v>
      </c>
      <c r="C6" s="746">
        <v>490602</v>
      </c>
      <c r="D6" s="745">
        <v>59.3</v>
      </c>
      <c r="E6" s="746">
        <v>485589</v>
      </c>
      <c r="F6" s="745">
        <v>59.4</v>
      </c>
      <c r="G6" s="746">
        <v>478612</v>
      </c>
      <c r="H6" s="745">
        <v>59.5</v>
      </c>
      <c r="I6" s="746">
        <v>476331</v>
      </c>
      <c r="J6" s="745">
        <v>59.4</v>
      </c>
      <c r="K6" s="746">
        <v>470972</v>
      </c>
      <c r="L6" s="745">
        <v>59.6</v>
      </c>
      <c r="M6" s="746">
        <v>478440</v>
      </c>
      <c r="N6" s="745">
        <v>59.8</v>
      </c>
      <c r="O6" s="746">
        <v>479041</v>
      </c>
      <c r="P6" s="745">
        <v>59.8</v>
      </c>
      <c r="Q6" s="746">
        <v>479655</v>
      </c>
      <c r="R6" s="745">
        <v>59.8</v>
      </c>
      <c r="S6" s="746">
        <v>484770</v>
      </c>
      <c r="T6" s="745">
        <v>59.8</v>
      </c>
      <c r="U6" s="746">
        <v>489892</v>
      </c>
      <c r="V6" s="747">
        <v>59.8</v>
      </c>
      <c r="W6" s="746">
        <v>489969</v>
      </c>
      <c r="X6" s="745">
        <v>59.8</v>
      </c>
      <c r="Y6" s="746">
        <v>486420</v>
      </c>
      <c r="Z6" s="747">
        <v>59.9</v>
      </c>
    </row>
    <row r="7" spans="1:26">
      <c r="A7" s="2005"/>
      <c r="B7" s="1459" t="s">
        <v>344</v>
      </c>
      <c r="C7" s="748">
        <v>879722</v>
      </c>
      <c r="D7" s="749">
        <v>69</v>
      </c>
      <c r="E7" s="750">
        <v>874201</v>
      </c>
      <c r="F7" s="749">
        <v>69.2</v>
      </c>
      <c r="G7" s="750">
        <v>864962</v>
      </c>
      <c r="H7" s="749">
        <v>69.5</v>
      </c>
      <c r="I7" s="750">
        <v>854583</v>
      </c>
      <c r="J7" s="745">
        <v>69.400000000000006</v>
      </c>
      <c r="K7" s="750">
        <v>847293</v>
      </c>
      <c r="L7" s="745">
        <v>69.7</v>
      </c>
      <c r="M7" s="750">
        <v>863006</v>
      </c>
      <c r="N7" s="745">
        <v>70</v>
      </c>
      <c r="O7" s="750">
        <v>863622</v>
      </c>
      <c r="P7" s="745">
        <v>70.099999999999994</v>
      </c>
      <c r="Q7" s="750">
        <v>868277</v>
      </c>
      <c r="R7" s="745">
        <v>70.3</v>
      </c>
      <c r="S7" s="750">
        <v>878036</v>
      </c>
      <c r="T7" s="745">
        <v>70.5</v>
      </c>
      <c r="U7" s="750">
        <v>887238</v>
      </c>
      <c r="V7" s="747">
        <v>70.7</v>
      </c>
      <c r="W7" s="750">
        <v>889528</v>
      </c>
      <c r="X7" s="745">
        <v>70.8</v>
      </c>
      <c r="Y7" s="750">
        <v>885931</v>
      </c>
      <c r="Z7" s="747">
        <v>71</v>
      </c>
    </row>
    <row r="8" spans="1:26" ht="14.45" customHeight="1">
      <c r="A8" s="2005" t="s">
        <v>345</v>
      </c>
      <c r="B8" s="751" t="s">
        <v>346</v>
      </c>
      <c r="C8" s="752">
        <v>16308</v>
      </c>
      <c r="D8" s="753">
        <v>43</v>
      </c>
      <c r="E8" s="744">
        <v>16565</v>
      </c>
      <c r="F8" s="753">
        <v>44</v>
      </c>
      <c r="G8" s="744">
        <v>16659</v>
      </c>
      <c r="H8" s="753">
        <v>44.8</v>
      </c>
      <c r="I8" s="744">
        <v>16829</v>
      </c>
      <c r="J8" s="753">
        <v>45.2</v>
      </c>
      <c r="K8" s="744">
        <v>16999</v>
      </c>
      <c r="L8" s="753">
        <v>45.8</v>
      </c>
      <c r="M8" s="744">
        <v>17177</v>
      </c>
      <c r="N8" s="753">
        <v>46.3</v>
      </c>
      <c r="O8" s="744">
        <v>17308</v>
      </c>
      <c r="P8" s="753">
        <v>47</v>
      </c>
      <c r="Q8" s="744">
        <v>17182</v>
      </c>
      <c r="R8" s="753">
        <v>47.5</v>
      </c>
      <c r="S8" s="744">
        <v>17457</v>
      </c>
      <c r="T8" s="753">
        <v>48.2</v>
      </c>
      <c r="U8" s="744">
        <v>17461</v>
      </c>
      <c r="V8" s="754">
        <v>48.9</v>
      </c>
      <c r="W8" s="744">
        <v>17591</v>
      </c>
      <c r="X8" s="753">
        <v>49.8</v>
      </c>
      <c r="Y8" s="744">
        <v>17450</v>
      </c>
      <c r="Z8" s="754">
        <v>50.6</v>
      </c>
    </row>
    <row r="9" spans="1:26">
      <c r="A9" s="2005"/>
      <c r="B9" s="755" t="s">
        <v>229</v>
      </c>
      <c r="C9" s="756">
        <v>101692</v>
      </c>
      <c r="D9" s="745">
        <v>69.8</v>
      </c>
      <c r="E9" s="746">
        <v>103155</v>
      </c>
      <c r="F9" s="745">
        <v>69.5</v>
      </c>
      <c r="G9" s="746">
        <v>100876</v>
      </c>
      <c r="H9" s="745">
        <v>69.3</v>
      </c>
      <c r="I9" s="746">
        <v>102445</v>
      </c>
      <c r="J9" s="745">
        <v>70.3</v>
      </c>
      <c r="K9" s="746">
        <v>109743</v>
      </c>
      <c r="L9" s="745">
        <v>71</v>
      </c>
      <c r="M9" s="746">
        <v>111222</v>
      </c>
      <c r="N9" s="745">
        <v>71</v>
      </c>
      <c r="O9" s="746">
        <v>108784</v>
      </c>
      <c r="P9" s="745">
        <v>70.8</v>
      </c>
      <c r="Q9" s="746">
        <v>107796</v>
      </c>
      <c r="R9" s="745">
        <v>71.3</v>
      </c>
      <c r="S9" s="746">
        <v>120422</v>
      </c>
      <c r="T9" s="745">
        <v>73.099999999999994</v>
      </c>
      <c r="U9" s="746">
        <v>134946</v>
      </c>
      <c r="V9" s="747">
        <v>75.2</v>
      </c>
      <c r="W9" s="746">
        <v>153674</v>
      </c>
      <c r="X9" s="745">
        <v>77.599999999999994</v>
      </c>
      <c r="Y9" s="746">
        <v>176844</v>
      </c>
      <c r="Z9" s="747">
        <v>79.599999999999994</v>
      </c>
    </row>
    <row r="10" spans="1:26" ht="22.5">
      <c r="A10" s="2005"/>
      <c r="B10" s="755" t="s">
        <v>347</v>
      </c>
      <c r="C10" s="756">
        <v>80218</v>
      </c>
      <c r="D10" s="745">
        <v>81.599999999999994</v>
      </c>
      <c r="E10" s="746">
        <v>70836</v>
      </c>
      <c r="F10" s="745">
        <v>85.3</v>
      </c>
      <c r="G10" s="746">
        <v>70197</v>
      </c>
      <c r="H10" s="745">
        <v>85.2</v>
      </c>
      <c r="I10" s="746">
        <v>64228</v>
      </c>
      <c r="J10" s="745">
        <v>86.1</v>
      </c>
      <c r="K10" s="746">
        <v>63826</v>
      </c>
      <c r="L10" s="745">
        <v>86.1</v>
      </c>
      <c r="M10" s="746">
        <v>64160</v>
      </c>
      <c r="N10" s="745">
        <v>86.2</v>
      </c>
      <c r="O10" s="746">
        <v>64038</v>
      </c>
      <c r="P10" s="745">
        <v>86.4</v>
      </c>
      <c r="Q10" s="746">
        <v>63895</v>
      </c>
      <c r="R10" s="745">
        <v>86.4</v>
      </c>
      <c r="S10" s="746">
        <v>63955</v>
      </c>
      <c r="T10" s="745">
        <v>86.5</v>
      </c>
      <c r="U10" s="746">
        <v>64134</v>
      </c>
      <c r="V10" s="747">
        <v>86.7</v>
      </c>
      <c r="W10" s="746">
        <v>63773</v>
      </c>
      <c r="X10" s="745">
        <v>86.5</v>
      </c>
      <c r="Y10" s="746">
        <v>62943</v>
      </c>
      <c r="Z10" s="747">
        <v>86.6</v>
      </c>
    </row>
    <row r="11" spans="1:26" ht="33.75">
      <c r="A11" s="2005"/>
      <c r="B11" s="755" t="s">
        <v>348</v>
      </c>
      <c r="C11" s="756">
        <v>3269</v>
      </c>
      <c r="D11" s="745">
        <v>39.799999999999997</v>
      </c>
      <c r="E11" s="746">
        <v>3701</v>
      </c>
      <c r="F11" s="745">
        <v>40</v>
      </c>
      <c r="G11" s="746">
        <v>3930</v>
      </c>
      <c r="H11" s="745">
        <v>39.4</v>
      </c>
      <c r="I11" s="746">
        <v>9743</v>
      </c>
      <c r="J11" s="745">
        <v>58.2</v>
      </c>
      <c r="K11" s="746">
        <v>9816</v>
      </c>
      <c r="L11" s="745">
        <v>57.9</v>
      </c>
      <c r="M11" s="746">
        <v>9944</v>
      </c>
      <c r="N11" s="745">
        <v>57.6</v>
      </c>
      <c r="O11" s="746">
        <v>10239</v>
      </c>
      <c r="P11" s="745">
        <v>56.8</v>
      </c>
      <c r="Q11" s="746">
        <v>10323</v>
      </c>
      <c r="R11" s="745">
        <v>56.6</v>
      </c>
      <c r="S11" s="746">
        <v>10387</v>
      </c>
      <c r="T11" s="745">
        <v>56</v>
      </c>
      <c r="U11" s="746">
        <v>10515</v>
      </c>
      <c r="V11" s="747">
        <v>55.5</v>
      </c>
      <c r="W11" s="746">
        <v>10594</v>
      </c>
      <c r="X11" s="745">
        <v>55.2</v>
      </c>
      <c r="Y11" s="746">
        <v>10454</v>
      </c>
      <c r="Z11" s="747">
        <v>55.1</v>
      </c>
    </row>
    <row r="12" spans="1:26" ht="14.45" customHeight="1">
      <c r="A12" s="2005"/>
      <c r="B12" s="1459" t="s">
        <v>349</v>
      </c>
      <c r="C12" s="757">
        <v>201487</v>
      </c>
      <c r="D12" s="758">
        <v>71.8</v>
      </c>
      <c r="E12" s="757">
        <v>194257</v>
      </c>
      <c r="F12" s="758">
        <v>72.5</v>
      </c>
      <c r="G12" s="757">
        <v>191662</v>
      </c>
      <c r="H12" s="758">
        <v>72.400000000000006</v>
      </c>
      <c r="I12" s="757">
        <v>193245</v>
      </c>
      <c r="J12" s="759">
        <v>72.8</v>
      </c>
      <c r="K12" s="757">
        <v>200384</v>
      </c>
      <c r="L12" s="759">
        <v>73</v>
      </c>
      <c r="M12" s="757">
        <v>202503</v>
      </c>
      <c r="N12" s="759">
        <v>73.099999999999994</v>
      </c>
      <c r="O12" s="757">
        <v>200369</v>
      </c>
      <c r="P12" s="759">
        <v>73</v>
      </c>
      <c r="Q12" s="757">
        <v>199196</v>
      </c>
      <c r="R12" s="759">
        <v>73.3</v>
      </c>
      <c r="S12" s="757">
        <v>212221</v>
      </c>
      <c r="T12" s="759">
        <v>74.3</v>
      </c>
      <c r="U12" s="757">
        <v>227056</v>
      </c>
      <c r="V12" s="760">
        <v>75.5</v>
      </c>
      <c r="W12" s="757">
        <v>245632</v>
      </c>
      <c r="X12" s="759">
        <v>77</v>
      </c>
      <c r="Y12" s="757">
        <v>267691</v>
      </c>
      <c r="Z12" s="760">
        <v>78.400000000000006</v>
      </c>
    </row>
    <row r="13" spans="1:26" ht="36" customHeight="1">
      <c r="A13" s="2003" t="s">
        <v>734</v>
      </c>
      <c r="B13" s="2004"/>
      <c r="C13" s="761">
        <v>5294</v>
      </c>
      <c r="D13" s="760">
        <v>79.099999999999994</v>
      </c>
      <c r="E13" s="762">
        <v>5324</v>
      </c>
      <c r="F13" s="760">
        <v>78.7</v>
      </c>
      <c r="G13" s="761">
        <v>5324</v>
      </c>
      <c r="H13" s="759">
        <v>79.7</v>
      </c>
      <c r="I13" s="761">
        <v>5242</v>
      </c>
      <c r="J13" s="759">
        <v>78.900000000000006</v>
      </c>
      <c r="K13" s="761">
        <v>4330</v>
      </c>
      <c r="L13" s="759">
        <v>77.5</v>
      </c>
      <c r="M13" s="761">
        <v>4342</v>
      </c>
      <c r="N13" s="759">
        <v>77.900000000000006</v>
      </c>
      <c r="O13" s="761">
        <v>4223</v>
      </c>
      <c r="P13" s="759">
        <v>77.599999999999994</v>
      </c>
      <c r="Q13" s="761">
        <v>5606</v>
      </c>
      <c r="R13" s="759">
        <v>76.099999999999994</v>
      </c>
      <c r="S13" s="761">
        <v>7453</v>
      </c>
      <c r="T13" s="759">
        <v>75.7</v>
      </c>
      <c r="U13" s="761">
        <v>8153</v>
      </c>
      <c r="V13" s="760">
        <v>75.900000000000006</v>
      </c>
      <c r="W13" s="761">
        <v>7110</v>
      </c>
      <c r="X13" s="759">
        <v>76.900000000000006</v>
      </c>
      <c r="Y13" s="761">
        <v>6152</v>
      </c>
      <c r="Z13" s="760">
        <v>76.599999999999994</v>
      </c>
    </row>
    <row r="14" spans="1:26">
      <c r="A14" s="1999" t="s">
        <v>210</v>
      </c>
      <c r="B14" s="2000"/>
      <c r="C14" s="763">
        <v>1086503</v>
      </c>
      <c r="D14" s="764">
        <v>69.599999999999994</v>
      </c>
      <c r="E14" s="763">
        <v>1073782</v>
      </c>
      <c r="F14" s="764">
        <v>69.900000000000006</v>
      </c>
      <c r="G14" s="763">
        <v>1061948</v>
      </c>
      <c r="H14" s="764">
        <v>70</v>
      </c>
      <c r="I14" s="765">
        <v>1053070</v>
      </c>
      <c r="J14" s="764">
        <v>70</v>
      </c>
      <c r="K14" s="765">
        <v>1052007</v>
      </c>
      <c r="L14" s="764">
        <v>70.3</v>
      </c>
      <c r="M14" s="765">
        <v>1069851</v>
      </c>
      <c r="N14" s="764">
        <v>70.599999999999994</v>
      </c>
      <c r="O14" s="765">
        <v>1068214</v>
      </c>
      <c r="P14" s="764">
        <v>70.7</v>
      </c>
      <c r="Q14" s="765">
        <v>1073079</v>
      </c>
      <c r="R14" s="764">
        <v>70.900000000000006</v>
      </c>
      <c r="S14" s="765">
        <v>1097710</v>
      </c>
      <c r="T14" s="764">
        <v>71.3</v>
      </c>
      <c r="U14" s="765">
        <v>1122447</v>
      </c>
      <c r="V14" s="766">
        <v>71.7</v>
      </c>
      <c r="W14" s="765">
        <v>1142270</v>
      </c>
      <c r="X14" s="764">
        <v>72.2</v>
      </c>
      <c r="Y14" s="765">
        <v>1159774</v>
      </c>
      <c r="Z14" s="766">
        <v>72.8</v>
      </c>
    </row>
    <row r="15" spans="1:26" s="1401" customFormat="1">
      <c r="C15" s="1402"/>
      <c r="D15" s="1402"/>
      <c r="E15" s="1402"/>
      <c r="F15" s="1402"/>
      <c r="G15" s="1402"/>
      <c r="H15" s="1402"/>
      <c r="I15" s="1402"/>
      <c r="J15" s="1402"/>
      <c r="K15" s="1402"/>
      <c r="L15" s="1402"/>
      <c r="M15" s="1402"/>
      <c r="N15" s="1402"/>
      <c r="O15" s="1402"/>
      <c r="P15" s="1402"/>
      <c r="Q15" s="1402"/>
      <c r="R15" s="1402"/>
      <c r="S15" s="1402"/>
      <c r="T15" s="1402"/>
      <c r="U15" s="1402"/>
      <c r="V15" s="1402"/>
      <c r="W15" s="1403"/>
      <c r="Y15" s="1403"/>
      <c r="Z15" s="1335" t="s">
        <v>144</v>
      </c>
    </row>
    <row r="16" spans="1:26" s="1401" customFormat="1" ht="15" customHeight="1">
      <c r="A16" s="1458" t="s">
        <v>715</v>
      </c>
      <c r="B16" s="1458"/>
      <c r="C16" s="1458"/>
      <c r="D16" s="1458"/>
      <c r="E16" s="1458"/>
      <c r="F16" s="1458"/>
      <c r="G16" s="1458"/>
      <c r="S16" s="1404"/>
      <c r="T16" s="1404"/>
      <c r="U16" s="1404"/>
      <c r="V16" s="1404"/>
      <c r="W16" s="1404"/>
      <c r="X16" s="1404"/>
      <c r="Y16" s="1405"/>
    </row>
    <row r="17" spans="1:25" s="1401" customFormat="1">
      <c r="A17" s="1406" t="s">
        <v>653</v>
      </c>
      <c r="B17" s="1407"/>
      <c r="C17" s="1407"/>
      <c r="D17" s="1407"/>
      <c r="E17" s="1407"/>
      <c r="F17" s="1407"/>
      <c r="G17" s="1407"/>
      <c r="Y17" s="1408"/>
    </row>
  </sheetData>
  <mergeCells count="5">
    <mergeCell ref="A14:B14"/>
    <mergeCell ref="B3:B4"/>
    <mergeCell ref="A13:B13"/>
    <mergeCell ref="A5:A7"/>
    <mergeCell ref="A8:A12"/>
  </mergeCell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
  <sheetViews>
    <sheetView workbookViewId="0">
      <selection activeCell="J25" sqref="J25"/>
    </sheetView>
  </sheetViews>
  <sheetFormatPr baseColWidth="10" defaultRowHeight="15"/>
  <cols>
    <col min="1" max="1" width="11.42578125" style="733"/>
    <col min="2" max="2" width="23.85546875" style="733" customWidth="1"/>
    <col min="3" max="4" width="7.140625" style="733" customWidth="1"/>
    <col min="5" max="6" width="7.140625" style="806" customWidth="1"/>
    <col min="7" max="26" width="7.140625" style="733" customWidth="1"/>
    <col min="27" max="27" width="11.42578125" style="1401"/>
    <col min="28" max="16384" width="11.42578125" style="733"/>
  </cols>
  <sheetData>
    <row r="1" spans="1:26" s="1401" customFormat="1" ht="15" customHeight="1">
      <c r="A1" s="1453" t="s">
        <v>632</v>
      </c>
      <c r="B1" s="1409"/>
      <c r="C1" s="1409"/>
      <c r="D1" s="1409"/>
      <c r="E1" s="1409"/>
      <c r="F1" s="1409"/>
      <c r="G1" s="1409"/>
      <c r="H1" s="1409"/>
      <c r="I1" s="1409"/>
      <c r="J1" s="1409"/>
      <c r="K1" s="1409"/>
      <c r="L1" s="1409"/>
      <c r="M1" s="1410"/>
      <c r="N1" s="1411"/>
      <c r="O1" s="1411"/>
      <c r="P1" s="1411"/>
      <c r="Q1" s="1411"/>
      <c r="R1" s="1411"/>
      <c r="S1" s="1411"/>
      <c r="T1" s="1411"/>
      <c r="U1" s="1411"/>
      <c r="V1" s="1411"/>
    </row>
    <row r="2" spans="1:26" s="1401" customFormat="1">
      <c r="A2" s="1411"/>
      <c r="B2" s="1412"/>
      <c r="C2" s="1411"/>
      <c r="D2" s="1413"/>
      <c r="E2" s="1410"/>
      <c r="F2" s="1414"/>
      <c r="G2" s="1410"/>
      <c r="H2" s="1414"/>
      <c r="I2" s="1410"/>
      <c r="J2" s="1414"/>
      <c r="K2" s="1411"/>
      <c r="L2" s="1411"/>
      <c r="M2" s="1411"/>
      <c r="N2" s="1411"/>
      <c r="O2" s="1411"/>
      <c r="P2" s="1411"/>
      <c r="Q2" s="1411"/>
      <c r="R2" s="1411"/>
      <c r="S2" s="1411"/>
      <c r="T2" s="1411"/>
      <c r="U2" s="1411"/>
      <c r="V2" s="1411"/>
    </row>
    <row r="3" spans="1:26">
      <c r="A3" s="2012"/>
      <c r="B3" s="2013"/>
      <c r="C3" s="2006">
        <v>2008</v>
      </c>
      <c r="D3" s="2007"/>
      <c r="E3" s="2006">
        <v>2009</v>
      </c>
      <c r="F3" s="2007"/>
      <c r="G3" s="2006">
        <v>2010</v>
      </c>
      <c r="H3" s="2007"/>
      <c r="I3" s="2006">
        <v>2011</v>
      </c>
      <c r="J3" s="2007"/>
      <c r="K3" s="2006">
        <v>2012</v>
      </c>
      <c r="L3" s="2007"/>
      <c r="M3" s="2006">
        <v>2013</v>
      </c>
      <c r="N3" s="2007"/>
      <c r="O3" s="2006">
        <v>2014</v>
      </c>
      <c r="P3" s="2007"/>
      <c r="Q3" s="2006">
        <v>2015</v>
      </c>
      <c r="R3" s="2007"/>
      <c r="S3" s="2006">
        <v>2016</v>
      </c>
      <c r="T3" s="2007"/>
      <c r="U3" s="2006">
        <v>2017</v>
      </c>
      <c r="V3" s="2008"/>
      <c r="W3" s="2006">
        <v>2018</v>
      </c>
      <c r="X3" s="2007"/>
      <c r="Y3" s="2006">
        <v>2019</v>
      </c>
      <c r="Z3" s="2008"/>
    </row>
    <row r="4" spans="1:26" ht="33.6" customHeight="1">
      <c r="A4" s="2014"/>
      <c r="B4" s="2015"/>
      <c r="C4" s="768" t="s">
        <v>11</v>
      </c>
      <c r="D4" s="740" t="s">
        <v>17</v>
      </c>
      <c r="E4" s="768" t="s">
        <v>11</v>
      </c>
      <c r="F4" s="740" t="s">
        <v>17</v>
      </c>
      <c r="G4" s="768" t="s">
        <v>11</v>
      </c>
      <c r="H4" s="740" t="s">
        <v>17</v>
      </c>
      <c r="I4" s="768" t="s">
        <v>11</v>
      </c>
      <c r="J4" s="740" t="s">
        <v>17</v>
      </c>
      <c r="K4" s="768" t="s">
        <v>11</v>
      </c>
      <c r="L4" s="740" t="s">
        <v>17</v>
      </c>
      <c r="M4" s="768" t="s">
        <v>11</v>
      </c>
      <c r="N4" s="740" t="s">
        <v>17</v>
      </c>
      <c r="O4" s="768" t="s">
        <v>11</v>
      </c>
      <c r="P4" s="740" t="s">
        <v>17</v>
      </c>
      <c r="Q4" s="768" t="s">
        <v>11</v>
      </c>
      <c r="R4" s="740" t="s">
        <v>17</v>
      </c>
      <c r="S4" s="768" t="s">
        <v>11</v>
      </c>
      <c r="T4" s="740" t="s">
        <v>17</v>
      </c>
      <c r="U4" s="768" t="s">
        <v>11</v>
      </c>
      <c r="V4" s="742" t="s">
        <v>17</v>
      </c>
      <c r="W4" s="768" t="s">
        <v>11</v>
      </c>
      <c r="X4" s="740" t="s">
        <v>17</v>
      </c>
      <c r="Y4" s="768" t="s">
        <v>11</v>
      </c>
      <c r="Z4" s="742" t="s">
        <v>17</v>
      </c>
    </row>
    <row r="5" spans="1:26">
      <c r="A5" s="2010" t="s">
        <v>19</v>
      </c>
      <c r="B5" s="769" t="s">
        <v>351</v>
      </c>
      <c r="C5" s="770">
        <v>328996</v>
      </c>
      <c r="D5" s="771">
        <v>80.5</v>
      </c>
      <c r="E5" s="772">
        <v>330635</v>
      </c>
      <c r="F5" s="771">
        <v>80.7</v>
      </c>
      <c r="G5" s="772">
        <v>330023</v>
      </c>
      <c r="H5" s="771">
        <v>80.900000000000006</v>
      </c>
      <c r="I5" s="772">
        <v>323518</v>
      </c>
      <c r="J5" s="771">
        <v>81</v>
      </c>
      <c r="K5" s="772">
        <v>322786</v>
      </c>
      <c r="L5" s="771">
        <v>81.3</v>
      </c>
      <c r="M5" s="772">
        <v>323709</v>
      </c>
      <c r="N5" s="771">
        <v>81.7</v>
      </c>
      <c r="O5" s="772">
        <v>331884</v>
      </c>
      <c r="P5" s="771">
        <v>82.1</v>
      </c>
      <c r="Q5" s="772">
        <v>336761</v>
      </c>
      <c r="R5" s="771">
        <v>82.4</v>
      </c>
      <c r="S5" s="772">
        <v>341320</v>
      </c>
      <c r="T5" s="771">
        <v>82.8</v>
      </c>
      <c r="U5" s="772">
        <v>344953</v>
      </c>
      <c r="V5" s="773">
        <v>83.2</v>
      </c>
      <c r="W5" s="772">
        <v>347581</v>
      </c>
      <c r="X5" s="771">
        <v>83.6</v>
      </c>
      <c r="Y5" s="772">
        <v>348643</v>
      </c>
      <c r="Z5" s="773">
        <v>83.8</v>
      </c>
    </row>
    <row r="6" spans="1:26">
      <c r="A6" s="2011"/>
      <c r="B6" s="774" t="s">
        <v>29</v>
      </c>
      <c r="C6" s="775">
        <v>13737</v>
      </c>
      <c r="D6" s="776">
        <v>72.400000000000006</v>
      </c>
      <c r="E6" s="777">
        <v>11167</v>
      </c>
      <c r="F6" s="776">
        <v>70.5</v>
      </c>
      <c r="G6" s="777">
        <v>9266</v>
      </c>
      <c r="H6" s="776">
        <v>68.8</v>
      </c>
      <c r="I6" s="777">
        <v>7932</v>
      </c>
      <c r="J6" s="776">
        <v>68.400000000000006</v>
      </c>
      <c r="K6" s="777">
        <v>7094</v>
      </c>
      <c r="L6" s="776">
        <v>68.5</v>
      </c>
      <c r="M6" s="777">
        <v>6349</v>
      </c>
      <c r="N6" s="776">
        <v>68.8</v>
      </c>
      <c r="O6" s="777">
        <v>5391</v>
      </c>
      <c r="P6" s="776">
        <v>69.2</v>
      </c>
      <c r="Q6" s="777">
        <v>4526</v>
      </c>
      <c r="R6" s="776">
        <v>69.8</v>
      </c>
      <c r="S6" s="777">
        <v>3814</v>
      </c>
      <c r="T6" s="776">
        <v>70</v>
      </c>
      <c r="U6" s="777">
        <v>3079</v>
      </c>
      <c r="V6" s="778">
        <v>69.599999999999994</v>
      </c>
      <c r="W6" s="777">
        <v>2426</v>
      </c>
      <c r="X6" s="776">
        <v>70</v>
      </c>
      <c r="Y6" s="777">
        <v>1924</v>
      </c>
      <c r="Z6" s="778">
        <v>70</v>
      </c>
    </row>
    <row r="7" spans="1:26">
      <c r="A7" s="2011"/>
      <c r="B7" s="774" t="s">
        <v>352</v>
      </c>
      <c r="C7" s="775">
        <v>1280</v>
      </c>
      <c r="D7" s="776">
        <v>80.099999999999994</v>
      </c>
      <c r="E7" s="777">
        <v>1457</v>
      </c>
      <c r="F7" s="776">
        <v>80.3</v>
      </c>
      <c r="G7" s="777">
        <v>1149</v>
      </c>
      <c r="H7" s="776">
        <v>81</v>
      </c>
      <c r="I7" s="777">
        <v>1244</v>
      </c>
      <c r="J7" s="776">
        <v>80.2</v>
      </c>
      <c r="K7" s="777">
        <v>1037</v>
      </c>
      <c r="L7" s="776">
        <v>80.099999999999994</v>
      </c>
      <c r="M7" s="777">
        <v>8783</v>
      </c>
      <c r="N7" s="776">
        <v>83.6</v>
      </c>
      <c r="O7" s="777">
        <v>1509</v>
      </c>
      <c r="P7" s="776">
        <v>78.8</v>
      </c>
      <c r="Q7" s="777">
        <v>1416</v>
      </c>
      <c r="R7" s="776">
        <v>78</v>
      </c>
      <c r="S7" s="777">
        <v>1929</v>
      </c>
      <c r="T7" s="776">
        <v>77.900000000000006</v>
      </c>
      <c r="U7" s="777">
        <v>2730</v>
      </c>
      <c r="V7" s="778">
        <v>79.900000000000006</v>
      </c>
      <c r="W7" s="777">
        <v>3297</v>
      </c>
      <c r="X7" s="776">
        <v>81.599999999999994</v>
      </c>
      <c r="Y7" s="777">
        <v>2916</v>
      </c>
      <c r="Z7" s="778">
        <v>79.7</v>
      </c>
    </row>
    <row r="8" spans="1:26">
      <c r="A8" s="2011"/>
      <c r="B8" s="779" t="s">
        <v>353</v>
      </c>
      <c r="C8" s="780">
        <v>344013</v>
      </c>
      <c r="D8" s="781">
        <v>80.2</v>
      </c>
      <c r="E8" s="780">
        <v>343259</v>
      </c>
      <c r="F8" s="781">
        <v>80.3</v>
      </c>
      <c r="G8" s="780">
        <v>340438</v>
      </c>
      <c r="H8" s="781">
        <v>80.599999999999994</v>
      </c>
      <c r="I8" s="780">
        <v>332694</v>
      </c>
      <c r="J8" s="781">
        <v>80.7</v>
      </c>
      <c r="K8" s="780">
        <v>330917</v>
      </c>
      <c r="L8" s="781">
        <v>81</v>
      </c>
      <c r="M8" s="780">
        <v>338841</v>
      </c>
      <c r="N8" s="781">
        <v>81.5</v>
      </c>
      <c r="O8" s="780">
        <v>338784</v>
      </c>
      <c r="P8" s="781">
        <v>81.900000000000006</v>
      </c>
      <c r="Q8" s="780">
        <v>342703</v>
      </c>
      <c r="R8" s="781">
        <v>82.2</v>
      </c>
      <c r="S8" s="780">
        <v>347063</v>
      </c>
      <c r="T8" s="781">
        <v>82.7</v>
      </c>
      <c r="U8" s="780">
        <v>350762</v>
      </c>
      <c r="V8" s="782">
        <v>83.1</v>
      </c>
      <c r="W8" s="780">
        <v>353304</v>
      </c>
      <c r="X8" s="781">
        <v>83.4</v>
      </c>
      <c r="Y8" s="780">
        <v>353483</v>
      </c>
      <c r="Z8" s="782">
        <v>83.7</v>
      </c>
    </row>
    <row r="9" spans="1:26">
      <c r="A9" s="2011"/>
      <c r="B9" s="769" t="s">
        <v>354</v>
      </c>
      <c r="C9" s="770">
        <v>2170</v>
      </c>
      <c r="D9" s="771">
        <v>31.1</v>
      </c>
      <c r="E9" s="772">
        <v>2172</v>
      </c>
      <c r="F9" s="771">
        <v>31.4</v>
      </c>
      <c r="G9" s="772">
        <v>2165</v>
      </c>
      <c r="H9" s="771">
        <v>31.7</v>
      </c>
      <c r="I9" s="772">
        <v>2178</v>
      </c>
      <c r="J9" s="771">
        <v>31.5</v>
      </c>
      <c r="K9" s="772">
        <v>2173</v>
      </c>
      <c r="L9" s="771">
        <v>31.9</v>
      </c>
      <c r="M9" s="772">
        <v>2170</v>
      </c>
      <c r="N9" s="771">
        <v>32.9</v>
      </c>
      <c r="O9" s="772">
        <v>2163</v>
      </c>
      <c r="P9" s="771">
        <v>34.299999999999997</v>
      </c>
      <c r="Q9" s="772">
        <v>2165</v>
      </c>
      <c r="R9" s="771">
        <v>34.9</v>
      </c>
      <c r="S9" s="772">
        <v>2162</v>
      </c>
      <c r="T9" s="771">
        <v>36.1</v>
      </c>
      <c r="U9" s="772">
        <v>2156</v>
      </c>
      <c r="V9" s="773">
        <v>36.9</v>
      </c>
      <c r="W9" s="772">
        <v>2144</v>
      </c>
      <c r="X9" s="771">
        <v>37.299999999999997</v>
      </c>
      <c r="Y9" s="772">
        <v>2139</v>
      </c>
      <c r="Z9" s="773">
        <v>38.1</v>
      </c>
    </row>
    <row r="10" spans="1:26">
      <c r="A10" s="2011"/>
      <c r="B10" s="774" t="s">
        <v>355</v>
      </c>
      <c r="C10" s="775">
        <v>48958</v>
      </c>
      <c r="D10" s="776">
        <v>50.8</v>
      </c>
      <c r="E10" s="777">
        <v>48521</v>
      </c>
      <c r="F10" s="776">
        <v>51.1</v>
      </c>
      <c r="G10" s="777">
        <v>47789</v>
      </c>
      <c r="H10" s="776">
        <v>51.1</v>
      </c>
      <c r="I10" s="777">
        <v>47318</v>
      </c>
      <c r="J10" s="776">
        <v>51.1</v>
      </c>
      <c r="K10" s="777">
        <v>47135</v>
      </c>
      <c r="L10" s="776">
        <v>51.3</v>
      </c>
      <c r="M10" s="777">
        <v>47193</v>
      </c>
      <c r="N10" s="776">
        <v>51.6</v>
      </c>
      <c r="O10" s="777">
        <v>47444</v>
      </c>
      <c r="P10" s="776">
        <v>52</v>
      </c>
      <c r="Q10" s="777">
        <v>48101</v>
      </c>
      <c r="R10" s="776">
        <v>52.2</v>
      </c>
      <c r="S10" s="777">
        <v>48787</v>
      </c>
      <c r="T10" s="776">
        <v>52.5</v>
      </c>
      <c r="U10" s="777">
        <v>49467</v>
      </c>
      <c r="V10" s="778">
        <v>53</v>
      </c>
      <c r="W10" s="777">
        <v>50174</v>
      </c>
      <c r="X10" s="776">
        <v>53.3</v>
      </c>
      <c r="Y10" s="777">
        <v>50775</v>
      </c>
      <c r="Z10" s="778">
        <v>53.5</v>
      </c>
    </row>
    <row r="11" spans="1:26">
      <c r="A11" s="2011"/>
      <c r="B11" s="774" t="s">
        <v>356</v>
      </c>
      <c r="C11" s="775">
        <v>227767</v>
      </c>
      <c r="D11" s="776">
        <v>63.7</v>
      </c>
      <c r="E11" s="777">
        <v>224062</v>
      </c>
      <c r="F11" s="776">
        <v>63.8</v>
      </c>
      <c r="G11" s="777">
        <v>219911</v>
      </c>
      <c r="H11" s="776">
        <v>64</v>
      </c>
      <c r="I11" s="777">
        <v>215142</v>
      </c>
      <c r="J11" s="776">
        <v>63.9</v>
      </c>
      <c r="K11" s="777">
        <v>212288</v>
      </c>
      <c r="L11" s="776">
        <v>64.099999999999994</v>
      </c>
      <c r="M11" s="777">
        <v>211888</v>
      </c>
      <c r="N11" s="776">
        <v>64.3</v>
      </c>
      <c r="O11" s="777">
        <v>216154</v>
      </c>
      <c r="P11" s="776">
        <v>64.400000000000006</v>
      </c>
      <c r="Q11" s="777">
        <v>217002</v>
      </c>
      <c r="R11" s="776">
        <v>64.400000000000006</v>
      </c>
      <c r="S11" s="777">
        <v>217920</v>
      </c>
      <c r="T11" s="776">
        <v>64.5</v>
      </c>
      <c r="U11" s="777">
        <v>218604</v>
      </c>
      <c r="V11" s="778">
        <v>64.599999999999994</v>
      </c>
      <c r="W11" s="777">
        <v>218758</v>
      </c>
      <c r="X11" s="776">
        <v>64.7</v>
      </c>
      <c r="Y11" s="777">
        <v>217733</v>
      </c>
      <c r="Z11" s="778">
        <v>64.8</v>
      </c>
    </row>
    <row r="12" spans="1:26">
      <c r="A12" s="2011"/>
      <c r="B12" s="774" t="s">
        <v>357</v>
      </c>
      <c r="C12" s="775">
        <v>27003</v>
      </c>
      <c r="D12" s="776">
        <v>46</v>
      </c>
      <c r="E12" s="777">
        <v>26542</v>
      </c>
      <c r="F12" s="776">
        <v>45.9</v>
      </c>
      <c r="G12" s="777">
        <v>26136</v>
      </c>
      <c r="H12" s="776">
        <v>45.9</v>
      </c>
      <c r="I12" s="777">
        <v>25868</v>
      </c>
      <c r="J12" s="776">
        <v>45.1</v>
      </c>
      <c r="K12" s="777">
        <v>26000</v>
      </c>
      <c r="L12" s="776">
        <v>45</v>
      </c>
      <c r="M12" s="777">
        <v>26189</v>
      </c>
      <c r="N12" s="776">
        <v>44.8</v>
      </c>
      <c r="O12" s="777">
        <v>27165</v>
      </c>
      <c r="P12" s="776">
        <v>44.2</v>
      </c>
      <c r="Q12" s="777">
        <v>27362</v>
      </c>
      <c r="R12" s="776">
        <v>43.8</v>
      </c>
      <c r="S12" s="777">
        <v>27627</v>
      </c>
      <c r="T12" s="776">
        <v>43.5</v>
      </c>
      <c r="U12" s="777">
        <v>27787</v>
      </c>
      <c r="V12" s="778">
        <v>43.1</v>
      </c>
      <c r="W12" s="777">
        <v>27689</v>
      </c>
      <c r="X12" s="776">
        <v>42.9</v>
      </c>
      <c r="Y12" s="777">
        <v>27542</v>
      </c>
      <c r="Z12" s="778">
        <v>42.6</v>
      </c>
    </row>
    <row r="13" spans="1:26">
      <c r="A13" s="2011"/>
      <c r="B13" s="774" t="s">
        <v>258</v>
      </c>
      <c r="C13" s="775">
        <v>62413</v>
      </c>
      <c r="D13" s="776">
        <v>48.6</v>
      </c>
      <c r="E13" s="777">
        <v>61257</v>
      </c>
      <c r="F13" s="776">
        <v>48.7</v>
      </c>
      <c r="G13" s="777">
        <v>59831</v>
      </c>
      <c r="H13" s="776">
        <v>48.8</v>
      </c>
      <c r="I13" s="777">
        <v>58473</v>
      </c>
      <c r="J13" s="776">
        <v>48.6</v>
      </c>
      <c r="K13" s="777">
        <v>57523</v>
      </c>
      <c r="L13" s="776">
        <v>48.8</v>
      </c>
      <c r="M13" s="777">
        <v>57571</v>
      </c>
      <c r="N13" s="776">
        <v>49.2</v>
      </c>
      <c r="O13" s="777">
        <v>58246</v>
      </c>
      <c r="P13" s="776">
        <v>49.6</v>
      </c>
      <c r="Q13" s="777">
        <v>58060</v>
      </c>
      <c r="R13" s="776">
        <v>49.9</v>
      </c>
      <c r="S13" s="777">
        <v>58154</v>
      </c>
      <c r="T13" s="776">
        <v>50.2</v>
      </c>
      <c r="U13" s="777">
        <v>57842</v>
      </c>
      <c r="V13" s="778">
        <v>50.5</v>
      </c>
      <c r="W13" s="777">
        <v>57401</v>
      </c>
      <c r="X13" s="776">
        <v>50.6</v>
      </c>
      <c r="Y13" s="777">
        <v>56726</v>
      </c>
      <c r="Z13" s="778">
        <v>50.6</v>
      </c>
    </row>
    <row r="14" spans="1:26">
      <c r="A14" s="2011"/>
      <c r="B14" s="774" t="s">
        <v>529</v>
      </c>
      <c r="C14" s="775">
        <v>10571</v>
      </c>
      <c r="D14" s="776">
        <v>54.9</v>
      </c>
      <c r="E14" s="777">
        <v>8717</v>
      </c>
      <c r="F14" s="776">
        <v>54.9</v>
      </c>
      <c r="G14" s="777">
        <v>7101</v>
      </c>
      <c r="H14" s="776">
        <v>54.2</v>
      </c>
      <c r="I14" s="777">
        <v>5865</v>
      </c>
      <c r="J14" s="776">
        <v>52.7</v>
      </c>
      <c r="K14" s="777">
        <v>4984</v>
      </c>
      <c r="L14" s="776">
        <v>52.8</v>
      </c>
      <c r="M14" s="777">
        <v>4180</v>
      </c>
      <c r="N14" s="776">
        <v>52.6</v>
      </c>
      <c r="O14" s="777">
        <v>3570</v>
      </c>
      <c r="P14" s="776">
        <v>52.5</v>
      </c>
      <c r="Q14" s="777">
        <v>3025</v>
      </c>
      <c r="R14" s="776">
        <v>52.1</v>
      </c>
      <c r="S14" s="777">
        <v>2530</v>
      </c>
      <c r="T14" s="776">
        <v>52</v>
      </c>
      <c r="U14" s="777">
        <v>2057</v>
      </c>
      <c r="V14" s="778">
        <v>51.9</v>
      </c>
      <c r="W14" s="777">
        <v>1650</v>
      </c>
      <c r="X14" s="776">
        <v>52</v>
      </c>
      <c r="Y14" s="777">
        <v>1291</v>
      </c>
      <c r="Z14" s="778">
        <v>51.8</v>
      </c>
    </row>
    <row r="15" spans="1:26">
      <c r="A15" s="2011"/>
      <c r="B15" s="774" t="s">
        <v>352</v>
      </c>
      <c r="C15" s="775">
        <v>16282</v>
      </c>
      <c r="D15" s="776">
        <v>53.1</v>
      </c>
      <c r="E15" s="777">
        <v>19298</v>
      </c>
      <c r="F15" s="776">
        <v>53.8</v>
      </c>
      <c r="G15" s="777">
        <v>21313</v>
      </c>
      <c r="H15" s="776">
        <v>53.9</v>
      </c>
      <c r="I15" s="777">
        <v>27893</v>
      </c>
      <c r="J15" s="776">
        <v>55.9</v>
      </c>
      <c r="K15" s="777">
        <v>27819</v>
      </c>
      <c r="L15" s="776">
        <v>56.5</v>
      </c>
      <c r="M15" s="777">
        <v>35342</v>
      </c>
      <c r="N15" s="776">
        <v>57.2</v>
      </c>
      <c r="O15" s="777">
        <v>30276</v>
      </c>
      <c r="P15" s="776">
        <v>55.3</v>
      </c>
      <c r="Q15" s="777">
        <v>29832</v>
      </c>
      <c r="R15" s="776">
        <v>54</v>
      </c>
      <c r="S15" s="777">
        <v>32742</v>
      </c>
      <c r="T15" s="776">
        <v>53.6</v>
      </c>
      <c r="U15" s="777">
        <v>36455</v>
      </c>
      <c r="V15" s="778">
        <v>52.8</v>
      </c>
      <c r="W15" s="777">
        <v>36905</v>
      </c>
      <c r="X15" s="776">
        <v>52.6</v>
      </c>
      <c r="Y15" s="777">
        <v>35220</v>
      </c>
      <c r="Z15" s="778">
        <v>52.4</v>
      </c>
    </row>
    <row r="16" spans="1:26">
      <c r="A16" s="2011"/>
      <c r="B16" s="1460" t="s">
        <v>358</v>
      </c>
      <c r="C16" s="783">
        <v>395164</v>
      </c>
      <c r="D16" s="784">
        <v>57.7</v>
      </c>
      <c r="E16" s="783">
        <v>390569</v>
      </c>
      <c r="F16" s="784">
        <v>57.8</v>
      </c>
      <c r="G16" s="783">
        <v>384246</v>
      </c>
      <c r="H16" s="784">
        <v>57.9</v>
      </c>
      <c r="I16" s="783">
        <v>382737</v>
      </c>
      <c r="J16" s="784">
        <v>57.8</v>
      </c>
      <c r="K16" s="783">
        <v>377922</v>
      </c>
      <c r="L16" s="784">
        <v>58</v>
      </c>
      <c r="M16" s="783">
        <v>384533</v>
      </c>
      <c r="N16" s="784">
        <v>58.2</v>
      </c>
      <c r="O16" s="783">
        <v>385018</v>
      </c>
      <c r="P16" s="784">
        <v>58.2</v>
      </c>
      <c r="Q16" s="777">
        <v>385547</v>
      </c>
      <c r="R16" s="784">
        <v>58.2</v>
      </c>
      <c r="S16" s="785">
        <v>389922</v>
      </c>
      <c r="T16" s="784">
        <v>58.2</v>
      </c>
      <c r="U16" s="785">
        <v>394368</v>
      </c>
      <c r="V16" s="786">
        <v>58.2</v>
      </c>
      <c r="W16" s="785">
        <v>394721</v>
      </c>
      <c r="X16" s="784">
        <v>58.3</v>
      </c>
      <c r="Y16" s="785">
        <v>391426</v>
      </c>
      <c r="Z16" s="786">
        <v>58.4</v>
      </c>
    </row>
    <row r="17" spans="1:26">
      <c r="A17" s="2009" t="s">
        <v>359</v>
      </c>
      <c r="B17" s="2009"/>
      <c r="C17" s="787">
        <v>739177</v>
      </c>
      <c r="D17" s="788">
        <v>68.099999999999994</v>
      </c>
      <c r="E17" s="787">
        <v>733828</v>
      </c>
      <c r="F17" s="788">
        <v>68.3</v>
      </c>
      <c r="G17" s="787">
        <v>724684</v>
      </c>
      <c r="H17" s="788">
        <v>68.5</v>
      </c>
      <c r="I17" s="787">
        <v>715431</v>
      </c>
      <c r="J17" s="788">
        <v>68.400000000000006</v>
      </c>
      <c r="K17" s="787">
        <v>708839</v>
      </c>
      <c r="L17" s="788">
        <v>68.7</v>
      </c>
      <c r="M17" s="787">
        <v>723374</v>
      </c>
      <c r="N17" s="788">
        <v>69.099999999999994</v>
      </c>
      <c r="O17" s="787">
        <v>723802</v>
      </c>
      <c r="P17" s="788">
        <v>69.3</v>
      </c>
      <c r="Q17" s="787">
        <v>728250</v>
      </c>
      <c r="R17" s="788">
        <v>69.5</v>
      </c>
      <c r="S17" s="787">
        <v>736985</v>
      </c>
      <c r="T17" s="788">
        <v>69.7</v>
      </c>
      <c r="U17" s="787">
        <v>745130</v>
      </c>
      <c r="V17" s="789">
        <v>69.900000000000006</v>
      </c>
      <c r="W17" s="787">
        <v>748025</v>
      </c>
      <c r="X17" s="788">
        <v>70.2</v>
      </c>
      <c r="Y17" s="787">
        <v>744909</v>
      </c>
      <c r="Z17" s="789">
        <v>70.400000000000006</v>
      </c>
    </row>
    <row r="18" spans="1:26">
      <c r="A18" s="2016" t="s">
        <v>360</v>
      </c>
      <c r="B18" s="790" t="s">
        <v>351</v>
      </c>
      <c r="C18" s="791">
        <v>39891</v>
      </c>
      <c r="D18" s="792">
        <v>90.3</v>
      </c>
      <c r="E18" s="793">
        <v>39909</v>
      </c>
      <c r="F18" s="792">
        <v>90.5</v>
      </c>
      <c r="G18" s="793">
        <v>39434</v>
      </c>
      <c r="H18" s="792">
        <v>90.6</v>
      </c>
      <c r="I18" s="793">
        <v>38674</v>
      </c>
      <c r="J18" s="792">
        <v>90.7</v>
      </c>
      <c r="K18" s="793">
        <v>38397</v>
      </c>
      <c r="L18" s="792">
        <v>90.8</v>
      </c>
      <c r="M18" s="793">
        <v>38431</v>
      </c>
      <c r="N18" s="792">
        <v>90.9</v>
      </c>
      <c r="O18" s="793">
        <v>39276</v>
      </c>
      <c r="P18" s="792">
        <v>91</v>
      </c>
      <c r="Q18" s="793">
        <v>39417</v>
      </c>
      <c r="R18" s="792">
        <v>91.2</v>
      </c>
      <c r="S18" s="793">
        <v>39448</v>
      </c>
      <c r="T18" s="792">
        <v>91.3</v>
      </c>
      <c r="U18" s="793">
        <v>39545</v>
      </c>
      <c r="V18" s="794">
        <v>91.4</v>
      </c>
      <c r="W18" s="793">
        <v>39504</v>
      </c>
      <c r="X18" s="792">
        <v>91.4</v>
      </c>
      <c r="Y18" s="793">
        <v>39579</v>
      </c>
      <c r="Z18" s="794">
        <v>91.5</v>
      </c>
    </row>
    <row r="19" spans="1:26">
      <c r="A19" s="2017"/>
      <c r="B19" s="795" t="s">
        <v>29</v>
      </c>
      <c r="C19" s="796">
        <v>1425</v>
      </c>
      <c r="D19" s="797">
        <v>93.1</v>
      </c>
      <c r="E19" s="798">
        <v>1280</v>
      </c>
      <c r="F19" s="797">
        <v>92.4</v>
      </c>
      <c r="G19" s="798">
        <v>1215</v>
      </c>
      <c r="H19" s="797">
        <v>92.7</v>
      </c>
      <c r="I19" s="798">
        <v>1200</v>
      </c>
      <c r="J19" s="797">
        <v>92.6</v>
      </c>
      <c r="K19" s="798">
        <v>1212</v>
      </c>
      <c r="L19" s="797">
        <v>92.7</v>
      </c>
      <c r="M19" s="798">
        <v>1195</v>
      </c>
      <c r="N19" s="797">
        <v>92.8</v>
      </c>
      <c r="O19" s="798">
        <v>1039</v>
      </c>
      <c r="P19" s="797">
        <v>92.7</v>
      </c>
      <c r="Q19" s="798">
        <v>864</v>
      </c>
      <c r="R19" s="797">
        <v>92.9</v>
      </c>
      <c r="S19" s="798">
        <v>691</v>
      </c>
      <c r="T19" s="797">
        <v>93.2</v>
      </c>
      <c r="U19" s="798">
        <v>524</v>
      </c>
      <c r="V19" s="799">
        <v>92.9</v>
      </c>
      <c r="W19" s="798">
        <v>308</v>
      </c>
      <c r="X19" s="797">
        <v>92.5</v>
      </c>
      <c r="Y19" s="798">
        <v>121</v>
      </c>
      <c r="Z19" s="799">
        <v>91.7</v>
      </c>
    </row>
    <row r="20" spans="1:26">
      <c r="A20" s="2017"/>
      <c r="B20" s="774" t="s">
        <v>361</v>
      </c>
      <c r="C20" s="796">
        <v>3791</v>
      </c>
      <c r="D20" s="797">
        <v>89.9</v>
      </c>
      <c r="E20" s="798">
        <v>4164</v>
      </c>
      <c r="F20" s="797">
        <v>90.7</v>
      </c>
      <c r="G20" s="798">
        <v>5263</v>
      </c>
      <c r="H20" s="797">
        <v>90.9</v>
      </c>
      <c r="I20" s="798">
        <v>5684</v>
      </c>
      <c r="J20" s="797">
        <v>91.3</v>
      </c>
      <c r="K20" s="798">
        <v>5795</v>
      </c>
      <c r="L20" s="797">
        <v>92.3</v>
      </c>
      <c r="M20" s="798">
        <v>6099</v>
      </c>
      <c r="N20" s="797">
        <v>92.4</v>
      </c>
      <c r="O20" s="798">
        <v>5482</v>
      </c>
      <c r="P20" s="797">
        <v>92.6</v>
      </c>
      <c r="Q20" s="798">
        <v>5638</v>
      </c>
      <c r="R20" s="797">
        <v>91.8</v>
      </c>
      <c r="S20" s="798">
        <v>6064</v>
      </c>
      <c r="T20" s="797">
        <v>91.5</v>
      </c>
      <c r="U20" s="798">
        <v>6515</v>
      </c>
      <c r="V20" s="799">
        <v>92</v>
      </c>
      <c r="W20" s="798">
        <v>6443</v>
      </c>
      <c r="X20" s="797">
        <v>91.4</v>
      </c>
      <c r="Y20" s="798">
        <v>6328</v>
      </c>
      <c r="Z20" s="799">
        <v>91.5</v>
      </c>
    </row>
    <row r="21" spans="1:26">
      <c r="A21" s="2017"/>
      <c r="B21" s="800" t="s">
        <v>362</v>
      </c>
      <c r="C21" s="801">
        <v>45107</v>
      </c>
      <c r="D21" s="802">
        <v>90.4</v>
      </c>
      <c r="E21" s="801">
        <v>45353</v>
      </c>
      <c r="F21" s="802">
        <v>90.6</v>
      </c>
      <c r="G21" s="801">
        <v>45912</v>
      </c>
      <c r="H21" s="802">
        <v>90.7</v>
      </c>
      <c r="I21" s="801">
        <v>45558</v>
      </c>
      <c r="J21" s="802">
        <v>90.8</v>
      </c>
      <c r="K21" s="801">
        <v>45404</v>
      </c>
      <c r="L21" s="802">
        <v>91.1</v>
      </c>
      <c r="M21" s="801">
        <v>45725</v>
      </c>
      <c r="N21" s="802">
        <v>91.2</v>
      </c>
      <c r="O21" s="801">
        <v>45797</v>
      </c>
      <c r="P21" s="802">
        <v>91.3</v>
      </c>
      <c r="Q21" s="801">
        <v>45919</v>
      </c>
      <c r="R21" s="802">
        <v>91.3</v>
      </c>
      <c r="S21" s="801">
        <v>46203</v>
      </c>
      <c r="T21" s="802">
        <v>91.3</v>
      </c>
      <c r="U21" s="801">
        <v>46584</v>
      </c>
      <c r="V21" s="803">
        <v>91.5</v>
      </c>
      <c r="W21" s="801">
        <v>46255</v>
      </c>
      <c r="X21" s="802">
        <v>91.4</v>
      </c>
      <c r="Y21" s="801">
        <v>46028</v>
      </c>
      <c r="Z21" s="803">
        <v>91.5</v>
      </c>
    </row>
    <row r="22" spans="1:26">
      <c r="A22" s="2017"/>
      <c r="B22" s="790" t="s">
        <v>354</v>
      </c>
      <c r="C22" s="791">
        <v>26</v>
      </c>
      <c r="D22" s="792">
        <v>23.1</v>
      </c>
      <c r="E22" s="793">
        <v>27</v>
      </c>
      <c r="F22" s="792">
        <v>18.5</v>
      </c>
      <c r="G22" s="793">
        <v>30</v>
      </c>
      <c r="H22" s="792">
        <v>16.7</v>
      </c>
      <c r="I22" s="793">
        <v>33</v>
      </c>
      <c r="J22" s="792">
        <v>21.2</v>
      </c>
      <c r="K22" s="793">
        <v>40</v>
      </c>
      <c r="L22" s="792">
        <v>22.5</v>
      </c>
      <c r="M22" s="793">
        <v>32</v>
      </c>
      <c r="N22" s="792">
        <v>21.9</v>
      </c>
      <c r="O22" s="793">
        <v>38</v>
      </c>
      <c r="P22" s="792">
        <v>21.1</v>
      </c>
      <c r="Q22" s="793">
        <v>50</v>
      </c>
      <c r="R22" s="792">
        <v>30</v>
      </c>
      <c r="S22" s="793">
        <v>48</v>
      </c>
      <c r="T22" s="792">
        <v>27.1</v>
      </c>
      <c r="U22" s="793">
        <v>54</v>
      </c>
      <c r="V22" s="794">
        <v>22.2</v>
      </c>
      <c r="W22" s="793">
        <v>52</v>
      </c>
      <c r="X22" s="792">
        <v>25</v>
      </c>
      <c r="Y22" s="793">
        <v>61</v>
      </c>
      <c r="Z22" s="794">
        <v>27.9</v>
      </c>
    </row>
    <row r="23" spans="1:26">
      <c r="A23" s="2017"/>
      <c r="B23" s="795" t="s">
        <v>355</v>
      </c>
      <c r="C23" s="796">
        <v>2650</v>
      </c>
      <c r="D23" s="797">
        <v>46.6</v>
      </c>
      <c r="E23" s="798">
        <v>2669</v>
      </c>
      <c r="F23" s="797">
        <v>47</v>
      </c>
      <c r="G23" s="798">
        <v>2656</v>
      </c>
      <c r="H23" s="797">
        <v>47.7</v>
      </c>
      <c r="I23" s="798">
        <v>2660</v>
      </c>
      <c r="J23" s="797">
        <v>48.2</v>
      </c>
      <c r="K23" s="798">
        <v>2672</v>
      </c>
      <c r="L23" s="797">
        <v>49</v>
      </c>
      <c r="M23" s="798">
        <v>2706</v>
      </c>
      <c r="N23" s="797">
        <v>49.8</v>
      </c>
      <c r="O23" s="798">
        <v>2778</v>
      </c>
      <c r="P23" s="797">
        <v>50.6</v>
      </c>
      <c r="Q23" s="798">
        <v>2855</v>
      </c>
      <c r="R23" s="797">
        <v>51.6</v>
      </c>
      <c r="S23" s="798">
        <v>2935</v>
      </c>
      <c r="T23" s="797">
        <v>52.4</v>
      </c>
      <c r="U23" s="798">
        <v>3013</v>
      </c>
      <c r="V23" s="799">
        <v>53.8</v>
      </c>
      <c r="W23" s="798">
        <v>3067</v>
      </c>
      <c r="X23" s="797">
        <v>54.4</v>
      </c>
      <c r="Y23" s="798">
        <v>3091</v>
      </c>
      <c r="Z23" s="799">
        <v>55</v>
      </c>
    </row>
    <row r="24" spans="1:26">
      <c r="A24" s="2017"/>
      <c r="B24" s="795" t="s">
        <v>356</v>
      </c>
      <c r="C24" s="796">
        <v>51764</v>
      </c>
      <c r="D24" s="797">
        <v>70.099999999999994</v>
      </c>
      <c r="E24" s="798">
        <v>51936</v>
      </c>
      <c r="F24" s="797">
        <v>70.3</v>
      </c>
      <c r="G24" s="798">
        <v>51498</v>
      </c>
      <c r="H24" s="797">
        <v>70.599999999999994</v>
      </c>
      <c r="I24" s="798">
        <v>51011</v>
      </c>
      <c r="J24" s="797">
        <v>70.7</v>
      </c>
      <c r="K24" s="798">
        <v>50556</v>
      </c>
      <c r="L24" s="797">
        <v>70.8</v>
      </c>
      <c r="M24" s="798">
        <v>50573</v>
      </c>
      <c r="N24" s="797">
        <v>71.2</v>
      </c>
      <c r="O24" s="798">
        <v>51358</v>
      </c>
      <c r="P24" s="797">
        <v>71.5</v>
      </c>
      <c r="Q24" s="798">
        <v>51964</v>
      </c>
      <c r="R24" s="797">
        <v>71.599999999999994</v>
      </c>
      <c r="S24" s="798">
        <v>53007</v>
      </c>
      <c r="T24" s="797">
        <v>71.599999999999994</v>
      </c>
      <c r="U24" s="798">
        <v>53736</v>
      </c>
      <c r="V24" s="799">
        <v>71.7</v>
      </c>
      <c r="W24" s="798">
        <v>53942</v>
      </c>
      <c r="X24" s="797">
        <v>71.8</v>
      </c>
      <c r="Y24" s="798">
        <v>54183</v>
      </c>
      <c r="Z24" s="799">
        <v>71.8</v>
      </c>
    </row>
    <row r="25" spans="1:26">
      <c r="A25" s="2017"/>
      <c r="B25" s="795" t="s">
        <v>357</v>
      </c>
      <c r="C25" s="796">
        <v>5455</v>
      </c>
      <c r="D25" s="797">
        <v>42.2</v>
      </c>
      <c r="E25" s="798">
        <v>5428</v>
      </c>
      <c r="F25" s="797">
        <v>42.2</v>
      </c>
      <c r="G25" s="798">
        <v>5483</v>
      </c>
      <c r="H25" s="797">
        <v>42.4</v>
      </c>
      <c r="I25" s="798">
        <v>5478</v>
      </c>
      <c r="J25" s="797">
        <v>41.8</v>
      </c>
      <c r="K25" s="798">
        <v>5546</v>
      </c>
      <c r="L25" s="797">
        <v>41.7</v>
      </c>
      <c r="M25" s="798">
        <v>5547</v>
      </c>
      <c r="N25" s="797">
        <v>41.6</v>
      </c>
      <c r="O25" s="798">
        <v>5699</v>
      </c>
      <c r="P25" s="797">
        <v>41.6</v>
      </c>
      <c r="Q25" s="798">
        <v>5827</v>
      </c>
      <c r="R25" s="797">
        <v>41.3</v>
      </c>
      <c r="S25" s="798">
        <v>6030</v>
      </c>
      <c r="T25" s="797">
        <v>40.5</v>
      </c>
      <c r="U25" s="798">
        <v>6202</v>
      </c>
      <c r="V25" s="799">
        <v>39.700000000000003</v>
      </c>
      <c r="W25" s="798">
        <v>6310</v>
      </c>
      <c r="X25" s="797">
        <v>39.1</v>
      </c>
      <c r="Y25" s="798">
        <v>6315</v>
      </c>
      <c r="Z25" s="799">
        <v>38.9</v>
      </c>
    </row>
    <row r="26" spans="1:26">
      <c r="A26" s="2017"/>
      <c r="B26" s="795" t="s">
        <v>258</v>
      </c>
      <c r="C26" s="796">
        <v>10293</v>
      </c>
      <c r="D26" s="797">
        <v>61.4</v>
      </c>
      <c r="E26" s="798">
        <v>10312</v>
      </c>
      <c r="F26" s="797">
        <v>61.6</v>
      </c>
      <c r="G26" s="798">
        <v>10345</v>
      </c>
      <c r="H26" s="797">
        <v>61.6</v>
      </c>
      <c r="I26" s="798">
        <v>10291</v>
      </c>
      <c r="J26" s="797">
        <v>61.3</v>
      </c>
      <c r="K26" s="798">
        <v>10331</v>
      </c>
      <c r="L26" s="797">
        <v>61.5</v>
      </c>
      <c r="M26" s="798">
        <v>10387</v>
      </c>
      <c r="N26" s="797">
        <v>62.1</v>
      </c>
      <c r="O26" s="798">
        <v>10504</v>
      </c>
      <c r="P26" s="797">
        <v>62.8</v>
      </c>
      <c r="Q26" s="798">
        <v>10611</v>
      </c>
      <c r="R26" s="797">
        <v>63.3</v>
      </c>
      <c r="S26" s="798">
        <v>10804</v>
      </c>
      <c r="T26" s="797">
        <v>63.6</v>
      </c>
      <c r="U26" s="798">
        <v>11082</v>
      </c>
      <c r="V26" s="799">
        <v>63.8</v>
      </c>
      <c r="W26" s="798">
        <v>11125</v>
      </c>
      <c r="X26" s="797">
        <v>63.9</v>
      </c>
      <c r="Y26" s="798">
        <v>11175</v>
      </c>
      <c r="Z26" s="799">
        <v>63.9</v>
      </c>
    </row>
    <row r="27" spans="1:26">
      <c r="A27" s="2017"/>
      <c r="B27" s="774" t="s">
        <v>529</v>
      </c>
      <c r="C27" s="796">
        <v>7661</v>
      </c>
      <c r="D27" s="797">
        <v>70.2</v>
      </c>
      <c r="E27" s="798">
        <v>6506</v>
      </c>
      <c r="F27" s="797">
        <v>68.900000000000006</v>
      </c>
      <c r="G27" s="798">
        <v>6117</v>
      </c>
      <c r="H27" s="797">
        <v>67.400000000000006</v>
      </c>
      <c r="I27" s="798">
        <v>4834</v>
      </c>
      <c r="J27" s="797">
        <v>66.900000000000006</v>
      </c>
      <c r="K27" s="798">
        <v>3633</v>
      </c>
      <c r="L27" s="797">
        <v>67.099999999999994</v>
      </c>
      <c r="M27" s="798">
        <v>2847</v>
      </c>
      <c r="N27" s="797">
        <v>65.900000000000006</v>
      </c>
      <c r="O27" s="798">
        <v>2197</v>
      </c>
      <c r="P27" s="797">
        <v>66.2</v>
      </c>
      <c r="Q27" s="798">
        <v>1614</v>
      </c>
      <c r="R27" s="797">
        <v>66.2</v>
      </c>
      <c r="S27" s="798">
        <v>1316</v>
      </c>
      <c r="T27" s="797">
        <v>64.7</v>
      </c>
      <c r="U27" s="798">
        <v>1090</v>
      </c>
      <c r="V27" s="799">
        <v>63.9</v>
      </c>
      <c r="W27" s="798">
        <v>911</v>
      </c>
      <c r="X27" s="797">
        <v>64.5</v>
      </c>
      <c r="Y27" s="798">
        <v>736</v>
      </c>
      <c r="Z27" s="799">
        <v>64.3</v>
      </c>
    </row>
    <row r="28" spans="1:26">
      <c r="A28" s="2017"/>
      <c r="B28" s="774" t="s">
        <v>530</v>
      </c>
      <c r="C28" s="796">
        <v>3075</v>
      </c>
      <c r="D28" s="797">
        <v>63</v>
      </c>
      <c r="E28" s="798">
        <v>3217</v>
      </c>
      <c r="F28" s="797">
        <v>63</v>
      </c>
      <c r="G28" s="798">
        <v>2894</v>
      </c>
      <c r="H28" s="797">
        <v>62.6</v>
      </c>
      <c r="I28" s="798">
        <v>3471</v>
      </c>
      <c r="J28" s="797">
        <v>62.5</v>
      </c>
      <c r="K28" s="798">
        <v>3836</v>
      </c>
      <c r="L28" s="797">
        <v>63.8</v>
      </c>
      <c r="M28" s="798">
        <v>3611</v>
      </c>
      <c r="N28" s="797">
        <v>63.9</v>
      </c>
      <c r="O28" s="798">
        <v>3347</v>
      </c>
      <c r="P28" s="797">
        <v>63.5</v>
      </c>
      <c r="Q28" s="798">
        <v>3112</v>
      </c>
      <c r="R28" s="797">
        <v>63.2</v>
      </c>
      <c r="S28" s="798">
        <v>1991</v>
      </c>
      <c r="T28" s="797">
        <v>62.6</v>
      </c>
      <c r="U28" s="798">
        <v>1175</v>
      </c>
      <c r="V28" s="799">
        <v>61.5</v>
      </c>
      <c r="W28" s="798">
        <v>847</v>
      </c>
      <c r="X28" s="797">
        <v>60.4</v>
      </c>
      <c r="Y28" s="798">
        <v>632</v>
      </c>
      <c r="Z28" s="799">
        <v>61.4</v>
      </c>
    </row>
    <row r="29" spans="1:26">
      <c r="A29" s="2017"/>
      <c r="B29" s="795" t="s">
        <v>126</v>
      </c>
      <c r="C29" s="796">
        <v>14514</v>
      </c>
      <c r="D29" s="797">
        <v>65.400000000000006</v>
      </c>
      <c r="E29" s="798">
        <v>14925</v>
      </c>
      <c r="F29" s="797">
        <v>66.2</v>
      </c>
      <c r="G29" s="798">
        <v>15343</v>
      </c>
      <c r="H29" s="797">
        <v>66.5</v>
      </c>
      <c r="I29" s="798">
        <v>15816</v>
      </c>
      <c r="J29" s="797">
        <v>66.599999999999994</v>
      </c>
      <c r="K29" s="798">
        <v>16436</v>
      </c>
      <c r="L29" s="797">
        <v>66.7</v>
      </c>
      <c r="M29" s="798">
        <v>18204</v>
      </c>
      <c r="N29" s="797">
        <v>66.2</v>
      </c>
      <c r="O29" s="798">
        <v>18102</v>
      </c>
      <c r="P29" s="797">
        <v>65.099999999999994</v>
      </c>
      <c r="Q29" s="798">
        <v>18075</v>
      </c>
      <c r="R29" s="797">
        <v>64.400000000000006</v>
      </c>
      <c r="S29" s="798">
        <v>18717</v>
      </c>
      <c r="T29" s="797">
        <v>63.7</v>
      </c>
      <c r="U29" s="798">
        <v>19172</v>
      </c>
      <c r="V29" s="799">
        <v>62.8</v>
      </c>
      <c r="W29" s="798">
        <v>18994</v>
      </c>
      <c r="X29" s="797">
        <v>62.1</v>
      </c>
      <c r="Y29" s="798">
        <v>18801</v>
      </c>
      <c r="Z29" s="799">
        <v>61.5</v>
      </c>
    </row>
    <row r="30" spans="1:26">
      <c r="A30" s="2017"/>
      <c r="B30" s="1461" t="s">
        <v>363</v>
      </c>
      <c r="C30" s="801">
        <v>95438</v>
      </c>
      <c r="D30" s="802">
        <v>66</v>
      </c>
      <c r="E30" s="801">
        <v>95020</v>
      </c>
      <c r="F30" s="802">
        <v>66.099999999999994</v>
      </c>
      <c r="G30" s="801">
        <v>94366</v>
      </c>
      <c r="H30" s="802">
        <v>66.2</v>
      </c>
      <c r="I30" s="801">
        <v>93594</v>
      </c>
      <c r="J30" s="802">
        <v>66.099999999999994</v>
      </c>
      <c r="K30" s="801">
        <v>93050</v>
      </c>
      <c r="L30" s="802">
        <v>66.2</v>
      </c>
      <c r="M30" s="801">
        <v>93907</v>
      </c>
      <c r="N30" s="802">
        <v>66.400000000000006</v>
      </c>
      <c r="O30" s="801">
        <v>94023</v>
      </c>
      <c r="P30" s="802">
        <v>66.400000000000006</v>
      </c>
      <c r="Q30" s="801">
        <v>94108</v>
      </c>
      <c r="R30" s="802">
        <v>66.400000000000006</v>
      </c>
      <c r="S30" s="801">
        <v>94848</v>
      </c>
      <c r="T30" s="802">
        <v>66.3</v>
      </c>
      <c r="U30" s="801">
        <v>95524</v>
      </c>
      <c r="V30" s="803">
        <v>66.099999999999994</v>
      </c>
      <c r="W30" s="801">
        <v>95248</v>
      </c>
      <c r="X30" s="802">
        <v>66</v>
      </c>
      <c r="Y30" s="801">
        <v>94994</v>
      </c>
      <c r="Z30" s="803">
        <v>65.900000000000006</v>
      </c>
    </row>
    <row r="31" spans="1:26" ht="30" customHeight="1">
      <c r="A31" s="2009" t="s">
        <v>364</v>
      </c>
      <c r="B31" s="2009"/>
      <c r="C31" s="801">
        <v>140545</v>
      </c>
      <c r="D31" s="802">
        <v>73.8</v>
      </c>
      <c r="E31" s="801">
        <v>140373</v>
      </c>
      <c r="F31" s="802">
        <v>74</v>
      </c>
      <c r="G31" s="801">
        <v>140278</v>
      </c>
      <c r="H31" s="802">
        <v>74.2</v>
      </c>
      <c r="I31" s="801">
        <v>139152</v>
      </c>
      <c r="J31" s="802">
        <v>74.2</v>
      </c>
      <c r="K31" s="801">
        <v>138454</v>
      </c>
      <c r="L31" s="802">
        <v>74.400000000000006</v>
      </c>
      <c r="M31" s="801">
        <v>139632</v>
      </c>
      <c r="N31" s="802">
        <v>74.5</v>
      </c>
      <c r="O31" s="801">
        <v>139820</v>
      </c>
      <c r="P31" s="802">
        <v>74.599999999999994</v>
      </c>
      <c r="Q31" s="801">
        <v>140027</v>
      </c>
      <c r="R31" s="802">
        <v>74.5</v>
      </c>
      <c r="S31" s="801">
        <v>141051</v>
      </c>
      <c r="T31" s="802">
        <v>74.5</v>
      </c>
      <c r="U31" s="801">
        <v>142108</v>
      </c>
      <c r="V31" s="803">
        <v>74.400000000000006</v>
      </c>
      <c r="W31" s="801">
        <v>141503</v>
      </c>
      <c r="X31" s="802">
        <v>74.3</v>
      </c>
      <c r="Y31" s="801">
        <v>141022</v>
      </c>
      <c r="Z31" s="803">
        <v>74.3</v>
      </c>
    </row>
    <row r="32" spans="1:26" s="1401" customFormat="1">
      <c r="A32" s="1360"/>
      <c r="B32" s="1415"/>
      <c r="C32" s="1416"/>
      <c r="D32" s="1417"/>
      <c r="E32" s="1416"/>
      <c r="F32" s="1418"/>
      <c r="G32" s="1416"/>
      <c r="H32" s="1418"/>
      <c r="I32" s="1416"/>
      <c r="J32" s="1418"/>
      <c r="K32" s="1416"/>
      <c r="L32" s="1418"/>
      <c r="M32" s="1416"/>
      <c r="N32" s="1418"/>
      <c r="O32" s="1416"/>
      <c r="P32" s="1418"/>
      <c r="Q32" s="1416"/>
      <c r="R32" s="1418"/>
      <c r="S32" s="1416"/>
      <c r="T32" s="1418"/>
      <c r="U32" s="1416"/>
      <c r="V32" s="1418"/>
      <c r="Z32" s="1335" t="s">
        <v>144</v>
      </c>
    </row>
    <row r="33" spans="1:22" s="1401" customFormat="1" ht="14.45" customHeight="1">
      <c r="A33" s="1458" t="s">
        <v>714</v>
      </c>
      <c r="B33" s="1458"/>
      <c r="C33" s="1458"/>
      <c r="D33" s="1458"/>
      <c r="E33" s="1458"/>
      <c r="F33" s="1458"/>
      <c r="G33" s="1458"/>
      <c r="H33" s="1458"/>
      <c r="I33" s="1458"/>
      <c r="J33" s="1458"/>
      <c r="K33" s="1458"/>
      <c r="L33" s="1458"/>
      <c r="M33" s="172"/>
      <c r="N33" s="172"/>
      <c r="O33" s="172"/>
      <c r="P33" s="172"/>
      <c r="Q33" s="172"/>
      <c r="R33" s="172"/>
      <c r="S33" s="172"/>
      <c r="T33" s="172"/>
      <c r="U33" s="172"/>
      <c r="V33" s="172"/>
    </row>
    <row r="34" spans="1:22" s="1401" customFormat="1">
      <c r="A34" s="1406" t="s">
        <v>653</v>
      </c>
      <c r="B34" s="1407"/>
      <c r="C34" s="1407"/>
      <c r="D34" s="1407"/>
      <c r="E34" s="1407"/>
      <c r="F34" s="1407"/>
      <c r="G34" s="1407"/>
      <c r="H34" s="172"/>
      <c r="I34" s="172"/>
      <c r="J34" s="1419"/>
      <c r="K34" s="1419"/>
      <c r="L34" s="172"/>
      <c r="M34" s="1419"/>
      <c r="N34" s="172"/>
      <c r="O34" s="172"/>
      <c r="P34" s="172"/>
      <c r="Q34" s="172"/>
      <c r="R34" s="172"/>
      <c r="S34" s="172"/>
      <c r="T34" s="172"/>
      <c r="U34" s="172"/>
      <c r="V34" s="172"/>
    </row>
    <row r="35" spans="1:22">
      <c r="B35" s="116"/>
      <c r="C35" s="116"/>
      <c r="D35" s="116"/>
      <c r="E35" s="128"/>
      <c r="F35" s="128"/>
      <c r="G35" s="116"/>
      <c r="H35" s="116"/>
      <c r="I35" s="116"/>
      <c r="J35" s="116"/>
      <c r="K35" s="804"/>
      <c r="L35" s="116"/>
      <c r="M35" s="804"/>
      <c r="N35" s="116"/>
      <c r="O35" s="804"/>
      <c r="P35" s="116"/>
      <c r="Q35" s="804"/>
    </row>
    <row r="36" spans="1:22">
      <c r="B36" s="805"/>
      <c r="C36" s="116"/>
      <c r="D36" s="116"/>
      <c r="E36" s="128"/>
      <c r="F36" s="128"/>
      <c r="G36" s="116"/>
      <c r="H36" s="116"/>
      <c r="I36" s="116"/>
      <c r="J36" s="116"/>
      <c r="K36" s="116"/>
      <c r="L36" s="116"/>
      <c r="M36" s="116"/>
      <c r="N36" s="116"/>
      <c r="O36" s="116"/>
      <c r="P36" s="116"/>
      <c r="Q36" s="116"/>
    </row>
  </sheetData>
  <mergeCells count="17">
    <mergeCell ref="A31:B31"/>
    <mergeCell ref="A5:A16"/>
    <mergeCell ref="A3:B4"/>
    <mergeCell ref="C3:D3"/>
    <mergeCell ref="E3:F3"/>
    <mergeCell ref="M3:N3"/>
    <mergeCell ref="I3:J3"/>
    <mergeCell ref="K3:L3"/>
    <mergeCell ref="A17:B17"/>
    <mergeCell ref="A18:A30"/>
    <mergeCell ref="G3:H3"/>
    <mergeCell ref="W3:X3"/>
    <mergeCell ref="Y3:Z3"/>
    <mergeCell ref="O3:P3"/>
    <mergeCell ref="Q3:R3"/>
    <mergeCell ref="S3:T3"/>
    <mergeCell ref="U3:V3"/>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zoomScaleNormal="100" workbookViewId="0">
      <selection activeCell="M26" sqref="M26"/>
    </sheetView>
  </sheetViews>
  <sheetFormatPr baseColWidth="10" defaultColWidth="37" defaultRowHeight="15"/>
  <cols>
    <col min="1" max="1" width="36.5703125" style="733" customWidth="1"/>
    <col min="2" max="20" width="6.85546875" style="733" customWidth="1"/>
    <col min="21" max="21" width="6.85546875" style="767" customWidth="1"/>
    <col min="22" max="25" width="6.85546875" style="733" customWidth="1"/>
    <col min="26" max="26" width="21.140625" style="1401" customWidth="1"/>
    <col min="27" max="16384" width="37" style="733"/>
  </cols>
  <sheetData>
    <row r="1" spans="1:25" s="1401" customFormat="1" ht="15" customHeight="1">
      <c r="A1" s="1453" t="s">
        <v>633</v>
      </c>
      <c r="B1" s="1409"/>
      <c r="C1" s="1409"/>
      <c r="D1" s="1409"/>
      <c r="E1" s="1409"/>
      <c r="F1" s="1409"/>
      <c r="G1" s="1409"/>
      <c r="H1" s="1409"/>
      <c r="I1" s="1409"/>
      <c r="J1" s="1409"/>
      <c r="K1" s="1409"/>
      <c r="L1" s="1409"/>
      <c r="U1" s="1402"/>
    </row>
    <row r="2" spans="1:25" s="1401" customFormat="1">
      <c r="U2" s="1402"/>
    </row>
    <row r="3" spans="1:25">
      <c r="A3" s="807"/>
      <c r="B3" s="2006">
        <v>2008</v>
      </c>
      <c r="C3" s="2008"/>
      <c r="D3" s="2007">
        <v>2009</v>
      </c>
      <c r="E3" s="2007"/>
      <c r="F3" s="2006">
        <v>2010</v>
      </c>
      <c r="G3" s="2007"/>
      <c r="H3" s="2006">
        <v>2011</v>
      </c>
      <c r="I3" s="2007"/>
      <c r="J3" s="2006">
        <v>2012</v>
      </c>
      <c r="K3" s="2007"/>
      <c r="L3" s="2006">
        <v>2013</v>
      </c>
      <c r="M3" s="2007"/>
      <c r="N3" s="2006">
        <v>2014</v>
      </c>
      <c r="O3" s="2007"/>
      <c r="P3" s="2006">
        <v>2015</v>
      </c>
      <c r="Q3" s="2007"/>
      <c r="R3" s="2006">
        <v>2016</v>
      </c>
      <c r="S3" s="2007"/>
      <c r="T3" s="2006">
        <v>2017</v>
      </c>
      <c r="U3" s="2008"/>
      <c r="V3" s="2006">
        <v>2018</v>
      </c>
      <c r="W3" s="2007"/>
      <c r="X3" s="2006">
        <v>2019</v>
      </c>
      <c r="Y3" s="2008"/>
    </row>
    <row r="4" spans="1:25" ht="33" customHeight="1">
      <c r="A4" s="808"/>
      <c r="B4" s="768" t="s">
        <v>11</v>
      </c>
      <c r="C4" s="742" t="s">
        <v>17</v>
      </c>
      <c r="D4" s="809" t="s">
        <v>11</v>
      </c>
      <c r="E4" s="740" t="s">
        <v>17</v>
      </c>
      <c r="F4" s="768" t="s">
        <v>11</v>
      </c>
      <c r="G4" s="740" t="s">
        <v>17</v>
      </c>
      <c r="H4" s="768" t="s">
        <v>11</v>
      </c>
      <c r="I4" s="740" t="s">
        <v>17</v>
      </c>
      <c r="J4" s="768" t="s">
        <v>11</v>
      </c>
      <c r="K4" s="740" t="s">
        <v>17</v>
      </c>
      <c r="L4" s="768" t="s">
        <v>11</v>
      </c>
      <c r="M4" s="740" t="s">
        <v>17</v>
      </c>
      <c r="N4" s="768" t="s">
        <v>11</v>
      </c>
      <c r="O4" s="740" t="s">
        <v>17</v>
      </c>
      <c r="P4" s="768" t="s">
        <v>11</v>
      </c>
      <c r="Q4" s="740" t="s">
        <v>17</v>
      </c>
      <c r="R4" s="768" t="s">
        <v>11</v>
      </c>
      <c r="S4" s="740" t="s">
        <v>17</v>
      </c>
      <c r="T4" s="768" t="s">
        <v>11</v>
      </c>
      <c r="U4" s="742" t="s">
        <v>17</v>
      </c>
      <c r="V4" s="768" t="s">
        <v>11</v>
      </c>
      <c r="W4" s="740" t="s">
        <v>17</v>
      </c>
      <c r="X4" s="768" t="s">
        <v>11</v>
      </c>
      <c r="Y4" s="742" t="s">
        <v>17</v>
      </c>
    </row>
    <row r="5" spans="1:25" ht="15" customHeight="1">
      <c r="A5" s="810" t="s">
        <v>75</v>
      </c>
      <c r="B5" s="811">
        <v>12809</v>
      </c>
      <c r="C5" s="1465">
        <v>43.8</v>
      </c>
      <c r="D5" s="811">
        <v>12915</v>
      </c>
      <c r="E5" s="1465">
        <v>44.9</v>
      </c>
      <c r="F5" s="811">
        <v>12955</v>
      </c>
      <c r="G5" s="812">
        <v>45.5</v>
      </c>
      <c r="H5" s="811">
        <v>13075</v>
      </c>
      <c r="I5" s="1465">
        <v>46</v>
      </c>
      <c r="J5" s="811">
        <v>13222</v>
      </c>
      <c r="K5" s="812">
        <v>46.5</v>
      </c>
      <c r="L5" s="811">
        <v>13349</v>
      </c>
      <c r="M5" s="812">
        <v>47.2</v>
      </c>
      <c r="N5" s="811">
        <v>13440</v>
      </c>
      <c r="O5" s="1465">
        <v>47.9</v>
      </c>
      <c r="P5" s="811">
        <v>13376</v>
      </c>
      <c r="Q5" s="1465">
        <v>48.4</v>
      </c>
      <c r="R5" s="811">
        <v>13470</v>
      </c>
      <c r="S5" s="1465">
        <v>48.9</v>
      </c>
      <c r="T5" s="811">
        <v>13432</v>
      </c>
      <c r="U5" s="1465">
        <v>49.6</v>
      </c>
      <c r="V5" s="811">
        <v>13528</v>
      </c>
      <c r="W5" s="1465">
        <v>50.5</v>
      </c>
      <c r="X5" s="811">
        <v>13337</v>
      </c>
      <c r="Y5" s="1465">
        <v>51.4</v>
      </c>
    </row>
    <row r="6" spans="1:25">
      <c r="A6" s="813" t="s">
        <v>85</v>
      </c>
      <c r="B6" s="814">
        <v>1049</v>
      </c>
      <c r="C6" s="1464">
        <v>39.4</v>
      </c>
      <c r="D6" s="814">
        <v>1061</v>
      </c>
      <c r="E6" s="1464">
        <v>39.1</v>
      </c>
      <c r="F6" s="814">
        <v>1088</v>
      </c>
      <c r="G6" s="815">
        <v>40.4</v>
      </c>
      <c r="H6" s="814">
        <v>1097</v>
      </c>
      <c r="I6" s="1464">
        <v>40.200000000000003</v>
      </c>
      <c r="J6" s="814">
        <v>1078</v>
      </c>
      <c r="K6" s="815">
        <v>40.4</v>
      </c>
      <c r="L6" s="814">
        <v>1088</v>
      </c>
      <c r="M6" s="815">
        <v>40.9</v>
      </c>
      <c r="N6" s="814">
        <v>1126</v>
      </c>
      <c r="O6" s="1464">
        <v>42.5</v>
      </c>
      <c r="P6" s="814">
        <v>1061</v>
      </c>
      <c r="Q6" s="1464">
        <v>42.1</v>
      </c>
      <c r="R6" s="814">
        <v>1076</v>
      </c>
      <c r="S6" s="1464">
        <v>45.2</v>
      </c>
      <c r="T6" s="816">
        <v>1127</v>
      </c>
      <c r="U6" s="1464">
        <v>45.5</v>
      </c>
      <c r="V6" s="814">
        <v>1131</v>
      </c>
      <c r="W6" s="1464">
        <v>45.7</v>
      </c>
      <c r="X6" s="816">
        <v>1150</v>
      </c>
      <c r="Y6" s="1464">
        <v>46.3</v>
      </c>
    </row>
    <row r="7" spans="1:25">
      <c r="A7" s="813" t="s">
        <v>122</v>
      </c>
      <c r="B7" s="814">
        <v>2010</v>
      </c>
      <c r="C7" s="1464">
        <v>42</v>
      </c>
      <c r="D7" s="814">
        <v>2084</v>
      </c>
      <c r="E7" s="1464">
        <v>43.1</v>
      </c>
      <c r="F7" s="814">
        <v>2093</v>
      </c>
      <c r="G7" s="815">
        <v>44.6</v>
      </c>
      <c r="H7" s="814">
        <v>2122</v>
      </c>
      <c r="I7" s="1464">
        <v>45.1</v>
      </c>
      <c r="J7" s="814">
        <v>2141</v>
      </c>
      <c r="K7" s="815">
        <v>46.1</v>
      </c>
      <c r="L7" s="814">
        <v>2133</v>
      </c>
      <c r="M7" s="815">
        <v>45.8</v>
      </c>
      <c r="N7" s="814">
        <v>2108</v>
      </c>
      <c r="O7" s="1464">
        <v>46.6</v>
      </c>
      <c r="P7" s="814">
        <v>2114</v>
      </c>
      <c r="Q7" s="1464">
        <v>47.5</v>
      </c>
      <c r="R7" s="814">
        <v>2021</v>
      </c>
      <c r="S7" s="1464">
        <v>49.3</v>
      </c>
      <c r="T7" s="816">
        <v>2019</v>
      </c>
      <c r="U7" s="1464">
        <v>50.5</v>
      </c>
      <c r="V7" s="814">
        <v>2033</v>
      </c>
      <c r="W7" s="1464">
        <v>51.4</v>
      </c>
      <c r="X7" s="816">
        <v>2054</v>
      </c>
      <c r="Y7" s="1464">
        <v>52.6</v>
      </c>
    </row>
    <row r="8" spans="1:25">
      <c r="A8" s="996" t="s">
        <v>531</v>
      </c>
      <c r="B8" s="817">
        <v>1332</v>
      </c>
      <c r="C8" s="1463">
        <v>43.3</v>
      </c>
      <c r="D8" s="817">
        <v>1407</v>
      </c>
      <c r="E8" s="1463">
        <v>45</v>
      </c>
      <c r="F8" s="817">
        <v>1412</v>
      </c>
      <c r="G8" s="818">
        <v>46.7</v>
      </c>
      <c r="H8" s="817">
        <v>1449</v>
      </c>
      <c r="I8" s="1463">
        <v>46.9</v>
      </c>
      <c r="J8" s="817">
        <v>1458</v>
      </c>
      <c r="K8" s="818">
        <v>47.5</v>
      </c>
      <c r="L8" s="817">
        <v>1458</v>
      </c>
      <c r="M8" s="1463">
        <v>47</v>
      </c>
      <c r="N8" s="817">
        <v>1432</v>
      </c>
      <c r="O8" s="1463">
        <v>48.1</v>
      </c>
      <c r="P8" s="817">
        <v>1428</v>
      </c>
      <c r="Q8" s="1463">
        <v>48.7</v>
      </c>
      <c r="R8" s="817">
        <v>1373</v>
      </c>
      <c r="S8" s="1463">
        <v>50.8</v>
      </c>
      <c r="T8" s="819">
        <v>1361</v>
      </c>
      <c r="U8" s="1463">
        <v>52.3</v>
      </c>
      <c r="V8" s="817">
        <v>1365</v>
      </c>
      <c r="W8" s="1463">
        <v>53</v>
      </c>
      <c r="X8" s="819">
        <v>1373</v>
      </c>
      <c r="Y8" s="1463">
        <v>54.8</v>
      </c>
    </row>
    <row r="9" spans="1:25">
      <c r="A9" s="996" t="s">
        <v>532</v>
      </c>
      <c r="B9" s="817">
        <v>645</v>
      </c>
      <c r="C9" s="1463">
        <v>40.200000000000003</v>
      </c>
      <c r="D9" s="817">
        <v>642</v>
      </c>
      <c r="E9" s="1463">
        <v>39.700000000000003</v>
      </c>
      <c r="F9" s="817">
        <v>644</v>
      </c>
      <c r="G9" s="818">
        <v>41.5</v>
      </c>
      <c r="H9" s="817">
        <v>640</v>
      </c>
      <c r="I9" s="1463">
        <v>42.5</v>
      </c>
      <c r="J9" s="817">
        <v>650</v>
      </c>
      <c r="K9" s="818">
        <v>43.5</v>
      </c>
      <c r="L9" s="817">
        <v>646</v>
      </c>
      <c r="M9" s="818">
        <v>43.8</v>
      </c>
      <c r="N9" s="817">
        <v>638</v>
      </c>
      <c r="O9" s="1463">
        <v>44.2</v>
      </c>
      <c r="P9" s="817">
        <v>654</v>
      </c>
      <c r="Q9" s="1463">
        <v>45.1</v>
      </c>
      <c r="R9" s="817">
        <v>644</v>
      </c>
      <c r="S9" s="1463">
        <v>46</v>
      </c>
      <c r="T9" s="819">
        <v>644</v>
      </c>
      <c r="U9" s="1463">
        <v>46.9</v>
      </c>
      <c r="V9" s="817">
        <v>648</v>
      </c>
      <c r="W9" s="1463">
        <v>47.8</v>
      </c>
      <c r="X9" s="819">
        <v>660</v>
      </c>
      <c r="Y9" s="1463">
        <v>47.9</v>
      </c>
    </row>
    <row r="10" spans="1:25">
      <c r="A10" s="820" t="s">
        <v>86</v>
      </c>
      <c r="B10" s="821">
        <v>3059</v>
      </c>
      <c r="C10" s="1466">
        <v>41.1</v>
      </c>
      <c r="D10" s="821">
        <v>3145</v>
      </c>
      <c r="E10" s="1466">
        <v>41.7</v>
      </c>
      <c r="F10" s="821">
        <v>3181</v>
      </c>
      <c r="G10" s="822">
        <v>43.2</v>
      </c>
      <c r="H10" s="821">
        <v>3219</v>
      </c>
      <c r="I10" s="1466">
        <v>43.5</v>
      </c>
      <c r="J10" s="821">
        <v>3219</v>
      </c>
      <c r="K10" s="822">
        <v>44.2</v>
      </c>
      <c r="L10" s="821">
        <v>3221</v>
      </c>
      <c r="M10" s="822">
        <v>44.1</v>
      </c>
      <c r="N10" s="821">
        <v>3234</v>
      </c>
      <c r="O10" s="1466">
        <v>45.2</v>
      </c>
      <c r="P10" s="821">
        <v>3175</v>
      </c>
      <c r="Q10" s="1466">
        <v>45.7</v>
      </c>
      <c r="R10" s="821">
        <v>3097</v>
      </c>
      <c r="S10" s="1466">
        <v>47.9</v>
      </c>
      <c r="T10" s="823">
        <v>3146</v>
      </c>
      <c r="U10" s="1466">
        <v>48.7</v>
      </c>
      <c r="V10" s="821">
        <v>3164</v>
      </c>
      <c r="W10" s="1466">
        <v>49.4</v>
      </c>
      <c r="X10" s="823">
        <v>3204</v>
      </c>
      <c r="Y10" s="1466">
        <v>50.3</v>
      </c>
    </row>
    <row r="11" spans="1:25" ht="24.75">
      <c r="A11" s="824" t="s">
        <v>649</v>
      </c>
      <c r="B11" s="817">
        <v>38</v>
      </c>
      <c r="C11" s="1463">
        <v>23.7</v>
      </c>
      <c r="D11" s="817">
        <v>42</v>
      </c>
      <c r="E11" s="1463">
        <v>31</v>
      </c>
      <c r="F11" s="817">
        <v>43</v>
      </c>
      <c r="G11" s="818">
        <v>27.9</v>
      </c>
      <c r="H11" s="817">
        <v>45</v>
      </c>
      <c r="I11" s="1463">
        <v>20</v>
      </c>
      <c r="J11" s="817">
        <v>45</v>
      </c>
      <c r="K11" s="818">
        <v>17.8</v>
      </c>
      <c r="L11" s="817">
        <v>47</v>
      </c>
      <c r="M11" s="818">
        <v>25.5</v>
      </c>
      <c r="N11" s="817">
        <v>54</v>
      </c>
      <c r="O11" s="1463">
        <v>29.6</v>
      </c>
      <c r="P11" s="825">
        <v>52</v>
      </c>
      <c r="Q11" s="1463">
        <v>30.8</v>
      </c>
      <c r="R11" s="825">
        <v>292</v>
      </c>
      <c r="S11" s="1463">
        <v>35.299999999999997</v>
      </c>
      <c r="T11" s="819">
        <v>289</v>
      </c>
      <c r="U11" s="1463">
        <v>36.700000000000003</v>
      </c>
      <c r="V11" s="825">
        <v>283</v>
      </c>
      <c r="W11" s="1463">
        <v>36.700000000000003</v>
      </c>
      <c r="X11" s="819">
        <v>292</v>
      </c>
      <c r="Y11" s="1463">
        <v>35.6</v>
      </c>
    </row>
    <row r="12" spans="1:25">
      <c r="A12" s="826" t="s">
        <v>650</v>
      </c>
      <c r="B12" s="817">
        <v>130</v>
      </c>
      <c r="C12" s="1463">
        <v>18.5</v>
      </c>
      <c r="D12" s="817">
        <v>130</v>
      </c>
      <c r="E12" s="1463">
        <v>25.4</v>
      </c>
      <c r="F12" s="817">
        <v>136</v>
      </c>
      <c r="G12" s="818">
        <v>27.2</v>
      </c>
      <c r="H12" s="817">
        <v>138</v>
      </c>
      <c r="I12" s="1463">
        <v>29</v>
      </c>
      <c r="J12" s="817">
        <v>144</v>
      </c>
      <c r="K12" s="818">
        <v>31.3</v>
      </c>
      <c r="L12" s="817">
        <v>146</v>
      </c>
      <c r="M12" s="818">
        <v>28.8</v>
      </c>
      <c r="N12" s="817">
        <v>150</v>
      </c>
      <c r="O12" s="1463">
        <v>28</v>
      </c>
      <c r="P12" s="825">
        <v>154</v>
      </c>
      <c r="Q12" s="1463">
        <v>26</v>
      </c>
      <c r="R12" s="825">
        <v>324</v>
      </c>
      <c r="S12" s="1463">
        <v>34.6</v>
      </c>
      <c r="T12" s="819">
        <v>327</v>
      </c>
      <c r="U12" s="1463">
        <v>36.4</v>
      </c>
      <c r="V12" s="825">
        <v>328</v>
      </c>
      <c r="W12" s="1463">
        <v>42.1</v>
      </c>
      <c r="X12" s="819">
        <v>335</v>
      </c>
      <c r="Y12" s="1463">
        <v>43</v>
      </c>
    </row>
    <row r="13" spans="1:25" ht="22.5">
      <c r="A13" s="827" t="s">
        <v>239</v>
      </c>
      <c r="B13" s="817">
        <v>272</v>
      </c>
      <c r="C13" s="1463">
        <v>40.1</v>
      </c>
      <c r="D13" s="817">
        <v>333</v>
      </c>
      <c r="E13" s="1463">
        <v>39.299999999999997</v>
      </c>
      <c r="F13" s="817">
        <v>344</v>
      </c>
      <c r="G13" s="818">
        <v>39.200000000000003</v>
      </c>
      <c r="H13" s="817">
        <v>352</v>
      </c>
      <c r="I13" s="1463">
        <v>42.3</v>
      </c>
      <c r="J13" s="817">
        <v>369</v>
      </c>
      <c r="K13" s="818">
        <v>43.6</v>
      </c>
      <c r="L13" s="817">
        <v>414</v>
      </c>
      <c r="M13" s="818">
        <v>42.8</v>
      </c>
      <c r="N13" s="817">
        <v>430</v>
      </c>
      <c r="O13" s="1463">
        <v>42.8</v>
      </c>
      <c r="P13" s="825">
        <v>425</v>
      </c>
      <c r="Q13" s="1463">
        <v>41.9</v>
      </c>
      <c r="R13" s="825">
        <v>274</v>
      </c>
      <c r="S13" s="1463">
        <v>43.1</v>
      </c>
      <c r="T13" s="819">
        <v>267</v>
      </c>
      <c r="U13" s="1463">
        <v>43.8</v>
      </c>
      <c r="V13" s="825">
        <v>288</v>
      </c>
      <c r="W13" s="1463">
        <v>42.5</v>
      </c>
      <c r="X13" s="819">
        <v>282</v>
      </c>
      <c r="Y13" s="1463">
        <v>39.6</v>
      </c>
    </row>
    <row r="14" spans="1:25" ht="22.5">
      <c r="A14" s="828" t="s">
        <v>240</v>
      </c>
      <c r="B14" s="829">
        <v>440</v>
      </c>
      <c r="C14" s="1465">
        <v>32.299999999999997</v>
      </c>
      <c r="D14" s="829">
        <v>505</v>
      </c>
      <c r="E14" s="1465">
        <v>35</v>
      </c>
      <c r="F14" s="829">
        <v>523</v>
      </c>
      <c r="G14" s="812">
        <v>35.200000000000003</v>
      </c>
      <c r="H14" s="829">
        <v>535</v>
      </c>
      <c r="I14" s="1465">
        <v>37</v>
      </c>
      <c r="J14" s="829">
        <v>558</v>
      </c>
      <c r="K14" s="812">
        <v>38.4</v>
      </c>
      <c r="L14" s="829">
        <v>607</v>
      </c>
      <c r="M14" s="812">
        <v>38.1</v>
      </c>
      <c r="N14" s="829">
        <v>634</v>
      </c>
      <c r="O14" s="1465">
        <v>38.200000000000003</v>
      </c>
      <c r="P14" s="830">
        <v>631</v>
      </c>
      <c r="Q14" s="1465">
        <v>37.1</v>
      </c>
      <c r="R14" s="830">
        <v>890</v>
      </c>
      <c r="S14" s="1465">
        <v>37.4</v>
      </c>
      <c r="T14" s="829">
        <v>883</v>
      </c>
      <c r="U14" s="1465">
        <v>38.700000000000003</v>
      </c>
      <c r="V14" s="830">
        <v>899</v>
      </c>
      <c r="W14" s="1465">
        <v>40.5</v>
      </c>
      <c r="X14" s="829">
        <v>909</v>
      </c>
      <c r="Y14" s="1465">
        <v>39.6</v>
      </c>
    </row>
    <row r="15" spans="1:25">
      <c r="A15" s="831" t="s">
        <v>651</v>
      </c>
      <c r="B15" s="832">
        <v>16308</v>
      </c>
      <c r="C15" s="1467">
        <v>43</v>
      </c>
      <c r="D15" s="832">
        <v>16565</v>
      </c>
      <c r="E15" s="1467">
        <v>44</v>
      </c>
      <c r="F15" s="832">
        <v>16659</v>
      </c>
      <c r="G15" s="833">
        <v>44.8</v>
      </c>
      <c r="H15" s="832">
        <v>16829</v>
      </c>
      <c r="I15" s="1467">
        <v>45.2</v>
      </c>
      <c r="J15" s="832">
        <v>16999</v>
      </c>
      <c r="K15" s="833">
        <v>45.8</v>
      </c>
      <c r="L15" s="832">
        <v>17177</v>
      </c>
      <c r="M15" s="833">
        <v>46.3</v>
      </c>
      <c r="N15" s="832">
        <v>17308</v>
      </c>
      <c r="O15" s="1467">
        <v>47</v>
      </c>
      <c r="P15" s="832">
        <v>17182</v>
      </c>
      <c r="Q15" s="1467">
        <v>47.5</v>
      </c>
      <c r="R15" s="832">
        <v>17457</v>
      </c>
      <c r="S15" s="1467">
        <v>48.2</v>
      </c>
      <c r="T15" s="811">
        <v>17461</v>
      </c>
      <c r="U15" s="1467">
        <v>48.9</v>
      </c>
      <c r="V15" s="832">
        <v>17591</v>
      </c>
      <c r="W15" s="1467">
        <v>49.8</v>
      </c>
      <c r="X15" s="811">
        <v>17450</v>
      </c>
      <c r="Y15" s="1467">
        <v>50.6</v>
      </c>
    </row>
    <row r="16" spans="1:25" s="1401" customFormat="1">
      <c r="A16" s="1420"/>
      <c r="U16" s="1402"/>
      <c r="Y16" s="1335" t="s">
        <v>144</v>
      </c>
    </row>
    <row r="17" spans="1:21" s="1401" customFormat="1">
      <c r="A17" s="1454" t="s">
        <v>708</v>
      </c>
      <c r="B17" s="1455"/>
      <c r="C17" s="1455"/>
      <c r="D17" s="1455"/>
      <c r="E17" s="1455"/>
      <c r="F17" s="1455"/>
      <c r="G17" s="1455"/>
      <c r="H17" s="1455"/>
      <c r="I17" s="1455"/>
      <c r="J17" s="1455"/>
      <c r="K17" s="1455"/>
      <c r="L17" s="1455"/>
      <c r="M17" s="1455"/>
      <c r="N17" s="1455"/>
      <c r="O17" s="1455"/>
      <c r="P17" s="1455"/>
      <c r="Q17" s="1455"/>
      <c r="R17" s="1455"/>
      <c r="S17" s="1455"/>
      <c r="T17" s="1455"/>
      <c r="U17" s="1456"/>
    </row>
    <row r="18" spans="1:21" s="1401" customFormat="1" ht="29.25" customHeight="1">
      <c r="A18" s="2018" t="s">
        <v>709</v>
      </c>
      <c r="B18" s="2018"/>
      <c r="C18" s="2018"/>
      <c r="D18" s="2018"/>
      <c r="E18" s="2018"/>
      <c r="F18" s="2018"/>
      <c r="G18" s="2018"/>
      <c r="H18" s="2018"/>
      <c r="I18" s="2018"/>
      <c r="J18" s="2018"/>
      <c r="K18" s="2018"/>
      <c r="L18" s="2018"/>
      <c r="M18" s="2018"/>
      <c r="N18" s="2018"/>
      <c r="O18" s="2018"/>
      <c r="P18" s="2018"/>
      <c r="Q18" s="2018"/>
      <c r="R18" s="2018"/>
      <c r="S18" s="2018"/>
      <c r="T18" s="2018"/>
      <c r="U18" s="2018"/>
    </row>
    <row r="19" spans="1:21" s="1401" customFormat="1" ht="13.9" customHeight="1">
      <c r="A19" s="1406" t="s">
        <v>710</v>
      </c>
      <c r="B19" s="1455"/>
      <c r="C19" s="1455"/>
      <c r="D19" s="1455"/>
      <c r="E19" s="1455"/>
      <c r="F19" s="1455"/>
      <c r="G19" s="1455"/>
      <c r="H19" s="1455"/>
      <c r="I19" s="1455"/>
      <c r="J19" s="1455"/>
      <c r="K19" s="1455"/>
      <c r="L19" s="1455"/>
      <c r="M19" s="1455"/>
      <c r="N19" s="1455"/>
      <c r="O19" s="1455"/>
      <c r="P19" s="1455"/>
      <c r="Q19" s="1455"/>
      <c r="R19" s="1455"/>
      <c r="S19" s="1455"/>
      <c r="T19" s="1455"/>
      <c r="U19" s="1456"/>
    </row>
    <row r="20" spans="1:21" s="1401" customFormat="1" ht="13.9" customHeight="1">
      <c r="A20" s="1457" t="s">
        <v>712</v>
      </c>
      <c r="B20" s="1457"/>
      <c r="C20" s="1457"/>
      <c r="D20" s="1457"/>
      <c r="E20" s="1457"/>
      <c r="F20" s="1457"/>
      <c r="G20" s="1457"/>
      <c r="H20" s="1455"/>
      <c r="I20" s="1455"/>
      <c r="J20" s="1455"/>
      <c r="K20" s="1455"/>
      <c r="L20" s="1455"/>
      <c r="M20" s="1455"/>
      <c r="N20" s="1455"/>
      <c r="O20" s="1455"/>
      <c r="P20" s="1455"/>
      <c r="Q20" s="1455"/>
      <c r="R20" s="1455"/>
      <c r="S20" s="1455"/>
      <c r="T20" s="1455"/>
      <c r="U20" s="1456"/>
    </row>
    <row r="21" spans="1:21" s="1401" customFormat="1" ht="13.9" customHeight="1">
      <c r="A21" s="1406" t="s">
        <v>653</v>
      </c>
      <c r="B21" s="1424"/>
      <c r="C21" s="1424"/>
      <c r="D21" s="1424"/>
      <c r="E21" s="1424"/>
      <c r="F21" s="1424"/>
      <c r="G21" s="1424"/>
      <c r="H21" s="1455"/>
      <c r="I21" s="1455"/>
      <c r="J21" s="1455"/>
      <c r="K21" s="1455"/>
      <c r="L21" s="1455"/>
      <c r="M21" s="1455"/>
      <c r="N21" s="1455"/>
      <c r="O21" s="1455"/>
      <c r="P21" s="1455"/>
      <c r="Q21" s="1455"/>
      <c r="R21" s="1455"/>
      <c r="S21" s="1455"/>
      <c r="T21" s="1455"/>
      <c r="U21" s="1456"/>
    </row>
    <row r="22" spans="1:21" s="1401" customFormat="1">
      <c r="U22" s="1402"/>
    </row>
  </sheetData>
  <mergeCells count="13">
    <mergeCell ref="A18:U18"/>
    <mergeCell ref="B3:C3"/>
    <mergeCell ref="D3:E3"/>
    <mergeCell ref="F3:G3"/>
    <mergeCell ref="H3:I3"/>
    <mergeCell ref="J3:K3"/>
    <mergeCell ref="L3:M3"/>
    <mergeCell ref="V3:W3"/>
    <mergeCell ref="X3:Y3"/>
    <mergeCell ref="N3:O3"/>
    <mergeCell ref="P3:Q3"/>
    <mergeCell ref="R3:S3"/>
    <mergeCell ref="T3:U3"/>
  </mergeCell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workbookViewId="0">
      <selection activeCell="B9" sqref="B9:O10"/>
    </sheetView>
  </sheetViews>
  <sheetFormatPr baseColWidth="10" defaultRowHeight="11.25"/>
  <cols>
    <col min="1" max="1" width="30.85546875" style="834" customWidth="1"/>
    <col min="2" max="25" width="6.7109375" style="834" customWidth="1"/>
    <col min="26" max="26" width="11.42578125" style="1421"/>
    <col min="27" max="16384" width="11.42578125" style="834"/>
  </cols>
  <sheetData>
    <row r="1" spans="1:26" s="1421" customFormat="1" ht="12" customHeight="1">
      <c r="A1" s="1453" t="s">
        <v>711</v>
      </c>
      <c r="B1" s="1409"/>
      <c r="C1" s="1409"/>
      <c r="D1" s="1409"/>
      <c r="E1" s="1409"/>
      <c r="F1" s="1409"/>
      <c r="G1" s="1409"/>
      <c r="H1" s="1409"/>
      <c r="I1" s="1409"/>
      <c r="J1" s="1409"/>
      <c r="K1" s="1409"/>
      <c r="L1" s="1409"/>
    </row>
    <row r="2" spans="1:26" s="1421" customFormat="1"/>
    <row r="3" spans="1:26">
      <c r="A3" s="835"/>
      <c r="B3" s="2006">
        <v>2008</v>
      </c>
      <c r="C3" s="2008"/>
      <c r="D3" s="2007">
        <v>2009</v>
      </c>
      <c r="E3" s="2007"/>
      <c r="F3" s="2006">
        <v>2010</v>
      </c>
      <c r="G3" s="2007"/>
      <c r="H3" s="2006">
        <v>2011</v>
      </c>
      <c r="I3" s="2007"/>
      <c r="J3" s="2006">
        <v>2012</v>
      </c>
      <c r="K3" s="2007"/>
      <c r="L3" s="2006">
        <v>2013</v>
      </c>
      <c r="M3" s="2007"/>
      <c r="N3" s="2006">
        <v>2014</v>
      </c>
      <c r="O3" s="2007"/>
      <c r="P3" s="2006">
        <v>2015</v>
      </c>
      <c r="Q3" s="2007"/>
      <c r="R3" s="2006">
        <v>2016</v>
      </c>
      <c r="S3" s="2007"/>
      <c r="T3" s="2006">
        <v>2017</v>
      </c>
      <c r="U3" s="2008"/>
      <c r="V3" s="2006">
        <v>2018</v>
      </c>
      <c r="W3" s="2007"/>
      <c r="X3" s="2006">
        <v>2019</v>
      </c>
      <c r="Y3" s="2008"/>
    </row>
    <row r="4" spans="1:26" ht="33" customHeight="1">
      <c r="A4" s="836"/>
      <c r="B4" s="768" t="s">
        <v>11</v>
      </c>
      <c r="C4" s="742" t="s">
        <v>17</v>
      </c>
      <c r="D4" s="809" t="s">
        <v>11</v>
      </c>
      <c r="E4" s="740" t="s">
        <v>17</v>
      </c>
      <c r="F4" s="768" t="s">
        <v>11</v>
      </c>
      <c r="G4" s="740" t="s">
        <v>17</v>
      </c>
      <c r="H4" s="768" t="s">
        <v>11</v>
      </c>
      <c r="I4" s="740" t="s">
        <v>17</v>
      </c>
      <c r="J4" s="768" t="s">
        <v>11</v>
      </c>
      <c r="K4" s="740" t="s">
        <v>17</v>
      </c>
      <c r="L4" s="768" t="s">
        <v>11</v>
      </c>
      <c r="M4" s="740" t="s">
        <v>17</v>
      </c>
      <c r="N4" s="768" t="s">
        <v>11</v>
      </c>
      <c r="O4" s="740" t="s">
        <v>17</v>
      </c>
      <c r="P4" s="768" t="s">
        <v>11</v>
      </c>
      <c r="Q4" s="740" t="s">
        <v>17</v>
      </c>
      <c r="R4" s="768" t="s">
        <v>11</v>
      </c>
      <c r="S4" s="740" t="s">
        <v>17</v>
      </c>
      <c r="T4" s="768" t="s">
        <v>11</v>
      </c>
      <c r="U4" s="742" t="s">
        <v>17</v>
      </c>
      <c r="V4" s="768" t="s">
        <v>11</v>
      </c>
      <c r="W4" s="740" t="s">
        <v>17</v>
      </c>
      <c r="X4" s="768" t="s">
        <v>11</v>
      </c>
      <c r="Y4" s="742" t="s">
        <v>17</v>
      </c>
    </row>
    <row r="5" spans="1:26">
      <c r="A5" s="837" t="s">
        <v>287</v>
      </c>
      <c r="B5" s="998">
        <v>11851</v>
      </c>
      <c r="C5" s="838">
        <v>68.7</v>
      </c>
      <c r="D5" s="998">
        <v>11636</v>
      </c>
      <c r="E5" s="1468">
        <v>69.3</v>
      </c>
      <c r="F5" s="998">
        <v>11516</v>
      </c>
      <c r="G5" s="838">
        <v>70.099999999999994</v>
      </c>
      <c r="H5" s="998">
        <v>11468</v>
      </c>
      <c r="I5" s="1468">
        <v>70.400000000000006</v>
      </c>
      <c r="J5" s="998">
        <v>11507</v>
      </c>
      <c r="K5" s="1468">
        <v>71</v>
      </c>
      <c r="L5" s="998">
        <v>11600</v>
      </c>
      <c r="M5" s="1468">
        <v>71.3</v>
      </c>
      <c r="N5" s="998">
        <v>11958</v>
      </c>
      <c r="O5" s="1468">
        <v>72.3</v>
      </c>
      <c r="P5" s="998">
        <v>11967</v>
      </c>
      <c r="Q5" s="1468">
        <v>72.599999999999994</v>
      </c>
      <c r="R5" s="998">
        <v>12099</v>
      </c>
      <c r="S5" s="1468">
        <v>73.2</v>
      </c>
      <c r="T5" s="998">
        <v>12137</v>
      </c>
      <c r="U5" s="1468">
        <v>73.599999999999994</v>
      </c>
      <c r="V5" s="998">
        <v>12055</v>
      </c>
      <c r="W5" s="1468">
        <v>73.900000000000006</v>
      </c>
      <c r="X5" s="998">
        <v>11929</v>
      </c>
      <c r="Y5" s="1468">
        <v>74.5</v>
      </c>
    </row>
    <row r="6" spans="1:26" ht="22.5">
      <c r="A6" s="824" t="s">
        <v>241</v>
      </c>
      <c r="B6" s="998">
        <v>7869</v>
      </c>
      <c r="C6" s="839">
        <v>81.2</v>
      </c>
      <c r="D6" s="998">
        <v>7752</v>
      </c>
      <c r="E6" s="1469">
        <v>81.900000000000006</v>
      </c>
      <c r="F6" s="998">
        <v>7570</v>
      </c>
      <c r="G6" s="839">
        <v>82.7</v>
      </c>
      <c r="H6" s="998">
        <v>7335</v>
      </c>
      <c r="I6" s="1469">
        <v>82.9</v>
      </c>
      <c r="J6" s="998">
        <v>7266</v>
      </c>
      <c r="K6" s="1469">
        <v>83.5</v>
      </c>
      <c r="L6" s="998">
        <v>7215</v>
      </c>
      <c r="M6" s="1469">
        <v>84.1</v>
      </c>
      <c r="N6" s="998">
        <v>7149</v>
      </c>
      <c r="O6" s="1469">
        <v>84.5</v>
      </c>
      <c r="P6" s="998">
        <v>7176</v>
      </c>
      <c r="Q6" s="1469">
        <v>85.1</v>
      </c>
      <c r="R6" s="998">
        <v>7204</v>
      </c>
      <c r="S6" s="1469">
        <v>85.8</v>
      </c>
      <c r="T6" s="998">
        <v>7497</v>
      </c>
      <c r="U6" s="1469">
        <v>86.6</v>
      </c>
      <c r="V6" s="998">
        <v>7369</v>
      </c>
      <c r="W6" s="1469">
        <v>86.9</v>
      </c>
      <c r="X6" s="998">
        <v>7217</v>
      </c>
      <c r="Y6" s="1469">
        <v>87.3</v>
      </c>
    </row>
    <row r="7" spans="1:26">
      <c r="A7" s="840" t="s">
        <v>242</v>
      </c>
      <c r="B7" s="998">
        <v>915</v>
      </c>
      <c r="C7" s="839">
        <v>74.2</v>
      </c>
      <c r="D7" s="998">
        <v>1235</v>
      </c>
      <c r="E7" s="1469">
        <v>75.400000000000006</v>
      </c>
      <c r="F7" s="998">
        <v>1475</v>
      </c>
      <c r="G7" s="839">
        <v>77.400000000000006</v>
      </c>
      <c r="H7" s="998">
        <v>1809</v>
      </c>
      <c r="I7" s="1469">
        <v>78.3</v>
      </c>
      <c r="J7" s="998">
        <v>1972</v>
      </c>
      <c r="K7" s="1469">
        <v>78.8</v>
      </c>
      <c r="L7" s="998">
        <v>2333</v>
      </c>
      <c r="M7" s="1469">
        <v>80.2</v>
      </c>
      <c r="N7" s="998">
        <v>2241</v>
      </c>
      <c r="O7" s="1469">
        <v>80</v>
      </c>
      <c r="P7" s="998">
        <v>2204</v>
      </c>
      <c r="Q7" s="1469">
        <v>80.599999999999994</v>
      </c>
      <c r="R7" s="998">
        <v>2396</v>
      </c>
      <c r="S7" s="1469">
        <v>80.7</v>
      </c>
      <c r="T7" s="998">
        <v>2628</v>
      </c>
      <c r="U7" s="1469">
        <v>80.5</v>
      </c>
      <c r="V7" s="998">
        <v>2833</v>
      </c>
      <c r="W7" s="1469">
        <v>79.900000000000006</v>
      </c>
      <c r="X7" s="998">
        <v>3029</v>
      </c>
      <c r="Y7" s="1469">
        <v>78.900000000000006</v>
      </c>
    </row>
    <row r="8" spans="1:26" ht="22.5">
      <c r="A8" s="828" t="s">
        <v>243</v>
      </c>
      <c r="B8" s="999">
        <v>20635</v>
      </c>
      <c r="C8" s="841">
        <v>73.7</v>
      </c>
      <c r="D8" s="999">
        <v>20623</v>
      </c>
      <c r="E8" s="1470">
        <v>74.400000000000006</v>
      </c>
      <c r="F8" s="999">
        <v>20561</v>
      </c>
      <c r="G8" s="841">
        <v>75.2</v>
      </c>
      <c r="H8" s="999">
        <v>20612</v>
      </c>
      <c r="I8" s="1470">
        <v>75.5</v>
      </c>
      <c r="J8" s="999">
        <v>20745</v>
      </c>
      <c r="K8" s="1470">
        <v>76.099999999999994</v>
      </c>
      <c r="L8" s="999">
        <v>21148</v>
      </c>
      <c r="M8" s="1470">
        <v>76.7</v>
      </c>
      <c r="N8" s="999">
        <v>21348</v>
      </c>
      <c r="O8" s="1470">
        <v>77.2</v>
      </c>
      <c r="P8" s="999">
        <v>21347</v>
      </c>
      <c r="Q8" s="1470">
        <v>77.7</v>
      </c>
      <c r="R8" s="999">
        <v>21699</v>
      </c>
      <c r="S8" s="1470">
        <v>78.2</v>
      </c>
      <c r="T8" s="999">
        <v>22262</v>
      </c>
      <c r="U8" s="1470">
        <v>78.8</v>
      </c>
      <c r="V8" s="999">
        <v>22257</v>
      </c>
      <c r="W8" s="1470">
        <v>79</v>
      </c>
      <c r="X8" s="999">
        <v>22175</v>
      </c>
      <c r="Y8" s="1470">
        <v>79.2</v>
      </c>
    </row>
    <row r="9" spans="1:26" s="997" customFormat="1">
      <c r="A9" s="840" t="s">
        <v>533</v>
      </c>
      <c r="B9" s="1000">
        <v>64387</v>
      </c>
      <c r="C9" s="1472">
        <v>63.4</v>
      </c>
      <c r="D9" s="1000">
        <v>64615</v>
      </c>
      <c r="E9" s="1462">
        <v>62.2</v>
      </c>
      <c r="F9" s="1000">
        <v>62492</v>
      </c>
      <c r="G9" s="1472">
        <v>61.5</v>
      </c>
      <c r="H9" s="1000">
        <v>61032</v>
      </c>
      <c r="I9" s="1462">
        <v>61.6</v>
      </c>
      <c r="J9" s="1000">
        <v>63153</v>
      </c>
      <c r="K9" s="1462">
        <v>61.3</v>
      </c>
      <c r="L9" s="1000">
        <v>62160</v>
      </c>
      <c r="M9" s="1462">
        <v>60.4</v>
      </c>
      <c r="N9" s="1000">
        <v>61883</v>
      </c>
      <c r="O9" s="1462">
        <v>60.2</v>
      </c>
      <c r="P9" s="1000">
        <v>60153</v>
      </c>
      <c r="Q9" s="1462">
        <v>59.9</v>
      </c>
      <c r="R9" s="1000">
        <v>61794</v>
      </c>
      <c r="S9" s="1462">
        <v>59.8</v>
      </c>
      <c r="T9" s="1000">
        <v>62569</v>
      </c>
      <c r="U9" s="1462">
        <v>59.6</v>
      </c>
      <c r="V9" s="1000">
        <v>62697</v>
      </c>
      <c r="W9" s="1462">
        <v>60</v>
      </c>
      <c r="X9" s="1000">
        <v>62797</v>
      </c>
      <c r="Y9" s="1462">
        <v>60.3</v>
      </c>
      <c r="Z9" s="1421"/>
    </row>
    <row r="10" spans="1:26" s="997" customFormat="1" ht="22.5">
      <c r="A10" s="840" t="s">
        <v>534</v>
      </c>
      <c r="B10" s="1000">
        <v>16670</v>
      </c>
      <c r="C10" s="1472">
        <v>89.6</v>
      </c>
      <c r="D10" s="1000">
        <v>17917</v>
      </c>
      <c r="E10" s="1462">
        <v>90</v>
      </c>
      <c r="F10" s="1000">
        <v>17823</v>
      </c>
      <c r="G10" s="1472">
        <v>90.2</v>
      </c>
      <c r="H10" s="1000">
        <v>20801</v>
      </c>
      <c r="I10" s="1462">
        <v>90.7</v>
      </c>
      <c r="J10" s="1000">
        <v>25845</v>
      </c>
      <c r="K10" s="1462">
        <v>90.5</v>
      </c>
      <c r="L10" s="1000">
        <v>27914</v>
      </c>
      <c r="M10" s="1462">
        <v>90.5</v>
      </c>
      <c r="N10" s="1000">
        <v>25553</v>
      </c>
      <c r="O10" s="1462">
        <v>91</v>
      </c>
      <c r="P10" s="1000">
        <v>26296</v>
      </c>
      <c r="Q10" s="1462">
        <v>92</v>
      </c>
      <c r="R10" s="1000">
        <v>36929</v>
      </c>
      <c r="S10" s="1462">
        <v>92.5</v>
      </c>
      <c r="T10" s="1000">
        <v>50115</v>
      </c>
      <c r="U10" s="1462">
        <v>93</v>
      </c>
      <c r="V10" s="1000">
        <v>68720</v>
      </c>
      <c r="W10" s="1462">
        <v>93.3</v>
      </c>
      <c r="X10" s="1000">
        <v>91872</v>
      </c>
      <c r="Y10" s="1462">
        <v>92.9</v>
      </c>
      <c r="Z10" s="1421"/>
    </row>
    <row r="11" spans="1:26" ht="22.5">
      <c r="A11" s="843" t="s">
        <v>244</v>
      </c>
      <c r="B11" s="999">
        <v>81057</v>
      </c>
      <c r="C11" s="841">
        <v>68.8</v>
      </c>
      <c r="D11" s="999">
        <v>82532</v>
      </c>
      <c r="E11" s="1470">
        <v>68.2</v>
      </c>
      <c r="F11" s="999">
        <v>80315</v>
      </c>
      <c r="G11" s="841">
        <v>67.8</v>
      </c>
      <c r="H11" s="999">
        <v>81833</v>
      </c>
      <c r="I11" s="1470">
        <v>69</v>
      </c>
      <c r="J11" s="999">
        <v>88998</v>
      </c>
      <c r="K11" s="1470">
        <v>69.8</v>
      </c>
      <c r="L11" s="999">
        <v>90074</v>
      </c>
      <c r="M11" s="1470">
        <v>69.7</v>
      </c>
      <c r="N11" s="999">
        <v>87436</v>
      </c>
      <c r="O11" s="1470">
        <v>69.2</v>
      </c>
      <c r="P11" s="999">
        <v>86449</v>
      </c>
      <c r="Q11" s="1470">
        <v>69.7</v>
      </c>
      <c r="R11" s="999">
        <v>98723</v>
      </c>
      <c r="S11" s="1470">
        <v>72</v>
      </c>
      <c r="T11" s="999">
        <v>112684</v>
      </c>
      <c r="U11" s="1470">
        <v>74.400000000000006</v>
      </c>
      <c r="V11" s="999">
        <v>131417</v>
      </c>
      <c r="W11" s="1470">
        <v>77.400000000000006</v>
      </c>
      <c r="X11" s="999">
        <v>154669</v>
      </c>
      <c r="Y11" s="1470">
        <v>79.599999999999994</v>
      </c>
    </row>
    <row r="12" spans="1:26" ht="23.25" thickBot="1">
      <c r="A12" s="844" t="s">
        <v>245</v>
      </c>
      <c r="B12" s="1001">
        <v>101692</v>
      </c>
      <c r="C12" s="845">
        <v>69.8</v>
      </c>
      <c r="D12" s="1001">
        <v>103155</v>
      </c>
      <c r="E12" s="1471">
        <v>69.5</v>
      </c>
      <c r="F12" s="1001">
        <v>100876</v>
      </c>
      <c r="G12" s="845">
        <v>69.3</v>
      </c>
      <c r="H12" s="1001">
        <v>102445</v>
      </c>
      <c r="I12" s="1471">
        <v>70.3</v>
      </c>
      <c r="J12" s="1001">
        <v>109743</v>
      </c>
      <c r="K12" s="1471">
        <v>71</v>
      </c>
      <c r="L12" s="1001">
        <v>111222</v>
      </c>
      <c r="M12" s="1471">
        <v>71</v>
      </c>
      <c r="N12" s="1001">
        <v>108784</v>
      </c>
      <c r="O12" s="1471">
        <v>70.8</v>
      </c>
      <c r="P12" s="1001">
        <v>107796</v>
      </c>
      <c r="Q12" s="1471">
        <v>71.3</v>
      </c>
      <c r="R12" s="1001">
        <v>120422</v>
      </c>
      <c r="S12" s="1471">
        <v>73.099999999999994</v>
      </c>
      <c r="T12" s="1001">
        <v>134946</v>
      </c>
      <c r="U12" s="1471">
        <v>75.2</v>
      </c>
      <c r="V12" s="1001">
        <v>153674</v>
      </c>
      <c r="W12" s="1471">
        <v>77.599999999999994</v>
      </c>
      <c r="X12" s="1001">
        <v>176844</v>
      </c>
      <c r="Y12" s="1471">
        <v>79.599999999999994</v>
      </c>
    </row>
    <row r="13" spans="1:26" s="1421" customFormat="1" ht="13.9" customHeight="1">
      <c r="Y13" s="1335" t="s">
        <v>144</v>
      </c>
    </row>
    <row r="14" spans="1:26" s="1421" customFormat="1" ht="13.9" customHeight="1">
      <c r="A14" s="1457" t="s">
        <v>712</v>
      </c>
      <c r="B14" s="1457"/>
      <c r="C14" s="1457"/>
      <c r="D14" s="1457"/>
      <c r="E14" s="1457"/>
      <c r="F14" s="1457"/>
      <c r="G14" s="1457"/>
    </row>
    <row r="15" spans="1:26" s="1421" customFormat="1" ht="13.9" customHeight="1">
      <c r="A15" s="1406" t="s">
        <v>653</v>
      </c>
      <c r="B15" s="1407"/>
      <c r="C15" s="1407"/>
      <c r="D15" s="1407"/>
      <c r="E15" s="1407"/>
      <c r="F15" s="1407"/>
      <c r="G15" s="1407"/>
    </row>
    <row r="16" spans="1:26" s="1421" customFormat="1" ht="13.9" customHeight="1"/>
    <row r="17" s="1421" customFormat="1"/>
    <row r="18" s="1421" customFormat="1"/>
    <row r="19" s="1421" customFormat="1"/>
    <row r="20" s="1421" customFormat="1"/>
  </sheetData>
  <mergeCells count="12">
    <mergeCell ref="J3:K3"/>
    <mergeCell ref="L3:M3"/>
    <mergeCell ref="B3:C3"/>
    <mergeCell ref="D3:E3"/>
    <mergeCell ref="F3:G3"/>
    <mergeCell ref="H3:I3"/>
    <mergeCell ref="V3:W3"/>
    <mergeCell ref="X3:Y3"/>
    <mergeCell ref="N3:O3"/>
    <mergeCell ref="P3:Q3"/>
    <mergeCell ref="R3:S3"/>
    <mergeCell ref="T3:U3"/>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workbookViewId="0">
      <selection activeCell="L25" sqref="L25"/>
    </sheetView>
  </sheetViews>
  <sheetFormatPr baseColWidth="10" defaultRowHeight="15"/>
  <cols>
    <col min="1" max="1" width="33.5703125" style="733" customWidth="1"/>
    <col min="2" max="25" width="7.140625" style="733" customWidth="1"/>
    <col min="26" max="26" width="11.42578125" style="1401"/>
    <col min="27" max="16384" width="11.42578125" style="733"/>
  </cols>
  <sheetData>
    <row r="1" spans="1:26" s="1401" customFormat="1" ht="15" customHeight="1">
      <c r="A1" s="1453" t="s">
        <v>634</v>
      </c>
      <c r="B1" s="1409"/>
      <c r="C1" s="1409"/>
      <c r="D1" s="1409"/>
      <c r="E1" s="1409"/>
      <c r="F1" s="1409"/>
      <c r="G1" s="1409"/>
      <c r="H1" s="1409"/>
      <c r="I1" s="1409"/>
      <c r="J1" s="1409"/>
      <c r="K1" s="1409"/>
      <c r="L1" s="1409"/>
    </row>
    <row r="2" spans="1:26" s="1401" customFormat="1"/>
    <row r="3" spans="1:26" s="834" customFormat="1" ht="11.25">
      <c r="A3" s="835"/>
      <c r="B3" s="2006">
        <v>2008</v>
      </c>
      <c r="C3" s="2008"/>
      <c r="D3" s="2007">
        <v>2009</v>
      </c>
      <c r="E3" s="2007"/>
      <c r="F3" s="2006">
        <v>2010</v>
      </c>
      <c r="G3" s="2007"/>
      <c r="H3" s="2006">
        <v>2011</v>
      </c>
      <c r="I3" s="2007"/>
      <c r="J3" s="2006">
        <v>2012</v>
      </c>
      <c r="K3" s="2007"/>
      <c r="L3" s="2006">
        <v>2013</v>
      </c>
      <c r="M3" s="2007"/>
      <c r="N3" s="2006">
        <v>2014</v>
      </c>
      <c r="O3" s="2007"/>
      <c r="P3" s="2006">
        <v>2015</v>
      </c>
      <c r="Q3" s="2007"/>
      <c r="R3" s="2006">
        <v>2016</v>
      </c>
      <c r="S3" s="2007"/>
      <c r="T3" s="2006">
        <v>2017</v>
      </c>
      <c r="U3" s="2008"/>
      <c r="V3" s="2006">
        <v>2018</v>
      </c>
      <c r="W3" s="2007"/>
      <c r="X3" s="2006">
        <v>2019</v>
      </c>
      <c r="Y3" s="2008"/>
      <c r="Z3" s="1421"/>
    </row>
    <row r="4" spans="1:26" s="834" customFormat="1" ht="33" customHeight="1">
      <c r="A4" s="836"/>
      <c r="B4" s="768" t="s">
        <v>11</v>
      </c>
      <c r="C4" s="742" t="s">
        <v>17</v>
      </c>
      <c r="D4" s="809" t="s">
        <v>11</v>
      </c>
      <c r="E4" s="740" t="s">
        <v>17</v>
      </c>
      <c r="F4" s="768" t="s">
        <v>11</v>
      </c>
      <c r="G4" s="740" t="s">
        <v>17</v>
      </c>
      <c r="H4" s="768" t="s">
        <v>11</v>
      </c>
      <c r="I4" s="740" t="s">
        <v>17</v>
      </c>
      <c r="J4" s="768" t="s">
        <v>11</v>
      </c>
      <c r="K4" s="740" t="s">
        <v>17</v>
      </c>
      <c r="L4" s="768" t="s">
        <v>11</v>
      </c>
      <c r="M4" s="740" t="s">
        <v>17</v>
      </c>
      <c r="N4" s="768" t="s">
        <v>11</v>
      </c>
      <c r="O4" s="740" t="s">
        <v>17</v>
      </c>
      <c r="P4" s="768" t="s">
        <v>11</v>
      </c>
      <c r="Q4" s="740" t="s">
        <v>17</v>
      </c>
      <c r="R4" s="768" t="s">
        <v>11</v>
      </c>
      <c r="S4" s="740" t="s">
        <v>17</v>
      </c>
      <c r="T4" s="768" t="s">
        <v>11</v>
      </c>
      <c r="U4" s="742" t="s">
        <v>17</v>
      </c>
      <c r="V4" s="768" t="s">
        <v>11</v>
      </c>
      <c r="W4" s="740" t="s">
        <v>17</v>
      </c>
      <c r="X4" s="768" t="s">
        <v>11</v>
      </c>
      <c r="Y4" s="742" t="s">
        <v>17</v>
      </c>
      <c r="Z4" s="1421"/>
    </row>
    <row r="5" spans="1:26">
      <c r="A5" s="842" t="s">
        <v>535</v>
      </c>
      <c r="B5" s="1002">
        <v>7627</v>
      </c>
      <c r="C5" s="1464">
        <v>61.4</v>
      </c>
      <c r="D5" s="1002">
        <v>7666</v>
      </c>
      <c r="E5" s="815">
        <v>61.7</v>
      </c>
      <c r="F5" s="1002">
        <v>7517</v>
      </c>
      <c r="G5" s="1464">
        <v>61.6</v>
      </c>
      <c r="H5" s="1002">
        <v>7566</v>
      </c>
      <c r="I5" s="1464">
        <v>61.9</v>
      </c>
      <c r="J5" s="1002">
        <v>7532</v>
      </c>
      <c r="K5" s="1464">
        <v>61.8</v>
      </c>
      <c r="L5" s="1002">
        <v>7492</v>
      </c>
      <c r="M5" s="815">
        <v>62.5</v>
      </c>
      <c r="N5" s="1002">
        <v>7517</v>
      </c>
      <c r="O5" s="815">
        <v>62.9</v>
      </c>
      <c r="P5" s="1002">
        <v>7612</v>
      </c>
      <c r="Q5" s="1464">
        <v>63.2</v>
      </c>
      <c r="R5" s="1002">
        <v>7705</v>
      </c>
      <c r="S5" s="1464">
        <v>63.6</v>
      </c>
      <c r="T5" s="1002">
        <v>7682</v>
      </c>
      <c r="U5" s="1464">
        <v>64.099999999999994</v>
      </c>
      <c r="V5" s="1002">
        <v>7650</v>
      </c>
      <c r="W5" s="815">
        <v>64.3</v>
      </c>
      <c r="X5" s="1002">
        <v>7631</v>
      </c>
      <c r="Y5" s="1464">
        <v>64.8</v>
      </c>
    </row>
    <row r="6" spans="1:26">
      <c r="A6" s="846" t="s">
        <v>365</v>
      </c>
      <c r="B6" s="1003">
        <v>13913</v>
      </c>
      <c r="C6" s="1463">
        <v>84.1</v>
      </c>
      <c r="D6" s="1003">
        <v>13948</v>
      </c>
      <c r="E6" s="818">
        <v>83.8</v>
      </c>
      <c r="F6" s="1003">
        <v>13785</v>
      </c>
      <c r="G6" s="1463">
        <v>83.6</v>
      </c>
      <c r="H6" s="1003">
        <v>13684</v>
      </c>
      <c r="I6" s="1463">
        <v>83.5</v>
      </c>
      <c r="J6" s="1003">
        <v>13720</v>
      </c>
      <c r="K6" s="1463">
        <v>83.5</v>
      </c>
      <c r="L6" s="1003">
        <v>13777</v>
      </c>
      <c r="M6" s="818">
        <v>83.4</v>
      </c>
      <c r="N6" s="1003">
        <v>13778</v>
      </c>
      <c r="O6" s="818">
        <v>83.5</v>
      </c>
      <c r="P6" s="1003">
        <v>13849</v>
      </c>
      <c r="Q6" s="1463">
        <v>83.7</v>
      </c>
      <c r="R6" s="1003">
        <v>14012</v>
      </c>
      <c r="S6" s="1463">
        <v>84</v>
      </c>
      <c r="T6" s="1003">
        <v>14146</v>
      </c>
      <c r="U6" s="1463">
        <v>84</v>
      </c>
      <c r="V6" s="1003">
        <v>14148</v>
      </c>
      <c r="W6" s="818">
        <v>84.1</v>
      </c>
      <c r="X6" s="1003">
        <v>14120</v>
      </c>
      <c r="Y6" s="1463">
        <v>84.4</v>
      </c>
    </row>
    <row r="7" spans="1:26">
      <c r="A7" s="837" t="s">
        <v>366</v>
      </c>
      <c r="B7" s="1003">
        <v>25387</v>
      </c>
      <c r="C7" s="1463">
        <v>93</v>
      </c>
      <c r="D7" s="1003">
        <v>25130</v>
      </c>
      <c r="E7" s="818">
        <v>92.7</v>
      </c>
      <c r="F7" s="1003">
        <v>24585</v>
      </c>
      <c r="G7" s="1463">
        <v>92.5</v>
      </c>
      <c r="H7" s="1003">
        <v>24067</v>
      </c>
      <c r="I7" s="1463">
        <v>92</v>
      </c>
      <c r="J7" s="1003">
        <v>23527</v>
      </c>
      <c r="K7" s="1463">
        <v>91.9</v>
      </c>
      <c r="L7" s="1003">
        <v>23626</v>
      </c>
      <c r="M7" s="818">
        <v>91.9</v>
      </c>
      <c r="N7" s="1003">
        <v>23558</v>
      </c>
      <c r="O7" s="818">
        <v>91.7</v>
      </c>
      <c r="P7" s="1003">
        <v>23415</v>
      </c>
      <c r="Q7" s="1463">
        <v>91.5</v>
      </c>
      <c r="R7" s="1003">
        <v>23164</v>
      </c>
      <c r="S7" s="1463">
        <v>91.2</v>
      </c>
      <c r="T7" s="1003">
        <v>22818</v>
      </c>
      <c r="U7" s="1463">
        <v>91.1</v>
      </c>
      <c r="V7" s="1003">
        <v>22439</v>
      </c>
      <c r="W7" s="818">
        <v>90.8</v>
      </c>
      <c r="X7" s="1003">
        <v>21890</v>
      </c>
      <c r="Y7" s="1463">
        <v>90.6</v>
      </c>
    </row>
    <row r="8" spans="1:26">
      <c r="A8" s="837" t="s">
        <v>367</v>
      </c>
      <c r="B8" s="1003">
        <v>4238</v>
      </c>
      <c r="C8" s="1463">
        <v>90.7</v>
      </c>
      <c r="D8" s="1003">
        <v>4149</v>
      </c>
      <c r="E8" s="818">
        <v>89.9</v>
      </c>
      <c r="F8" s="1003">
        <v>4273</v>
      </c>
      <c r="G8" s="1463">
        <v>89.2</v>
      </c>
      <c r="H8" s="1003">
        <v>4676</v>
      </c>
      <c r="I8" s="1463">
        <v>89.1</v>
      </c>
      <c r="J8" s="1003">
        <v>4774</v>
      </c>
      <c r="K8" s="1463">
        <v>89</v>
      </c>
      <c r="L8" s="1003">
        <v>4904</v>
      </c>
      <c r="M8" s="818">
        <v>88.5</v>
      </c>
      <c r="N8" s="1003">
        <v>5077</v>
      </c>
      <c r="O8" s="818">
        <v>88.3</v>
      </c>
      <c r="P8" s="1003">
        <v>4936</v>
      </c>
      <c r="Q8" s="1463">
        <v>87.9</v>
      </c>
      <c r="R8" s="1003">
        <v>4974</v>
      </c>
      <c r="S8" s="1463">
        <v>88.8</v>
      </c>
      <c r="T8" s="1003">
        <v>5462</v>
      </c>
      <c r="U8" s="1463">
        <v>88.5</v>
      </c>
      <c r="V8" s="1003">
        <v>5557</v>
      </c>
      <c r="W8" s="818">
        <v>88.3</v>
      </c>
      <c r="X8" s="1003">
        <v>5471</v>
      </c>
      <c r="Y8" s="1463">
        <v>88.7</v>
      </c>
    </row>
    <row r="9" spans="1:26">
      <c r="A9" s="847" t="s">
        <v>368</v>
      </c>
      <c r="B9" s="1004">
        <v>51165</v>
      </c>
      <c r="C9" s="1466">
        <v>85.7</v>
      </c>
      <c r="D9" s="1004">
        <v>50893</v>
      </c>
      <c r="E9" s="822">
        <v>85.4</v>
      </c>
      <c r="F9" s="1004">
        <v>50160</v>
      </c>
      <c r="G9" s="1466">
        <v>85.1</v>
      </c>
      <c r="H9" s="1004">
        <v>49993</v>
      </c>
      <c r="I9" s="1466">
        <v>84.9</v>
      </c>
      <c r="J9" s="1004">
        <v>49553</v>
      </c>
      <c r="K9" s="1466">
        <v>84.7</v>
      </c>
      <c r="L9" s="1004">
        <v>49799</v>
      </c>
      <c r="M9" s="822">
        <v>84.8</v>
      </c>
      <c r="N9" s="1004">
        <v>49930</v>
      </c>
      <c r="O9" s="822">
        <v>84.8</v>
      </c>
      <c r="P9" s="1004">
        <v>49812</v>
      </c>
      <c r="Q9" s="1466">
        <v>84.7</v>
      </c>
      <c r="R9" s="1004">
        <v>49855</v>
      </c>
      <c r="S9" s="1466">
        <v>84.7</v>
      </c>
      <c r="T9" s="1004">
        <v>50108</v>
      </c>
      <c r="U9" s="1466">
        <v>84.7</v>
      </c>
      <c r="V9" s="1004">
        <v>49794</v>
      </c>
      <c r="W9" s="822">
        <v>84.6</v>
      </c>
      <c r="X9" s="1004">
        <v>49112</v>
      </c>
      <c r="Y9" s="1466">
        <v>84.6</v>
      </c>
    </row>
    <row r="10" spans="1:26">
      <c r="A10" s="842" t="s">
        <v>369</v>
      </c>
      <c r="B10" s="1002">
        <v>1399</v>
      </c>
      <c r="C10" s="1464">
        <v>95</v>
      </c>
      <c r="D10" s="1002">
        <v>1371</v>
      </c>
      <c r="E10" s="815">
        <v>95.1</v>
      </c>
      <c r="F10" s="1002">
        <v>1327</v>
      </c>
      <c r="G10" s="1464">
        <v>95</v>
      </c>
      <c r="H10" s="1002">
        <v>1259</v>
      </c>
      <c r="I10" s="1464">
        <v>94.8</v>
      </c>
      <c r="J10" s="1002">
        <v>1224</v>
      </c>
      <c r="K10" s="1464">
        <v>94.9</v>
      </c>
      <c r="L10" s="1002">
        <v>1226</v>
      </c>
      <c r="M10" s="815">
        <v>95.3</v>
      </c>
      <c r="N10" s="1002">
        <v>1194</v>
      </c>
      <c r="O10" s="815">
        <v>94.9</v>
      </c>
      <c r="P10" s="1002">
        <v>1135</v>
      </c>
      <c r="Q10" s="1464">
        <v>95.4</v>
      </c>
      <c r="R10" s="1002">
        <v>1107</v>
      </c>
      <c r="S10" s="1464">
        <v>95.4</v>
      </c>
      <c r="T10" s="1002">
        <v>1032</v>
      </c>
      <c r="U10" s="1464">
        <v>95.5</v>
      </c>
      <c r="V10" s="1002">
        <v>980</v>
      </c>
      <c r="W10" s="815">
        <v>95.9</v>
      </c>
      <c r="X10" s="1002">
        <v>939</v>
      </c>
      <c r="Y10" s="1464">
        <v>96.2</v>
      </c>
    </row>
    <row r="11" spans="1:26">
      <c r="A11" s="837" t="s">
        <v>98</v>
      </c>
      <c r="B11" s="1003">
        <v>6972</v>
      </c>
      <c r="C11" s="1463">
        <v>96.3</v>
      </c>
      <c r="D11" s="1003">
        <v>7298</v>
      </c>
      <c r="E11" s="818">
        <v>96.2</v>
      </c>
      <c r="F11" s="1003">
        <v>7545</v>
      </c>
      <c r="G11" s="1463">
        <v>96.1</v>
      </c>
      <c r="H11" s="1003">
        <v>7502</v>
      </c>
      <c r="I11" s="1463">
        <v>95.9</v>
      </c>
      <c r="J11" s="1003">
        <v>7627</v>
      </c>
      <c r="K11" s="1463">
        <v>95.8</v>
      </c>
      <c r="L11" s="1003">
        <v>7654</v>
      </c>
      <c r="M11" s="818">
        <v>95.9</v>
      </c>
      <c r="N11" s="1003">
        <v>7686</v>
      </c>
      <c r="O11" s="818">
        <v>95.8</v>
      </c>
      <c r="P11" s="1003">
        <v>7736</v>
      </c>
      <c r="Q11" s="1463">
        <v>95.9</v>
      </c>
      <c r="R11" s="1003">
        <v>7737</v>
      </c>
      <c r="S11" s="1463">
        <v>96</v>
      </c>
      <c r="T11" s="1003">
        <v>7758</v>
      </c>
      <c r="U11" s="1463">
        <v>96.1</v>
      </c>
      <c r="V11" s="1003">
        <v>7752</v>
      </c>
      <c r="W11" s="818">
        <v>96.1</v>
      </c>
      <c r="X11" s="1003">
        <v>7709</v>
      </c>
      <c r="Y11" s="1463">
        <v>96</v>
      </c>
    </row>
    <row r="12" spans="1:26" ht="15" customHeight="1">
      <c r="A12" s="846" t="s">
        <v>370</v>
      </c>
      <c r="B12" s="1003">
        <v>2483</v>
      </c>
      <c r="C12" s="1463">
        <v>96.3</v>
      </c>
      <c r="D12" s="1003">
        <v>2501</v>
      </c>
      <c r="E12" s="818">
        <v>96.2</v>
      </c>
      <c r="F12" s="1003">
        <v>2510</v>
      </c>
      <c r="G12" s="1463">
        <v>96.4</v>
      </c>
      <c r="H12" s="1003">
        <v>2490</v>
      </c>
      <c r="I12" s="1463">
        <v>96.2</v>
      </c>
      <c r="J12" s="1003">
        <v>2504</v>
      </c>
      <c r="K12" s="1463">
        <v>95.9</v>
      </c>
      <c r="L12" s="1003">
        <v>2523</v>
      </c>
      <c r="M12" s="818">
        <v>95.9</v>
      </c>
      <c r="N12" s="1003">
        <v>2568</v>
      </c>
      <c r="O12" s="818">
        <v>95.4</v>
      </c>
      <c r="P12" s="1003">
        <v>2629</v>
      </c>
      <c r="Q12" s="1463">
        <v>95.6</v>
      </c>
      <c r="R12" s="1003">
        <v>2684</v>
      </c>
      <c r="S12" s="1463">
        <v>95.7</v>
      </c>
      <c r="T12" s="1003">
        <v>2744</v>
      </c>
      <c r="U12" s="1463">
        <v>96</v>
      </c>
      <c r="V12" s="1003">
        <v>2772</v>
      </c>
      <c r="W12" s="818">
        <v>95.7</v>
      </c>
      <c r="X12" s="1003">
        <v>2739</v>
      </c>
      <c r="Y12" s="1463">
        <v>95.5</v>
      </c>
    </row>
    <row r="13" spans="1:26">
      <c r="A13" s="837" t="s">
        <v>371</v>
      </c>
      <c r="B13" s="1003">
        <v>418</v>
      </c>
      <c r="C13" s="1463">
        <v>94.7</v>
      </c>
      <c r="D13" s="1003">
        <v>430</v>
      </c>
      <c r="E13" s="818">
        <v>95.1</v>
      </c>
      <c r="F13" s="1003">
        <v>436</v>
      </c>
      <c r="G13" s="1463">
        <v>94.3</v>
      </c>
      <c r="H13" s="1003">
        <v>433</v>
      </c>
      <c r="I13" s="1463">
        <v>93.8</v>
      </c>
      <c r="J13" s="1003">
        <v>413</v>
      </c>
      <c r="K13" s="1463">
        <v>93.9</v>
      </c>
      <c r="L13" s="1003">
        <v>420</v>
      </c>
      <c r="M13" s="818">
        <v>94.3</v>
      </c>
      <c r="N13" s="1003">
        <v>415</v>
      </c>
      <c r="O13" s="818">
        <v>94.2</v>
      </c>
      <c r="P13" s="1003">
        <v>408</v>
      </c>
      <c r="Q13" s="1463">
        <v>94.6</v>
      </c>
      <c r="R13" s="1003">
        <v>405</v>
      </c>
      <c r="S13" s="1463">
        <v>94.6</v>
      </c>
      <c r="T13" s="1003">
        <v>408</v>
      </c>
      <c r="U13" s="1463">
        <v>94.6</v>
      </c>
      <c r="V13" s="1003">
        <v>387</v>
      </c>
      <c r="W13" s="818">
        <v>94.6</v>
      </c>
      <c r="X13" s="1003">
        <v>394</v>
      </c>
      <c r="Y13" s="1463">
        <v>94.7</v>
      </c>
    </row>
    <row r="14" spans="1:26">
      <c r="A14" s="837" t="s">
        <v>372</v>
      </c>
      <c r="B14" s="1003">
        <v>1042</v>
      </c>
      <c r="C14" s="1463">
        <v>94.6</v>
      </c>
      <c r="D14" s="1003">
        <v>1111</v>
      </c>
      <c r="E14" s="818">
        <v>94.3</v>
      </c>
      <c r="F14" s="1003">
        <v>1151</v>
      </c>
      <c r="G14" s="1463">
        <v>94.7</v>
      </c>
      <c r="H14" s="1003">
        <v>1278</v>
      </c>
      <c r="I14" s="1463">
        <v>94.6</v>
      </c>
      <c r="J14" s="1003">
        <v>1357</v>
      </c>
      <c r="K14" s="1463">
        <v>94.3</v>
      </c>
      <c r="L14" s="1003">
        <v>1442</v>
      </c>
      <c r="M14" s="818">
        <v>94.9</v>
      </c>
      <c r="N14" s="1003">
        <v>1430</v>
      </c>
      <c r="O14" s="818">
        <v>94.4</v>
      </c>
      <c r="P14" s="1003">
        <v>1426</v>
      </c>
      <c r="Q14" s="1463">
        <v>93.5</v>
      </c>
      <c r="R14" s="1003">
        <v>1481</v>
      </c>
      <c r="S14" s="1463">
        <v>93.8</v>
      </c>
      <c r="T14" s="1003">
        <v>1586</v>
      </c>
      <c r="U14" s="1463">
        <v>93.2</v>
      </c>
      <c r="V14" s="1003">
        <v>1598</v>
      </c>
      <c r="W14" s="818">
        <v>92.7</v>
      </c>
      <c r="X14" s="1003">
        <v>1593</v>
      </c>
      <c r="Y14" s="1463">
        <v>93.3</v>
      </c>
    </row>
    <row r="15" spans="1:26">
      <c r="A15" s="847" t="s">
        <v>373</v>
      </c>
      <c r="B15" s="1004">
        <v>12314</v>
      </c>
      <c r="C15" s="1466">
        <v>95.9</v>
      </c>
      <c r="D15" s="1004">
        <v>12711</v>
      </c>
      <c r="E15" s="822">
        <v>95.9</v>
      </c>
      <c r="F15" s="1004">
        <v>12969</v>
      </c>
      <c r="G15" s="1466">
        <v>95.9</v>
      </c>
      <c r="H15" s="1004">
        <v>12962</v>
      </c>
      <c r="I15" s="1466">
        <v>95.6</v>
      </c>
      <c r="J15" s="1004">
        <v>13125</v>
      </c>
      <c r="K15" s="1466">
        <v>95.5</v>
      </c>
      <c r="L15" s="1004">
        <v>13265</v>
      </c>
      <c r="M15" s="822">
        <v>95.7</v>
      </c>
      <c r="N15" s="1004">
        <v>13293</v>
      </c>
      <c r="O15" s="822">
        <v>95.5</v>
      </c>
      <c r="P15" s="1004">
        <v>13334</v>
      </c>
      <c r="Q15" s="1466">
        <v>95.5</v>
      </c>
      <c r="R15" s="1004">
        <v>13414</v>
      </c>
      <c r="S15" s="1466">
        <v>95.6</v>
      </c>
      <c r="T15" s="1004">
        <v>13528</v>
      </c>
      <c r="U15" s="1466">
        <v>95.6</v>
      </c>
      <c r="V15" s="1004">
        <v>13489</v>
      </c>
      <c r="W15" s="822">
        <v>95.5</v>
      </c>
      <c r="X15" s="1004">
        <v>13374</v>
      </c>
      <c r="Y15" s="1466">
        <v>95.6</v>
      </c>
    </row>
    <row r="16" spans="1:26">
      <c r="A16" s="842" t="s">
        <v>536</v>
      </c>
      <c r="B16" s="1002">
        <v>15791</v>
      </c>
      <c r="C16" s="1464">
        <v>57.7</v>
      </c>
      <c r="D16" s="1002">
        <v>6349</v>
      </c>
      <c r="E16" s="815">
        <v>66.3</v>
      </c>
      <c r="F16" s="1002">
        <v>6260</v>
      </c>
      <c r="G16" s="1464">
        <v>66.3</v>
      </c>
      <c r="H16" s="1002">
        <v>1034</v>
      </c>
      <c r="I16" s="1464">
        <v>35.4</v>
      </c>
      <c r="J16" s="1002">
        <v>934</v>
      </c>
      <c r="K16" s="1464">
        <v>35.1</v>
      </c>
      <c r="L16" s="1002">
        <v>853</v>
      </c>
      <c r="M16" s="815">
        <v>35.200000000000003</v>
      </c>
      <c r="N16" s="1002">
        <v>587</v>
      </c>
      <c r="O16" s="815">
        <v>32.5</v>
      </c>
      <c r="P16" s="1002">
        <v>505</v>
      </c>
      <c r="Q16" s="1464">
        <v>34.1</v>
      </c>
      <c r="R16" s="1002">
        <v>425</v>
      </c>
      <c r="S16" s="1464">
        <v>35.1</v>
      </c>
      <c r="T16" s="1002">
        <v>272</v>
      </c>
      <c r="U16" s="1464">
        <v>38.200000000000003</v>
      </c>
      <c r="V16" s="1002">
        <v>197</v>
      </c>
      <c r="W16" s="815">
        <v>38.6</v>
      </c>
      <c r="X16" s="1002">
        <v>155</v>
      </c>
      <c r="Y16" s="1464">
        <v>41.9</v>
      </c>
    </row>
    <row r="17" spans="1:25">
      <c r="A17" s="846" t="s">
        <v>374</v>
      </c>
      <c r="B17" s="1003">
        <v>948</v>
      </c>
      <c r="C17" s="1463">
        <v>69.400000000000006</v>
      </c>
      <c r="D17" s="1003">
        <v>883</v>
      </c>
      <c r="E17" s="818">
        <v>64.7</v>
      </c>
      <c r="F17" s="1003">
        <v>808</v>
      </c>
      <c r="G17" s="1463">
        <v>65.5</v>
      </c>
      <c r="H17" s="1003">
        <v>239</v>
      </c>
      <c r="I17" s="1463">
        <v>49.8</v>
      </c>
      <c r="J17" s="1003">
        <v>214</v>
      </c>
      <c r="K17" s="1463">
        <v>49.5</v>
      </c>
      <c r="L17" s="1003">
        <v>243</v>
      </c>
      <c r="M17" s="818">
        <v>52.7</v>
      </c>
      <c r="N17" s="1003">
        <v>228</v>
      </c>
      <c r="O17" s="818">
        <v>56.1</v>
      </c>
      <c r="P17" s="1003">
        <v>244</v>
      </c>
      <c r="Q17" s="1463">
        <v>52</v>
      </c>
      <c r="R17" s="1003">
        <v>261</v>
      </c>
      <c r="S17" s="1463">
        <v>49</v>
      </c>
      <c r="T17" s="1003">
        <v>226</v>
      </c>
      <c r="U17" s="1463">
        <v>47.8</v>
      </c>
      <c r="V17" s="1003">
        <v>293</v>
      </c>
      <c r="W17" s="818">
        <v>39.9</v>
      </c>
      <c r="X17" s="1003">
        <v>302</v>
      </c>
      <c r="Y17" s="1463">
        <v>42.4</v>
      </c>
    </row>
    <row r="18" spans="1:25">
      <c r="A18" s="847" t="s">
        <v>375</v>
      </c>
      <c r="B18" s="1004">
        <v>16739</v>
      </c>
      <c r="C18" s="1466">
        <v>58.4</v>
      </c>
      <c r="D18" s="1004">
        <v>7232</v>
      </c>
      <c r="E18" s="822">
        <v>66.099999999999994</v>
      </c>
      <c r="F18" s="1004">
        <v>7068</v>
      </c>
      <c r="G18" s="1466">
        <v>66.2</v>
      </c>
      <c r="H18" s="1004">
        <v>1273</v>
      </c>
      <c r="I18" s="1466">
        <v>38.1</v>
      </c>
      <c r="J18" s="1004">
        <v>1148</v>
      </c>
      <c r="K18" s="1466">
        <v>37.799999999999997</v>
      </c>
      <c r="L18" s="1004">
        <v>1096</v>
      </c>
      <c r="M18" s="822">
        <v>39.1</v>
      </c>
      <c r="N18" s="1004">
        <v>815</v>
      </c>
      <c r="O18" s="822">
        <v>39.1</v>
      </c>
      <c r="P18" s="1004">
        <v>749</v>
      </c>
      <c r="Q18" s="1466">
        <v>39.9</v>
      </c>
      <c r="R18" s="1004">
        <v>686</v>
      </c>
      <c r="S18" s="1466">
        <v>40.4</v>
      </c>
      <c r="T18" s="1004">
        <v>498</v>
      </c>
      <c r="U18" s="1466">
        <v>42.6</v>
      </c>
      <c r="V18" s="1004">
        <v>490</v>
      </c>
      <c r="W18" s="822">
        <v>39.4</v>
      </c>
      <c r="X18" s="1004">
        <v>457</v>
      </c>
      <c r="Y18" s="1466">
        <v>42.2</v>
      </c>
    </row>
    <row r="19" spans="1:25">
      <c r="A19" s="831" t="s">
        <v>376</v>
      </c>
      <c r="B19" s="1005">
        <v>80218</v>
      </c>
      <c r="C19" s="1467">
        <v>81.599999999999994</v>
      </c>
      <c r="D19" s="1005">
        <v>70836</v>
      </c>
      <c r="E19" s="833">
        <v>85.3</v>
      </c>
      <c r="F19" s="1005">
        <v>70197</v>
      </c>
      <c r="G19" s="1467">
        <v>85.2</v>
      </c>
      <c r="H19" s="1005">
        <v>64228</v>
      </c>
      <c r="I19" s="1467">
        <v>86.1</v>
      </c>
      <c r="J19" s="1005">
        <v>63826</v>
      </c>
      <c r="K19" s="1467">
        <v>86.1</v>
      </c>
      <c r="L19" s="1005">
        <v>64160</v>
      </c>
      <c r="M19" s="833">
        <v>86.2</v>
      </c>
      <c r="N19" s="1005">
        <v>64038</v>
      </c>
      <c r="O19" s="833">
        <v>86.4</v>
      </c>
      <c r="P19" s="1005">
        <v>63895</v>
      </c>
      <c r="Q19" s="1467">
        <v>86.4</v>
      </c>
      <c r="R19" s="1005">
        <v>63955</v>
      </c>
      <c r="S19" s="1467">
        <v>86.5</v>
      </c>
      <c r="T19" s="1005">
        <v>64134</v>
      </c>
      <c r="U19" s="1467">
        <v>86.7</v>
      </c>
      <c r="V19" s="1005">
        <v>63773</v>
      </c>
      <c r="W19" s="833">
        <v>86.5</v>
      </c>
      <c r="X19" s="1005">
        <v>62943</v>
      </c>
      <c r="Y19" s="1467">
        <v>86.6</v>
      </c>
    </row>
    <row r="20" spans="1:25" s="1401" customFormat="1" ht="12.75" customHeight="1">
      <c r="Y20" s="1335" t="s">
        <v>144</v>
      </c>
    </row>
    <row r="21" spans="1:25" s="1401" customFormat="1" ht="14.45" customHeight="1">
      <c r="A21" s="1458" t="s">
        <v>713</v>
      </c>
      <c r="B21" s="1458"/>
      <c r="C21" s="1458"/>
      <c r="D21" s="1458"/>
      <c r="E21" s="1458"/>
      <c r="F21" s="1458"/>
      <c r="G21" s="1458"/>
    </row>
    <row r="22" spans="1:25" s="1401" customFormat="1" ht="15" customHeight="1">
      <c r="A22" s="1458" t="s">
        <v>653</v>
      </c>
      <c r="B22" s="1458"/>
      <c r="C22" s="1458"/>
      <c r="D22" s="1458"/>
      <c r="E22" s="1458"/>
      <c r="F22" s="1458"/>
      <c r="G22" s="1458"/>
    </row>
    <row r="23" spans="1:25" ht="26.25" customHeight="1"/>
  </sheetData>
  <mergeCells count="12">
    <mergeCell ref="J3:K3"/>
    <mergeCell ref="L3:M3"/>
    <mergeCell ref="B3:C3"/>
    <mergeCell ref="D3:E3"/>
    <mergeCell ref="F3:G3"/>
    <mergeCell ref="H3:I3"/>
    <mergeCell ref="V3:W3"/>
    <mergeCell ref="X3:Y3"/>
    <mergeCell ref="N3:O3"/>
    <mergeCell ref="P3:Q3"/>
    <mergeCell ref="R3:S3"/>
    <mergeCell ref="T3:U3"/>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opLeftCell="C1" workbookViewId="0">
      <selection activeCell="A14" sqref="A14"/>
    </sheetView>
  </sheetViews>
  <sheetFormatPr baseColWidth="10" defaultRowHeight="15"/>
  <cols>
    <col min="1" max="1" width="29.42578125" style="733" customWidth="1"/>
    <col min="2" max="25" width="7.28515625" style="733" customWidth="1"/>
    <col min="26" max="26" width="11.42578125" style="1401"/>
    <col min="27" max="16384" width="11.42578125" style="733"/>
  </cols>
  <sheetData>
    <row r="1" spans="1:25" s="1401" customFormat="1">
      <c r="A1" s="1453" t="s">
        <v>635</v>
      </c>
    </row>
    <row r="2" spans="1:25" s="1401" customFormat="1"/>
    <row r="3" spans="1:25">
      <c r="A3" s="848"/>
      <c r="B3" s="2006">
        <v>2008</v>
      </c>
      <c r="C3" s="2008"/>
      <c r="D3" s="2007">
        <v>2009</v>
      </c>
      <c r="E3" s="2007"/>
      <c r="F3" s="2006">
        <v>2010</v>
      </c>
      <c r="G3" s="2007"/>
      <c r="H3" s="2006">
        <v>2011</v>
      </c>
      <c r="I3" s="2007"/>
      <c r="J3" s="2006">
        <v>2012</v>
      </c>
      <c r="K3" s="2007"/>
      <c r="L3" s="2006">
        <v>2013</v>
      </c>
      <c r="M3" s="2007"/>
      <c r="N3" s="2006">
        <v>2014</v>
      </c>
      <c r="O3" s="2007"/>
      <c r="P3" s="2006">
        <v>2015</v>
      </c>
      <c r="Q3" s="2007"/>
      <c r="R3" s="2006">
        <v>2016</v>
      </c>
      <c r="S3" s="2007"/>
      <c r="T3" s="2006">
        <v>2017</v>
      </c>
      <c r="U3" s="2008"/>
      <c r="V3" s="2006">
        <v>2018</v>
      </c>
      <c r="W3" s="2007"/>
      <c r="X3" s="2006">
        <v>2019</v>
      </c>
      <c r="Y3" s="2008"/>
    </row>
    <row r="4" spans="1:25" ht="34.5" customHeight="1">
      <c r="A4" s="849"/>
      <c r="B4" s="768" t="s">
        <v>11</v>
      </c>
      <c r="C4" s="742" t="s">
        <v>17</v>
      </c>
      <c r="D4" s="809" t="s">
        <v>11</v>
      </c>
      <c r="E4" s="740" t="s">
        <v>17</v>
      </c>
      <c r="F4" s="768" t="s">
        <v>11</v>
      </c>
      <c r="G4" s="740" t="s">
        <v>17</v>
      </c>
      <c r="H4" s="768" t="s">
        <v>11</v>
      </c>
      <c r="I4" s="740" t="s">
        <v>17</v>
      </c>
      <c r="J4" s="768" t="s">
        <v>11</v>
      </c>
      <c r="K4" s="740" t="s">
        <v>17</v>
      </c>
      <c r="L4" s="768" t="s">
        <v>11</v>
      </c>
      <c r="M4" s="740" t="s">
        <v>17</v>
      </c>
      <c r="N4" s="768" t="s">
        <v>11</v>
      </c>
      <c r="O4" s="740" t="s">
        <v>17</v>
      </c>
      <c r="P4" s="768" t="s">
        <v>11</v>
      </c>
      <c r="Q4" s="740" t="s">
        <v>17</v>
      </c>
      <c r="R4" s="768" t="s">
        <v>11</v>
      </c>
      <c r="S4" s="740" t="s">
        <v>17</v>
      </c>
      <c r="T4" s="768" t="s">
        <v>11</v>
      </c>
      <c r="U4" s="742" t="s">
        <v>17</v>
      </c>
      <c r="V4" s="768" t="s">
        <v>11</v>
      </c>
      <c r="W4" s="740" t="s">
        <v>17</v>
      </c>
      <c r="X4" s="768" t="s">
        <v>11</v>
      </c>
      <c r="Y4" s="742" t="s">
        <v>17</v>
      </c>
    </row>
    <row r="5" spans="1:25" ht="15" customHeight="1">
      <c r="A5" s="850" t="s">
        <v>377</v>
      </c>
      <c r="B5" s="851">
        <v>302</v>
      </c>
      <c r="C5" s="852">
        <v>34.799999999999997</v>
      </c>
      <c r="D5" s="851">
        <v>317</v>
      </c>
      <c r="E5" s="852">
        <v>34.4</v>
      </c>
      <c r="F5" s="851">
        <v>327</v>
      </c>
      <c r="G5" s="852">
        <v>34.6</v>
      </c>
      <c r="H5" s="851">
        <v>325</v>
      </c>
      <c r="I5" s="852">
        <v>33.799999999999997</v>
      </c>
      <c r="J5" s="851">
        <v>325</v>
      </c>
      <c r="K5" s="852">
        <v>32.299999999999997</v>
      </c>
      <c r="L5" s="851">
        <v>342</v>
      </c>
      <c r="M5" s="852">
        <v>31.6</v>
      </c>
      <c r="N5" s="851">
        <v>340</v>
      </c>
      <c r="O5" s="852">
        <v>33.200000000000003</v>
      </c>
      <c r="P5" s="851">
        <v>374</v>
      </c>
      <c r="Q5" s="852">
        <v>33.4</v>
      </c>
      <c r="R5" s="851">
        <v>381</v>
      </c>
      <c r="S5" s="852">
        <v>34.1</v>
      </c>
      <c r="T5" s="851">
        <v>365</v>
      </c>
      <c r="U5" s="852">
        <v>32.9</v>
      </c>
      <c r="V5" s="851">
        <v>365</v>
      </c>
      <c r="W5" s="852">
        <v>33.200000000000003</v>
      </c>
      <c r="X5" s="851">
        <v>372</v>
      </c>
      <c r="Y5" s="852">
        <v>34.1</v>
      </c>
    </row>
    <row r="6" spans="1:25">
      <c r="A6" s="853" t="s">
        <v>378</v>
      </c>
      <c r="B6" s="854">
        <v>705</v>
      </c>
      <c r="C6" s="855">
        <v>41.7</v>
      </c>
      <c r="D6" s="854">
        <v>723</v>
      </c>
      <c r="E6" s="855">
        <v>41.9</v>
      </c>
      <c r="F6" s="854">
        <v>771</v>
      </c>
      <c r="G6" s="855">
        <v>40.9</v>
      </c>
      <c r="H6" s="854">
        <v>810</v>
      </c>
      <c r="I6" s="855">
        <v>40</v>
      </c>
      <c r="J6" s="854">
        <v>853</v>
      </c>
      <c r="K6" s="855">
        <v>40.4</v>
      </c>
      <c r="L6" s="854">
        <v>899</v>
      </c>
      <c r="M6" s="855">
        <v>38.700000000000003</v>
      </c>
      <c r="N6" s="854">
        <v>898</v>
      </c>
      <c r="O6" s="855">
        <v>38.1</v>
      </c>
      <c r="P6" s="854">
        <v>938</v>
      </c>
      <c r="Q6" s="855">
        <v>37.799999999999997</v>
      </c>
      <c r="R6" s="854">
        <v>962</v>
      </c>
      <c r="S6" s="855">
        <v>36.799999999999997</v>
      </c>
      <c r="T6" s="854">
        <v>996</v>
      </c>
      <c r="U6" s="855">
        <v>36.5</v>
      </c>
      <c r="V6" s="854">
        <v>984</v>
      </c>
      <c r="W6" s="855">
        <v>36.9</v>
      </c>
      <c r="X6" s="854">
        <v>967</v>
      </c>
      <c r="Y6" s="855">
        <v>37.1</v>
      </c>
    </row>
    <row r="7" spans="1:25">
      <c r="A7" s="853" t="s">
        <v>379</v>
      </c>
      <c r="B7" s="854">
        <v>182</v>
      </c>
      <c r="C7" s="855">
        <v>31.9</v>
      </c>
      <c r="D7" s="854">
        <v>190</v>
      </c>
      <c r="E7" s="855">
        <v>33.200000000000003</v>
      </c>
      <c r="F7" s="854">
        <v>190</v>
      </c>
      <c r="G7" s="855">
        <v>34.200000000000003</v>
      </c>
      <c r="H7" s="854">
        <v>192</v>
      </c>
      <c r="I7" s="855">
        <v>34.4</v>
      </c>
      <c r="J7" s="854">
        <v>199</v>
      </c>
      <c r="K7" s="855">
        <v>31.7</v>
      </c>
      <c r="L7" s="854">
        <v>211</v>
      </c>
      <c r="M7" s="855">
        <v>33.200000000000003</v>
      </c>
      <c r="N7" s="854">
        <v>213</v>
      </c>
      <c r="O7" s="855">
        <v>32.4</v>
      </c>
      <c r="P7" s="854">
        <v>231</v>
      </c>
      <c r="Q7" s="855">
        <v>29.9</v>
      </c>
      <c r="R7" s="854">
        <v>242</v>
      </c>
      <c r="S7" s="855">
        <v>29.8</v>
      </c>
      <c r="T7" s="854">
        <v>240</v>
      </c>
      <c r="U7" s="855">
        <v>29.6</v>
      </c>
      <c r="V7" s="854">
        <v>248</v>
      </c>
      <c r="W7" s="855">
        <v>30.2</v>
      </c>
      <c r="X7" s="854">
        <v>268</v>
      </c>
      <c r="Y7" s="855">
        <v>28.7</v>
      </c>
    </row>
    <row r="8" spans="1:25">
      <c r="A8" s="856" t="s">
        <v>380</v>
      </c>
      <c r="B8" s="854">
        <v>1331</v>
      </c>
      <c r="C8" s="855">
        <v>39</v>
      </c>
      <c r="D8" s="854">
        <v>1474</v>
      </c>
      <c r="E8" s="855">
        <v>40</v>
      </c>
      <c r="F8" s="854">
        <v>1531</v>
      </c>
      <c r="G8" s="855">
        <v>40.4</v>
      </c>
      <c r="H8" s="854">
        <v>1580</v>
      </c>
      <c r="I8" s="855">
        <v>39.299999999999997</v>
      </c>
      <c r="J8" s="854">
        <v>1576</v>
      </c>
      <c r="K8" s="855">
        <v>39.4</v>
      </c>
      <c r="L8" s="854">
        <v>1585</v>
      </c>
      <c r="M8" s="855">
        <v>39.700000000000003</v>
      </c>
      <c r="N8" s="854">
        <v>1613</v>
      </c>
      <c r="O8" s="855">
        <v>40</v>
      </c>
      <c r="P8" s="854">
        <v>1614</v>
      </c>
      <c r="Q8" s="855">
        <v>40.700000000000003</v>
      </c>
      <c r="R8" s="854">
        <v>1626</v>
      </c>
      <c r="S8" s="855">
        <v>40.799999999999997</v>
      </c>
      <c r="T8" s="854">
        <v>1689</v>
      </c>
      <c r="U8" s="855">
        <v>41</v>
      </c>
      <c r="V8" s="854">
        <v>1725</v>
      </c>
      <c r="W8" s="855">
        <v>42.2</v>
      </c>
      <c r="X8" s="854">
        <v>1754</v>
      </c>
      <c r="Y8" s="855">
        <v>43.6</v>
      </c>
    </row>
    <row r="9" spans="1:25">
      <c r="A9" s="857" t="s">
        <v>381</v>
      </c>
      <c r="B9" s="858">
        <v>575</v>
      </c>
      <c r="C9" s="859">
        <v>45.6</v>
      </c>
      <c r="D9" s="858">
        <v>742</v>
      </c>
      <c r="E9" s="859">
        <v>42.9</v>
      </c>
      <c r="F9" s="858">
        <v>836</v>
      </c>
      <c r="G9" s="859">
        <v>40.200000000000003</v>
      </c>
      <c r="H9" s="858">
        <v>5953</v>
      </c>
      <c r="I9" s="859">
        <v>67.599999999999994</v>
      </c>
      <c r="J9" s="858">
        <v>5917</v>
      </c>
      <c r="K9" s="859">
        <v>67.400000000000006</v>
      </c>
      <c r="L9" s="858">
        <v>5845</v>
      </c>
      <c r="M9" s="859">
        <v>67.2</v>
      </c>
      <c r="N9" s="858">
        <v>6061</v>
      </c>
      <c r="O9" s="859">
        <v>66</v>
      </c>
      <c r="P9" s="858">
        <v>6059</v>
      </c>
      <c r="Q9" s="859">
        <v>65.400000000000006</v>
      </c>
      <c r="R9" s="858">
        <v>6047</v>
      </c>
      <c r="S9" s="859">
        <v>65</v>
      </c>
      <c r="T9" s="858">
        <v>6062</v>
      </c>
      <c r="U9" s="859">
        <v>64.599999999999994</v>
      </c>
      <c r="V9" s="858">
        <v>6022</v>
      </c>
      <c r="W9" s="859">
        <v>64.400000000000006</v>
      </c>
      <c r="X9" s="858">
        <v>5858</v>
      </c>
      <c r="Y9" s="859">
        <v>64.3</v>
      </c>
    </row>
    <row r="10" spans="1:25">
      <c r="A10" s="860" t="s">
        <v>384</v>
      </c>
      <c r="B10" s="861">
        <v>174</v>
      </c>
      <c r="C10" s="862">
        <v>36.799999999999997</v>
      </c>
      <c r="D10" s="861">
        <v>255</v>
      </c>
      <c r="E10" s="862">
        <v>38.4</v>
      </c>
      <c r="F10" s="861">
        <v>275</v>
      </c>
      <c r="G10" s="862">
        <v>37.1</v>
      </c>
      <c r="H10" s="861">
        <v>883</v>
      </c>
      <c r="I10" s="862">
        <v>59.7</v>
      </c>
      <c r="J10" s="861">
        <v>946</v>
      </c>
      <c r="K10" s="862">
        <v>59.9</v>
      </c>
      <c r="L10" s="861">
        <v>1062</v>
      </c>
      <c r="M10" s="862">
        <v>60.9</v>
      </c>
      <c r="N10" s="861">
        <v>1114</v>
      </c>
      <c r="O10" s="862">
        <v>58.2</v>
      </c>
      <c r="P10" s="861">
        <v>1107</v>
      </c>
      <c r="Q10" s="862">
        <v>60.6</v>
      </c>
      <c r="R10" s="861">
        <v>1129</v>
      </c>
      <c r="S10" s="862">
        <v>58.6</v>
      </c>
      <c r="T10" s="861">
        <v>1163</v>
      </c>
      <c r="U10" s="862">
        <v>57.5</v>
      </c>
      <c r="V10" s="861">
        <v>1250</v>
      </c>
      <c r="W10" s="862">
        <v>54.6</v>
      </c>
      <c r="X10" s="861">
        <v>1235</v>
      </c>
      <c r="Y10" s="862">
        <v>54.2</v>
      </c>
    </row>
    <row r="11" spans="1:25">
      <c r="A11" s="863" t="s">
        <v>388</v>
      </c>
      <c r="B11" s="864">
        <v>3269</v>
      </c>
      <c r="C11" s="865">
        <v>39.799999999999997</v>
      </c>
      <c r="D11" s="866">
        <v>3701</v>
      </c>
      <c r="E11" s="865">
        <v>40</v>
      </c>
      <c r="F11" s="866">
        <v>3930</v>
      </c>
      <c r="G11" s="865">
        <v>39.4</v>
      </c>
      <c r="H11" s="866">
        <v>9743</v>
      </c>
      <c r="I11" s="865">
        <v>58.2</v>
      </c>
      <c r="J11" s="866">
        <v>9816</v>
      </c>
      <c r="K11" s="865">
        <v>57.9</v>
      </c>
      <c r="L11" s="866">
        <v>9944</v>
      </c>
      <c r="M11" s="865">
        <v>57.6</v>
      </c>
      <c r="N11" s="866">
        <v>10239</v>
      </c>
      <c r="O11" s="865">
        <v>56.8</v>
      </c>
      <c r="P11" s="866">
        <v>10323</v>
      </c>
      <c r="Q11" s="865">
        <v>56.6</v>
      </c>
      <c r="R11" s="866">
        <v>10387</v>
      </c>
      <c r="S11" s="865">
        <v>56</v>
      </c>
      <c r="T11" s="866">
        <v>10515</v>
      </c>
      <c r="U11" s="865">
        <v>55.5</v>
      </c>
      <c r="V11" s="866">
        <v>10594</v>
      </c>
      <c r="W11" s="865">
        <v>55.2</v>
      </c>
      <c r="X11" s="866">
        <v>10454</v>
      </c>
      <c r="Y11" s="865">
        <v>55.1</v>
      </c>
    </row>
    <row r="12" spans="1:25" s="1401" customFormat="1" ht="14.45" customHeight="1">
      <c r="Y12" s="1335" t="s">
        <v>144</v>
      </c>
    </row>
    <row r="13" spans="1:25" s="1401" customFormat="1" ht="14.45" customHeight="1">
      <c r="A13" s="1458" t="s">
        <v>712</v>
      </c>
      <c r="B13" s="1458"/>
      <c r="C13" s="1458"/>
      <c r="D13" s="1458"/>
      <c r="E13" s="1458"/>
      <c r="F13" s="1458"/>
      <c r="G13" s="1458"/>
    </row>
    <row r="14" spans="1:25" s="1401" customFormat="1" ht="14.45" customHeight="1">
      <c r="A14" s="1458" t="s">
        <v>653</v>
      </c>
      <c r="B14" s="1458"/>
      <c r="C14" s="1458"/>
      <c r="D14" s="1458"/>
      <c r="E14" s="1458"/>
      <c r="F14" s="1458"/>
      <c r="G14" s="1458"/>
    </row>
    <row r="15" spans="1:25" ht="14.45" customHeight="1"/>
  </sheetData>
  <mergeCells count="12">
    <mergeCell ref="J3:K3"/>
    <mergeCell ref="L3:M3"/>
    <mergeCell ref="B3:C3"/>
    <mergeCell ref="D3:E3"/>
    <mergeCell ref="F3:G3"/>
    <mergeCell ref="H3:I3"/>
    <mergeCell ref="V3:W3"/>
    <mergeCell ref="X3:Y3"/>
    <mergeCell ref="N3:O3"/>
    <mergeCell ref="P3:Q3"/>
    <mergeCell ref="R3:S3"/>
    <mergeCell ref="T3:U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zoomScaleNormal="100" workbookViewId="0">
      <selection activeCell="I35" sqref="I35"/>
    </sheetView>
  </sheetViews>
  <sheetFormatPr baseColWidth="10" defaultRowHeight="12.75"/>
  <cols>
    <col min="1" max="1" width="31.140625" style="350" customWidth="1"/>
    <col min="2" max="2" width="30.85546875" style="350" customWidth="1"/>
    <col min="3" max="3" width="7.85546875" style="350" customWidth="1"/>
    <col min="4" max="14" width="7" style="350" bestFit="1" customWidth="1"/>
    <col min="15" max="21" width="22.140625" style="350" bestFit="1" customWidth="1"/>
    <col min="22" max="22" width="17.85546875" style="350" bestFit="1" customWidth="1"/>
    <col min="23" max="23" width="27.140625" style="350" bestFit="1" customWidth="1"/>
    <col min="24" max="16384" width="11.42578125" style="350"/>
  </cols>
  <sheetData>
    <row r="1" spans="1:16" ht="15">
      <c r="A1" s="883"/>
      <c r="B1" s="883"/>
      <c r="C1" s="883">
        <v>2008</v>
      </c>
      <c r="D1" s="883">
        <v>2009</v>
      </c>
      <c r="E1" s="883">
        <v>2010</v>
      </c>
      <c r="F1" s="883">
        <v>2011</v>
      </c>
      <c r="G1" s="883">
        <v>2012</v>
      </c>
      <c r="H1" s="883">
        <v>2013</v>
      </c>
      <c r="I1" s="883">
        <v>2014</v>
      </c>
      <c r="J1" s="883">
        <v>2015</v>
      </c>
      <c r="K1" s="883">
        <v>2016</v>
      </c>
      <c r="L1" s="883">
        <v>2017</v>
      </c>
      <c r="M1" s="883">
        <v>2018</v>
      </c>
      <c r="N1" s="883">
        <v>2019</v>
      </c>
    </row>
    <row r="2" spans="1:16">
      <c r="A2" s="513" t="s">
        <v>298</v>
      </c>
      <c r="B2" s="513" t="s">
        <v>306</v>
      </c>
      <c r="C2" s="547">
        <v>344013</v>
      </c>
      <c r="D2" s="547">
        <v>343259</v>
      </c>
      <c r="E2" s="547">
        <v>340438</v>
      </c>
      <c r="F2" s="547">
        <v>332694</v>
      </c>
      <c r="G2" s="547">
        <v>330917</v>
      </c>
      <c r="H2" s="547">
        <v>338841</v>
      </c>
      <c r="I2" s="547">
        <v>338784</v>
      </c>
      <c r="J2" s="547">
        <v>342703</v>
      </c>
      <c r="K2" s="547">
        <v>347063</v>
      </c>
      <c r="L2" s="547">
        <v>350762</v>
      </c>
      <c r="M2" s="547">
        <v>353304</v>
      </c>
      <c r="N2" s="547">
        <v>353483</v>
      </c>
      <c r="O2" s="891"/>
      <c r="P2" s="1026"/>
    </row>
    <row r="3" spans="1:16">
      <c r="A3" s="513"/>
      <c r="B3" s="513" t="s">
        <v>307</v>
      </c>
      <c r="C3" s="547">
        <v>395164</v>
      </c>
      <c r="D3" s="547">
        <v>390569</v>
      </c>
      <c r="E3" s="547">
        <v>384246</v>
      </c>
      <c r="F3" s="547">
        <v>382737</v>
      </c>
      <c r="G3" s="547">
        <v>377922</v>
      </c>
      <c r="H3" s="547">
        <v>384533</v>
      </c>
      <c r="I3" s="547">
        <v>385018</v>
      </c>
      <c r="J3" s="547">
        <v>385547</v>
      </c>
      <c r="K3" s="547">
        <v>389922</v>
      </c>
      <c r="L3" s="547">
        <v>394368</v>
      </c>
      <c r="M3" s="547">
        <v>394721</v>
      </c>
      <c r="N3" s="547">
        <v>391426</v>
      </c>
      <c r="O3" s="891"/>
      <c r="P3" s="891"/>
    </row>
    <row r="4" spans="1:16" ht="13.5" thickBot="1">
      <c r="A4" s="1167"/>
      <c r="B4" s="1167" t="s">
        <v>301</v>
      </c>
      <c r="C4" s="1168">
        <v>739177</v>
      </c>
      <c r="D4" s="1168">
        <v>733828</v>
      </c>
      <c r="E4" s="1168">
        <v>724684</v>
      </c>
      <c r="F4" s="1168">
        <v>715431</v>
      </c>
      <c r="G4" s="1168">
        <v>708839</v>
      </c>
      <c r="H4" s="1168">
        <v>723374</v>
      </c>
      <c r="I4" s="1168">
        <v>723802</v>
      </c>
      <c r="J4" s="1168">
        <v>728250</v>
      </c>
      <c r="K4" s="1168">
        <v>736985</v>
      </c>
      <c r="L4" s="1168">
        <v>745130</v>
      </c>
      <c r="M4" s="1168">
        <v>748025</v>
      </c>
      <c r="N4" s="1168">
        <v>744909</v>
      </c>
      <c r="O4" s="891"/>
    </row>
    <row r="5" spans="1:16" ht="15">
      <c r="A5" s="1169"/>
      <c r="B5" s="1169"/>
      <c r="C5" s="1169">
        <v>2008</v>
      </c>
      <c r="D5" s="1169">
        <v>2009</v>
      </c>
      <c r="E5" s="1169">
        <v>2010</v>
      </c>
      <c r="F5" s="1169">
        <v>2011</v>
      </c>
      <c r="G5" s="1169">
        <v>2012</v>
      </c>
      <c r="H5" s="1169">
        <v>2013</v>
      </c>
      <c r="I5" s="1169">
        <v>2014</v>
      </c>
      <c r="J5" s="1169">
        <v>2015</v>
      </c>
      <c r="K5" s="1169">
        <v>2016</v>
      </c>
      <c r="L5" s="1169">
        <v>2017</v>
      </c>
      <c r="M5" s="1169">
        <v>2018</v>
      </c>
      <c r="N5" s="1169">
        <v>2019</v>
      </c>
    </row>
    <row r="6" spans="1:16">
      <c r="A6" s="513" t="s">
        <v>302</v>
      </c>
      <c r="B6" s="513" t="s">
        <v>131</v>
      </c>
      <c r="C6" s="547">
        <v>45107</v>
      </c>
      <c r="D6" s="547">
        <v>45353</v>
      </c>
      <c r="E6" s="547">
        <v>45912</v>
      </c>
      <c r="F6" s="547">
        <v>45558</v>
      </c>
      <c r="G6" s="547">
        <v>45404</v>
      </c>
      <c r="H6" s="547">
        <v>45725</v>
      </c>
      <c r="I6" s="547">
        <v>45797</v>
      </c>
      <c r="J6" s="547">
        <v>45919</v>
      </c>
      <c r="K6" s="547">
        <v>46203</v>
      </c>
      <c r="L6" s="547">
        <v>46584</v>
      </c>
      <c r="M6" s="547">
        <v>46255</v>
      </c>
      <c r="N6" s="547">
        <v>46028</v>
      </c>
      <c r="O6" s="891"/>
      <c r="P6" s="891"/>
    </row>
    <row r="7" spans="1:16">
      <c r="A7" s="513"/>
      <c r="B7" s="513" t="s">
        <v>132</v>
      </c>
      <c r="C7" s="547">
        <v>95438</v>
      </c>
      <c r="D7" s="547">
        <v>95020</v>
      </c>
      <c r="E7" s="547">
        <v>94366</v>
      </c>
      <c r="F7" s="547">
        <v>93594</v>
      </c>
      <c r="G7" s="547">
        <v>93050</v>
      </c>
      <c r="H7" s="547">
        <v>93907</v>
      </c>
      <c r="I7" s="547">
        <v>94023</v>
      </c>
      <c r="J7" s="547">
        <v>94108</v>
      </c>
      <c r="K7" s="547">
        <v>94848</v>
      </c>
      <c r="L7" s="547">
        <v>95524</v>
      </c>
      <c r="M7" s="547">
        <v>95248</v>
      </c>
      <c r="N7" s="547">
        <v>94994</v>
      </c>
      <c r="O7" s="891"/>
      <c r="P7" s="1026"/>
    </row>
    <row r="8" spans="1:16" ht="13.5" thickBot="1">
      <c r="A8" s="1167"/>
      <c r="B8" s="1167" t="s">
        <v>305</v>
      </c>
      <c r="C8" s="1168">
        <v>140545</v>
      </c>
      <c r="D8" s="1168">
        <v>140373</v>
      </c>
      <c r="E8" s="1168">
        <v>140278</v>
      </c>
      <c r="F8" s="1168">
        <v>139152</v>
      </c>
      <c r="G8" s="1168">
        <v>138454</v>
      </c>
      <c r="H8" s="1168">
        <v>139632</v>
      </c>
      <c r="I8" s="1168">
        <v>139820</v>
      </c>
      <c r="J8" s="1168">
        <v>140027</v>
      </c>
      <c r="K8" s="1168">
        <v>141051</v>
      </c>
      <c r="L8" s="1168">
        <v>142108</v>
      </c>
      <c r="M8" s="1168">
        <v>141503</v>
      </c>
      <c r="N8" s="1168">
        <v>141022</v>
      </c>
      <c r="O8" s="891"/>
    </row>
    <row r="9" spans="1:16" ht="15">
      <c r="A9" s="1166"/>
      <c r="B9" s="1166"/>
      <c r="C9" s="1166">
        <v>2008</v>
      </c>
      <c r="D9" s="1166">
        <v>2009</v>
      </c>
      <c r="E9" s="1166">
        <v>2010</v>
      </c>
      <c r="F9" s="1166">
        <v>2011</v>
      </c>
      <c r="G9" s="1166">
        <v>2012</v>
      </c>
      <c r="H9" s="1166">
        <v>2013</v>
      </c>
      <c r="I9" s="1166">
        <v>2014</v>
      </c>
      <c r="J9" s="1166">
        <v>2015</v>
      </c>
      <c r="K9" s="1166">
        <v>2016</v>
      </c>
      <c r="L9" s="1166">
        <v>2017</v>
      </c>
      <c r="M9" s="1166">
        <v>2018</v>
      </c>
      <c r="N9" s="1166">
        <v>2019</v>
      </c>
    </row>
    <row r="10" spans="1:16">
      <c r="A10" s="513" t="s">
        <v>301</v>
      </c>
      <c r="B10" s="513"/>
      <c r="C10" s="547">
        <v>739177</v>
      </c>
      <c r="D10" s="547">
        <v>733828</v>
      </c>
      <c r="E10" s="547">
        <v>724684</v>
      </c>
      <c r="F10" s="547">
        <v>715431</v>
      </c>
      <c r="G10" s="547">
        <v>708839</v>
      </c>
      <c r="H10" s="547">
        <v>723374</v>
      </c>
      <c r="I10" s="547">
        <v>723802</v>
      </c>
      <c r="J10" s="547">
        <v>728250</v>
      </c>
      <c r="K10" s="547">
        <v>736985</v>
      </c>
      <c r="L10" s="547">
        <v>745130</v>
      </c>
      <c r="M10" s="547">
        <v>748025</v>
      </c>
      <c r="N10" s="547">
        <v>744909</v>
      </c>
      <c r="O10" s="891"/>
    </row>
    <row r="11" spans="1:16">
      <c r="A11" s="513" t="s">
        <v>305</v>
      </c>
      <c r="B11" s="513"/>
      <c r="C11" s="547">
        <v>140545</v>
      </c>
      <c r="D11" s="547">
        <v>140373</v>
      </c>
      <c r="E11" s="547">
        <v>140278</v>
      </c>
      <c r="F11" s="547">
        <v>139152</v>
      </c>
      <c r="G11" s="547">
        <v>138454</v>
      </c>
      <c r="H11" s="547">
        <v>139632</v>
      </c>
      <c r="I11" s="547">
        <v>139820</v>
      </c>
      <c r="J11" s="547">
        <v>140027</v>
      </c>
      <c r="K11" s="547">
        <v>141051</v>
      </c>
      <c r="L11" s="547">
        <v>142108</v>
      </c>
      <c r="M11" s="547">
        <v>141503</v>
      </c>
      <c r="N11" s="547">
        <v>141022</v>
      </c>
      <c r="O11" s="891"/>
    </row>
    <row r="12" spans="1:16">
      <c r="A12" s="548" t="s">
        <v>210</v>
      </c>
      <c r="B12" s="549"/>
      <c r="C12" s="1329">
        <v>879722</v>
      </c>
      <c r="D12" s="1329">
        <v>874201</v>
      </c>
      <c r="E12" s="1329">
        <v>864962</v>
      </c>
      <c r="F12" s="1329">
        <v>854583</v>
      </c>
      <c r="G12" s="1329">
        <v>847293</v>
      </c>
      <c r="H12" s="1329">
        <v>863006</v>
      </c>
      <c r="I12" s="1329">
        <v>863622</v>
      </c>
      <c r="J12" s="1329">
        <v>868277</v>
      </c>
      <c r="K12" s="1329">
        <v>878036</v>
      </c>
      <c r="L12" s="1329">
        <v>887238</v>
      </c>
      <c r="M12" s="1329">
        <v>889528</v>
      </c>
      <c r="N12" s="1330">
        <v>885931</v>
      </c>
      <c r="O12" s="891"/>
    </row>
    <row r="13" spans="1:16">
      <c r="A13" s="433"/>
      <c r="B13" s="433"/>
      <c r="C13" s="490"/>
      <c r="D13" s="1027"/>
      <c r="E13" s="1027"/>
      <c r="F13" s="1027"/>
      <c r="G13" s="1027"/>
      <c r="H13" s="1027"/>
      <c r="I13" s="1027"/>
      <c r="J13" s="1027"/>
      <c r="K13" s="1027"/>
      <c r="L13" s="1027"/>
      <c r="M13" s="1027"/>
      <c r="N13" s="1027"/>
    </row>
    <row r="14" spans="1:16">
      <c r="D14" s="1027"/>
      <c r="E14" s="1027"/>
      <c r="F14" s="1027"/>
      <c r="G14" s="1027"/>
      <c r="H14" s="1027"/>
      <c r="I14" s="1027"/>
      <c r="J14" s="1027"/>
      <c r="K14" s="1027"/>
      <c r="L14" s="1027"/>
      <c r="M14" s="1027"/>
      <c r="N14" s="1027"/>
    </row>
    <row r="15" spans="1:16">
      <c r="G15" s="891"/>
      <c r="H15" s="891"/>
      <c r="M15" s="891"/>
      <c r="N15" s="891"/>
    </row>
    <row r="17" spans="1:5">
      <c r="A17" s="1563" t="s">
        <v>662</v>
      </c>
      <c r="B17" s="1563"/>
      <c r="C17" s="1563"/>
      <c r="D17" s="1344"/>
      <c r="E17" s="1344"/>
    </row>
    <row r="18" spans="1:5">
      <c r="A18" s="1563"/>
      <c r="B18" s="1563"/>
      <c r="C18" s="1563"/>
      <c r="D18" s="1344"/>
      <c r="E18" s="1344"/>
    </row>
    <row r="19" spans="1:5">
      <c r="A19" s="871"/>
      <c r="B19" s="871"/>
      <c r="C19" s="871"/>
      <c r="D19" s="1344"/>
      <c r="E19" s="1344"/>
    </row>
    <row r="20" spans="1:5">
      <c r="A20" s="871"/>
      <c r="B20" s="871"/>
      <c r="C20" s="871"/>
      <c r="D20" s="1344"/>
      <c r="E20" s="1344"/>
    </row>
    <row r="21" spans="1:5">
      <c r="A21" s="871"/>
      <c r="B21" s="871"/>
      <c r="C21" s="871"/>
      <c r="D21" s="1344"/>
      <c r="E21" s="1344"/>
    </row>
    <row r="22" spans="1:5">
      <c r="A22" s="871"/>
      <c r="B22" s="871"/>
      <c r="C22" s="871"/>
      <c r="D22" s="1344"/>
      <c r="E22" s="1344"/>
    </row>
    <row r="23" spans="1:5">
      <c r="A23" s="871"/>
      <c r="B23" s="871"/>
      <c r="C23" s="871"/>
      <c r="D23" s="1344"/>
      <c r="E23" s="1344"/>
    </row>
    <row r="24" spans="1:5">
      <c r="A24" s="871"/>
      <c r="B24" s="871"/>
      <c r="C24" s="871"/>
      <c r="D24" s="1344"/>
      <c r="E24" s="1344"/>
    </row>
    <row r="25" spans="1:5">
      <c r="A25" s="871"/>
      <c r="B25" s="871"/>
      <c r="C25" s="871"/>
      <c r="D25" s="1344"/>
      <c r="E25" s="1344"/>
    </row>
    <row r="26" spans="1:5">
      <c r="A26" s="871"/>
      <c r="B26" s="871"/>
      <c r="C26" s="871"/>
      <c r="D26" s="1344"/>
      <c r="E26" s="1344"/>
    </row>
    <row r="27" spans="1:5">
      <c r="A27" s="871"/>
      <c r="B27" s="871"/>
      <c r="C27" s="871"/>
      <c r="D27" s="1344"/>
      <c r="E27" s="1344"/>
    </row>
    <row r="28" spans="1:5">
      <c r="A28" s="871"/>
      <c r="B28" s="871"/>
      <c r="C28" s="871"/>
      <c r="D28" s="1344"/>
      <c r="E28" s="1344"/>
    </row>
    <row r="29" spans="1:5">
      <c r="A29" s="871"/>
      <c r="B29" s="871"/>
      <c r="C29" s="871"/>
      <c r="D29" s="1344"/>
      <c r="E29" s="1344"/>
    </row>
    <row r="30" spans="1:5">
      <c r="A30" s="871"/>
      <c r="B30" s="871"/>
      <c r="C30" s="871"/>
      <c r="D30" s="1344"/>
      <c r="E30" s="1344"/>
    </row>
    <row r="31" spans="1:5">
      <c r="A31" s="871"/>
      <c r="B31" s="871"/>
      <c r="C31" s="871"/>
      <c r="D31" s="1344"/>
      <c r="E31" s="1344"/>
    </row>
    <row r="32" spans="1:5">
      <c r="A32" s="871"/>
      <c r="B32" s="871"/>
      <c r="C32" s="871"/>
      <c r="D32" s="1344"/>
      <c r="E32" s="1344"/>
    </row>
    <row r="33" spans="1:6">
      <c r="A33" s="871"/>
      <c r="B33" s="871"/>
      <c r="C33" s="871"/>
      <c r="D33" s="1344"/>
      <c r="E33" s="1344"/>
    </row>
    <row r="34" spans="1:6">
      <c r="A34" s="871"/>
      <c r="B34" s="871"/>
      <c r="C34" s="871"/>
      <c r="D34" s="1344"/>
      <c r="E34" s="1344"/>
    </row>
    <row r="35" spans="1:6">
      <c r="A35" s="871"/>
      <c r="B35" s="871"/>
      <c r="C35" s="871"/>
      <c r="D35" s="1344"/>
      <c r="E35" s="1344"/>
    </row>
    <row r="36" spans="1:6">
      <c r="A36" s="871"/>
      <c r="B36" s="871"/>
      <c r="C36" s="871"/>
      <c r="D36" s="1344"/>
      <c r="E36" s="1344"/>
    </row>
    <row r="37" spans="1:6">
      <c r="A37" s="871"/>
      <c r="B37" s="871"/>
      <c r="C37" s="871"/>
      <c r="D37" s="1344"/>
      <c r="E37" s="1344"/>
    </row>
    <row r="38" spans="1:6">
      <c r="A38" s="871"/>
      <c r="B38" s="871"/>
      <c r="C38" s="871"/>
      <c r="D38" s="1344"/>
      <c r="E38" s="1344"/>
    </row>
    <row r="39" spans="1:6">
      <c r="A39" s="871"/>
      <c r="B39" s="871"/>
      <c r="C39" s="871"/>
      <c r="D39" s="1344"/>
      <c r="E39" s="1344"/>
    </row>
    <row r="40" spans="1:6">
      <c r="A40" s="871"/>
      <c r="B40" s="871"/>
      <c r="C40" s="1216" t="s">
        <v>144</v>
      </c>
      <c r="D40" s="1344"/>
      <c r="E40" s="1344"/>
    </row>
    <row r="41" spans="1:6" ht="45.75" customHeight="1">
      <c r="A41" s="1523" t="s">
        <v>722</v>
      </c>
      <c r="B41" s="1523"/>
      <c r="C41" s="1523"/>
      <c r="D41" s="1523"/>
      <c r="E41" s="1523"/>
    </row>
    <row r="42" spans="1:6">
      <c r="A42" s="1337" t="s">
        <v>653</v>
      </c>
      <c r="B42" s="1344"/>
      <c r="C42" s="1344"/>
      <c r="D42" s="1344"/>
      <c r="E42" s="1344"/>
    </row>
    <row r="44" spans="1:6">
      <c r="A44" s="1562"/>
      <c r="B44" s="1562"/>
      <c r="C44" s="1562"/>
      <c r="D44" s="1562"/>
      <c r="E44" s="1562"/>
      <c r="F44" s="1562"/>
    </row>
  </sheetData>
  <mergeCells count="3">
    <mergeCell ref="A44:F44"/>
    <mergeCell ref="A41:E41"/>
    <mergeCell ref="A17:C18"/>
  </mergeCells>
  <pageMargins left="0.31496062992125984" right="0.31496062992125984"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37"/>
  <sheetViews>
    <sheetView topLeftCell="A11" zoomScaleNormal="100" workbookViewId="0">
      <selection activeCell="A35" sqref="A35:I35"/>
    </sheetView>
  </sheetViews>
  <sheetFormatPr baseColWidth="10" defaultRowHeight="12.75"/>
  <cols>
    <col min="1" max="1" width="27.85546875" style="350" customWidth="1"/>
    <col min="2" max="7" width="7" style="350" bestFit="1" customWidth="1"/>
    <col min="8" max="8" width="7.85546875" style="350" bestFit="1" customWidth="1"/>
    <col min="9" max="11" width="7" style="350" bestFit="1" customWidth="1"/>
    <col min="12" max="12" width="8" style="350" bestFit="1" customWidth="1"/>
    <col min="13" max="13" width="7" style="350" bestFit="1" customWidth="1"/>
    <col min="14" max="16384" width="11.42578125" style="350"/>
  </cols>
  <sheetData>
    <row r="3" spans="1:15" ht="15">
      <c r="A3" s="883"/>
      <c r="B3" s="883">
        <v>2008</v>
      </c>
      <c r="C3" s="883">
        <v>2009</v>
      </c>
      <c r="D3" s="883">
        <v>2010</v>
      </c>
      <c r="E3" s="883">
        <v>2011</v>
      </c>
      <c r="F3" s="883">
        <v>2012</v>
      </c>
      <c r="G3" s="883">
        <v>2013</v>
      </c>
      <c r="H3" s="883">
        <v>2014</v>
      </c>
      <c r="I3" s="883">
        <v>2015</v>
      </c>
      <c r="J3" s="883">
        <v>2016</v>
      </c>
      <c r="K3" s="883">
        <v>2017</v>
      </c>
      <c r="L3" s="883">
        <v>2018</v>
      </c>
      <c r="M3" s="883">
        <v>2019</v>
      </c>
    </row>
    <row r="4" spans="1:15">
      <c r="A4" s="513" t="s">
        <v>109</v>
      </c>
      <c r="B4" s="547">
        <v>3269</v>
      </c>
      <c r="C4" s="547">
        <v>3701</v>
      </c>
      <c r="D4" s="547">
        <v>3930</v>
      </c>
      <c r="E4" s="547">
        <v>9743</v>
      </c>
      <c r="F4" s="547">
        <v>9816</v>
      </c>
      <c r="G4" s="547">
        <v>9944</v>
      </c>
      <c r="H4" s="547">
        <v>10239</v>
      </c>
      <c r="I4" s="547">
        <v>10323</v>
      </c>
      <c r="J4" s="547">
        <v>10387</v>
      </c>
      <c r="K4" s="547">
        <v>10515</v>
      </c>
      <c r="L4" s="547">
        <v>10594</v>
      </c>
      <c r="M4" s="547">
        <v>10454</v>
      </c>
      <c r="N4" s="1026"/>
    </row>
    <row r="5" spans="1:15" ht="13.5" thickBot="1">
      <c r="A5" s="1167" t="s">
        <v>226</v>
      </c>
      <c r="B5" s="1168">
        <v>16308</v>
      </c>
      <c r="C5" s="1168">
        <v>16565</v>
      </c>
      <c r="D5" s="1168">
        <v>16659</v>
      </c>
      <c r="E5" s="1168">
        <v>16829</v>
      </c>
      <c r="F5" s="1168">
        <v>16999</v>
      </c>
      <c r="G5" s="1168">
        <v>17177</v>
      </c>
      <c r="H5" s="1168">
        <v>17308</v>
      </c>
      <c r="I5" s="1168">
        <v>17182</v>
      </c>
      <c r="J5" s="1168">
        <v>17457</v>
      </c>
      <c r="K5" s="1168">
        <v>17461</v>
      </c>
      <c r="L5" s="1168">
        <v>17591</v>
      </c>
      <c r="M5" s="1168">
        <v>17450</v>
      </c>
      <c r="N5" s="1026"/>
    </row>
    <row r="6" spans="1:15" ht="17.25" customHeight="1">
      <c r="A6" s="883"/>
      <c r="B6" s="883">
        <v>2008</v>
      </c>
      <c r="C6" s="883">
        <v>2009</v>
      </c>
      <c r="D6" s="883">
        <v>2010</v>
      </c>
      <c r="E6" s="883">
        <v>2011</v>
      </c>
      <c r="F6" s="883">
        <v>2012</v>
      </c>
      <c r="G6" s="883">
        <v>2013</v>
      </c>
      <c r="H6" s="883">
        <v>2014</v>
      </c>
      <c r="I6" s="883">
        <v>2015</v>
      </c>
      <c r="J6" s="883">
        <v>2016</v>
      </c>
      <c r="K6" s="883">
        <v>2017</v>
      </c>
      <c r="L6" s="883">
        <v>2018</v>
      </c>
      <c r="M6" s="883">
        <v>2019</v>
      </c>
    </row>
    <row r="7" spans="1:15">
      <c r="A7" s="513" t="s">
        <v>140</v>
      </c>
      <c r="B7" s="547">
        <v>80218</v>
      </c>
      <c r="C7" s="547">
        <v>70836</v>
      </c>
      <c r="D7" s="547">
        <v>70197</v>
      </c>
      <c r="E7" s="547">
        <v>64228</v>
      </c>
      <c r="F7" s="547">
        <v>63826</v>
      </c>
      <c r="G7" s="547">
        <v>64160</v>
      </c>
      <c r="H7" s="547">
        <v>64038</v>
      </c>
      <c r="I7" s="547">
        <v>63895</v>
      </c>
      <c r="J7" s="547">
        <v>63955</v>
      </c>
      <c r="K7" s="547">
        <v>64134</v>
      </c>
      <c r="L7" s="547">
        <v>63773</v>
      </c>
      <c r="M7" s="547">
        <v>62943</v>
      </c>
      <c r="N7" s="1026"/>
    </row>
    <row r="8" spans="1:15">
      <c r="A8" s="513" t="s">
        <v>229</v>
      </c>
      <c r="B8" s="554">
        <v>101692</v>
      </c>
      <c r="C8" s="554">
        <v>103155</v>
      </c>
      <c r="D8" s="554">
        <v>100876</v>
      </c>
      <c r="E8" s="554">
        <v>102445</v>
      </c>
      <c r="F8" s="554">
        <v>109743</v>
      </c>
      <c r="G8" s="554">
        <v>111222</v>
      </c>
      <c r="H8" s="554">
        <v>108784</v>
      </c>
      <c r="I8" s="554">
        <v>107796</v>
      </c>
      <c r="J8" s="554">
        <v>120422</v>
      </c>
      <c r="K8" s="554">
        <v>134946</v>
      </c>
      <c r="L8" s="554">
        <v>153674</v>
      </c>
      <c r="M8" s="554">
        <v>176844</v>
      </c>
      <c r="N8" s="1026"/>
    </row>
    <row r="9" spans="1:15">
      <c r="A9" s="513" t="s">
        <v>210</v>
      </c>
      <c r="B9" s="547">
        <v>201487</v>
      </c>
      <c r="C9" s="547">
        <v>194257</v>
      </c>
      <c r="D9" s="547">
        <v>191662</v>
      </c>
      <c r="E9" s="547">
        <v>193245</v>
      </c>
      <c r="F9" s="547">
        <v>200384</v>
      </c>
      <c r="G9" s="547">
        <v>202503</v>
      </c>
      <c r="H9" s="547">
        <v>200369</v>
      </c>
      <c r="I9" s="547">
        <v>199196</v>
      </c>
      <c r="J9" s="547">
        <v>212221</v>
      </c>
      <c r="K9" s="547">
        <v>227056</v>
      </c>
      <c r="L9" s="547">
        <v>245632</v>
      </c>
      <c r="M9" s="547">
        <v>267691</v>
      </c>
      <c r="N9" s="1026"/>
    </row>
    <row r="10" spans="1:15">
      <c r="C10" s="891"/>
      <c r="D10" s="891"/>
      <c r="E10" s="891"/>
      <c r="F10" s="891"/>
      <c r="G10" s="891"/>
      <c r="H10" s="891"/>
      <c r="I10" s="891"/>
      <c r="J10" s="891"/>
      <c r="K10" s="891"/>
      <c r="L10" s="891"/>
      <c r="M10" s="891"/>
      <c r="O10" s="1026"/>
    </row>
    <row r="12" spans="1:15">
      <c r="A12" s="1347" t="s">
        <v>406</v>
      </c>
      <c r="B12" s="1344"/>
      <c r="C12" s="1344"/>
      <c r="D12" s="1344"/>
      <c r="E12" s="1344"/>
      <c r="F12" s="1344"/>
      <c r="G12" s="1344"/>
      <c r="H12" s="1344"/>
      <c r="I12" s="1344"/>
    </row>
    <row r="13" spans="1:15">
      <c r="A13" s="1344"/>
      <c r="B13" s="1344"/>
      <c r="C13" s="1344"/>
      <c r="D13" s="1344"/>
      <c r="E13" s="1344"/>
      <c r="F13" s="1344"/>
      <c r="G13" s="1344"/>
      <c r="H13" s="1344"/>
      <c r="I13" s="1344"/>
    </row>
    <row r="14" spans="1:15">
      <c r="A14" s="1344"/>
      <c r="B14" s="1344"/>
      <c r="C14" s="1344"/>
      <c r="D14" s="1344"/>
      <c r="E14" s="1344"/>
      <c r="F14" s="1344"/>
      <c r="G14" s="1344"/>
      <c r="H14" s="1344"/>
      <c r="I14" s="1344"/>
    </row>
    <row r="15" spans="1:15">
      <c r="A15" s="1344"/>
      <c r="B15" s="1344"/>
      <c r="C15" s="1344"/>
      <c r="D15" s="1344"/>
      <c r="E15" s="1344"/>
      <c r="F15" s="1344"/>
      <c r="G15" s="1344"/>
      <c r="H15" s="1344"/>
      <c r="I15" s="1343"/>
    </row>
    <row r="16" spans="1:15">
      <c r="A16" s="1344"/>
      <c r="B16" s="1344"/>
      <c r="C16" s="1344"/>
      <c r="D16" s="1344"/>
      <c r="E16" s="1344"/>
      <c r="F16" s="1344"/>
      <c r="G16" s="1344"/>
      <c r="H16" s="1344"/>
      <c r="I16" s="1344"/>
    </row>
    <row r="17" spans="1:9">
      <c r="A17" s="1344"/>
      <c r="B17" s="1344"/>
      <c r="C17" s="1344"/>
      <c r="D17" s="1344"/>
      <c r="E17" s="1344"/>
      <c r="F17" s="1344"/>
      <c r="G17" s="1344"/>
      <c r="H17" s="1344"/>
      <c r="I17" s="1344"/>
    </row>
    <row r="18" spans="1:9">
      <c r="A18" s="1344"/>
      <c r="B18" s="1344"/>
      <c r="C18" s="1344"/>
      <c r="D18" s="1344"/>
      <c r="E18" s="1344"/>
      <c r="F18" s="1344"/>
      <c r="G18" s="1344"/>
      <c r="H18" s="1344"/>
      <c r="I18" s="1344"/>
    </row>
    <row r="19" spans="1:9">
      <c r="A19" s="1344"/>
      <c r="B19" s="1344"/>
      <c r="C19" s="1344"/>
      <c r="D19" s="1344"/>
      <c r="E19" s="1344"/>
      <c r="F19" s="1344"/>
      <c r="G19" s="1344"/>
      <c r="H19" s="1344"/>
      <c r="I19" s="1344"/>
    </row>
    <row r="20" spans="1:9">
      <c r="A20" s="1344"/>
      <c r="B20" s="1344"/>
      <c r="C20" s="1344"/>
      <c r="D20" s="1344"/>
      <c r="E20" s="1344"/>
      <c r="F20" s="1344"/>
      <c r="G20" s="1344"/>
      <c r="H20" s="1344"/>
      <c r="I20" s="1344"/>
    </row>
    <row r="21" spans="1:9">
      <c r="A21" s="1344"/>
      <c r="B21" s="1344"/>
      <c r="C21" s="1344"/>
      <c r="D21" s="1344"/>
      <c r="E21" s="1344"/>
      <c r="F21" s="1344"/>
      <c r="G21" s="1344"/>
      <c r="H21" s="1344"/>
      <c r="I21" s="1344"/>
    </row>
    <row r="22" spans="1:9">
      <c r="A22" s="1344"/>
      <c r="B22" s="1344"/>
      <c r="C22" s="1344"/>
      <c r="D22" s="1344"/>
      <c r="E22" s="1344"/>
      <c r="F22" s="1344"/>
      <c r="G22" s="1344"/>
      <c r="H22" s="1344"/>
      <c r="I22" s="1344"/>
    </row>
    <row r="23" spans="1:9">
      <c r="A23" s="1344"/>
      <c r="B23" s="1344"/>
      <c r="C23" s="1344"/>
      <c r="D23" s="1344"/>
      <c r="E23" s="1344"/>
      <c r="F23" s="1344"/>
      <c r="G23" s="1344"/>
      <c r="H23" s="1344"/>
      <c r="I23" s="1344"/>
    </row>
    <row r="24" spans="1:9">
      <c r="A24" s="1344"/>
      <c r="B24" s="1344"/>
      <c r="C24" s="1344"/>
      <c r="D24" s="1344"/>
      <c r="E24" s="1344"/>
      <c r="F24" s="1344"/>
      <c r="G24" s="1344"/>
      <c r="H24" s="1344"/>
      <c r="I24" s="1344"/>
    </row>
    <row r="25" spans="1:9">
      <c r="A25" s="1344"/>
      <c r="B25" s="1344"/>
      <c r="C25" s="1344"/>
      <c r="D25" s="1344"/>
      <c r="E25" s="1344"/>
      <c r="F25" s="1344"/>
      <c r="G25" s="1344"/>
      <c r="H25" s="1344"/>
      <c r="I25" s="1344"/>
    </row>
    <row r="26" spans="1:9">
      <c r="A26" s="1344"/>
      <c r="B26" s="1344"/>
      <c r="C26" s="1344"/>
      <c r="D26" s="1344"/>
      <c r="E26" s="1344"/>
      <c r="F26" s="1344"/>
      <c r="G26" s="1344"/>
      <c r="H26" s="1344"/>
      <c r="I26" s="1344"/>
    </row>
    <row r="27" spans="1:9">
      <c r="A27" s="1344"/>
      <c r="B27" s="1344"/>
      <c r="C27" s="1344"/>
      <c r="D27" s="1344"/>
      <c r="E27" s="1344"/>
      <c r="F27" s="1344"/>
      <c r="G27" s="1344"/>
      <c r="H27" s="1344"/>
      <c r="I27" s="1344"/>
    </row>
    <row r="28" spans="1:9">
      <c r="A28" s="1344"/>
      <c r="B28" s="1344"/>
      <c r="C28" s="1344"/>
      <c r="D28" s="1344"/>
      <c r="E28" s="1344"/>
      <c r="F28" s="1344"/>
      <c r="G28" s="1344"/>
      <c r="H28" s="1344"/>
      <c r="I28" s="1344"/>
    </row>
    <row r="29" spans="1:9">
      <c r="A29" s="1344"/>
      <c r="B29" s="1344"/>
      <c r="C29" s="1344"/>
      <c r="D29" s="1344"/>
      <c r="E29" s="1344"/>
      <c r="F29" s="1344"/>
      <c r="G29" s="1344"/>
      <c r="H29" s="1344"/>
      <c r="I29" s="1344"/>
    </row>
    <row r="30" spans="1:9">
      <c r="A30" s="1344"/>
      <c r="B30" s="1344"/>
      <c r="C30" s="1344"/>
      <c r="D30" s="1344"/>
      <c r="E30" s="1344"/>
      <c r="F30" s="1344"/>
      <c r="G30" s="1344"/>
      <c r="H30" s="1344"/>
      <c r="I30" s="1344"/>
    </row>
    <row r="31" spans="1:9">
      <c r="A31" s="1344"/>
      <c r="B31" s="1344"/>
      <c r="C31" s="1344"/>
      <c r="D31" s="1344"/>
      <c r="E31" s="1344"/>
      <c r="F31" s="1344"/>
      <c r="G31" s="1344"/>
      <c r="H31" s="1344"/>
      <c r="I31" s="1344"/>
    </row>
    <row r="32" spans="1:9">
      <c r="A32" s="1344"/>
      <c r="B32" s="1344"/>
      <c r="C32" s="1344"/>
      <c r="D32" s="1344"/>
      <c r="E32" s="1344"/>
      <c r="F32" s="1344"/>
      <c r="G32" s="1344"/>
      <c r="H32" s="1344"/>
      <c r="I32" s="1344"/>
    </row>
    <row r="33" spans="1:9" ht="15">
      <c r="A33" s="1344"/>
      <c r="B33" s="1344"/>
      <c r="C33" s="1344"/>
      <c r="D33" s="1344"/>
      <c r="E33" s="1344"/>
      <c r="F33" s="1344"/>
      <c r="G33" s="1344"/>
      <c r="H33" s="1345" t="s">
        <v>144</v>
      </c>
      <c r="I33" s="1344"/>
    </row>
    <row r="34" spans="1:9">
      <c r="A34" s="1344"/>
      <c r="B34" s="1344"/>
      <c r="C34" s="1344"/>
      <c r="D34" s="1344"/>
      <c r="E34" s="1344"/>
      <c r="F34" s="1344"/>
      <c r="G34" s="1344"/>
      <c r="H34" s="1344"/>
      <c r="I34" s="1335" t="s">
        <v>144</v>
      </c>
    </row>
    <row r="35" spans="1:9" ht="27.75" customHeight="1">
      <c r="A35" s="1522" t="s">
        <v>610</v>
      </c>
      <c r="B35" s="1522"/>
      <c r="C35" s="1522"/>
      <c r="D35" s="1522"/>
      <c r="E35" s="1522"/>
      <c r="F35" s="1522"/>
      <c r="G35" s="1522"/>
      <c r="H35" s="1522"/>
      <c r="I35" s="1522"/>
    </row>
    <row r="36" spans="1:9">
      <c r="A36" s="1337" t="s">
        <v>653</v>
      </c>
      <c r="B36" s="1344"/>
      <c r="C36" s="1344"/>
      <c r="D36" s="1344"/>
      <c r="E36" s="1344"/>
      <c r="F36" s="1344"/>
      <c r="G36" s="1344"/>
      <c r="H36" s="1344"/>
      <c r="I36" s="1344"/>
    </row>
    <row r="37" spans="1:9">
      <c r="A37" s="1344"/>
      <c r="B37" s="1344"/>
      <c r="C37" s="1344"/>
      <c r="D37" s="1344"/>
      <c r="E37" s="1344"/>
      <c r="F37" s="1344"/>
      <c r="G37" s="1344"/>
      <c r="H37" s="1344"/>
      <c r="I37" s="1344"/>
    </row>
  </sheetData>
  <mergeCells count="1">
    <mergeCell ref="A35:I3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40" zoomScaleNormal="100" workbookViewId="0">
      <selection activeCell="D68" sqref="D68"/>
    </sheetView>
  </sheetViews>
  <sheetFormatPr baseColWidth="10" defaultRowHeight="12.75"/>
  <cols>
    <col min="1" max="1" width="29.7109375" style="350" customWidth="1"/>
    <col min="2" max="2" width="11.5703125" style="350" bestFit="1" customWidth="1"/>
    <col min="3" max="9" width="11" style="350" bestFit="1" customWidth="1"/>
    <col min="10" max="12" width="10.140625" style="350" bestFit="1" customWidth="1"/>
    <col min="13" max="16384" width="11.42578125" style="350"/>
  </cols>
  <sheetData>
    <row r="1" spans="1:14">
      <c r="A1" s="885" t="s">
        <v>289</v>
      </c>
      <c r="B1" s="557"/>
      <c r="C1" s="557"/>
      <c r="D1" s="557"/>
      <c r="E1" s="557"/>
      <c r="F1" s="557"/>
      <c r="G1" s="557"/>
      <c r="H1" s="557"/>
      <c r="I1" s="557"/>
      <c r="J1" s="557"/>
      <c r="K1" s="557"/>
      <c r="L1" s="557"/>
    </row>
    <row r="2" spans="1:14" ht="15">
      <c r="A2" s="883"/>
      <c r="B2" s="883" t="s">
        <v>334</v>
      </c>
      <c r="C2" s="883">
        <v>2008</v>
      </c>
      <c r="D2" s="883">
        <v>2009</v>
      </c>
      <c r="E2" s="883">
        <v>2010</v>
      </c>
      <c r="F2" s="883">
        <v>2011</v>
      </c>
      <c r="G2" s="883">
        <v>2012</v>
      </c>
      <c r="H2" s="883">
        <v>2013</v>
      </c>
      <c r="I2" s="883">
        <v>2014</v>
      </c>
      <c r="J2" s="883">
        <v>2015</v>
      </c>
      <c r="K2" s="883">
        <v>2016</v>
      </c>
      <c r="L2" s="883">
        <v>2017</v>
      </c>
      <c r="M2" s="883">
        <v>2018</v>
      </c>
      <c r="N2" s="883">
        <v>2019</v>
      </c>
    </row>
    <row r="3" spans="1:14">
      <c r="A3" s="1564" t="s">
        <v>290</v>
      </c>
      <c r="B3" s="556" t="s">
        <v>291</v>
      </c>
      <c r="C3" s="563">
        <v>9444</v>
      </c>
      <c r="D3" s="558">
        <v>9467</v>
      </c>
      <c r="E3" s="558">
        <v>9280</v>
      </c>
      <c r="F3" s="558">
        <v>9258</v>
      </c>
      <c r="G3" s="558">
        <v>16726</v>
      </c>
      <c r="H3" s="558">
        <v>16726</v>
      </c>
      <c r="I3" s="558">
        <v>16752</v>
      </c>
      <c r="J3" s="558">
        <v>16837</v>
      </c>
      <c r="K3" s="558">
        <v>16905</v>
      </c>
      <c r="L3" s="564">
        <v>16834</v>
      </c>
      <c r="M3" s="564">
        <v>16730</v>
      </c>
      <c r="N3" s="564">
        <v>19373</v>
      </c>
    </row>
    <row r="4" spans="1:14">
      <c r="A4" s="1564"/>
      <c r="B4" s="559" t="s">
        <v>292</v>
      </c>
      <c r="C4" s="565">
        <v>23417</v>
      </c>
      <c r="D4" s="566">
        <v>23773</v>
      </c>
      <c r="E4" s="566">
        <v>23858</v>
      </c>
      <c r="F4" s="566">
        <v>23682</v>
      </c>
      <c r="G4" s="566">
        <v>16296</v>
      </c>
      <c r="H4" s="566">
        <v>16368</v>
      </c>
      <c r="I4" s="566">
        <v>16408</v>
      </c>
      <c r="J4" s="566">
        <v>16534</v>
      </c>
      <c r="K4" s="566">
        <v>16747</v>
      </c>
      <c r="L4" s="567">
        <v>16936</v>
      </c>
      <c r="M4" s="567">
        <v>16959</v>
      </c>
      <c r="N4" s="567">
        <v>14159</v>
      </c>
    </row>
    <row r="5" spans="1:14" ht="12.75" customHeight="1">
      <c r="A5" s="1565"/>
      <c r="B5" s="559" t="s">
        <v>293</v>
      </c>
      <c r="C5" s="565">
        <v>41129</v>
      </c>
      <c r="D5" s="566">
        <v>31453</v>
      </c>
      <c r="E5" s="566">
        <v>30827</v>
      </c>
      <c r="F5" s="566">
        <v>25095</v>
      </c>
      <c r="G5" s="566">
        <v>24459</v>
      </c>
      <c r="H5" s="566">
        <v>24477</v>
      </c>
      <c r="I5" s="566">
        <v>24143</v>
      </c>
      <c r="J5" s="566">
        <v>23918</v>
      </c>
      <c r="K5" s="566">
        <v>23587</v>
      </c>
      <c r="L5" s="567">
        <v>23090</v>
      </c>
      <c r="M5" s="567">
        <v>22636</v>
      </c>
      <c r="N5" s="567">
        <v>22045</v>
      </c>
    </row>
    <row r="6" spans="1:14" ht="13.5" thickBot="1">
      <c r="A6" s="1170" t="s">
        <v>336</v>
      </c>
      <c r="B6" s="1171"/>
      <c r="C6" s="1172">
        <v>73990</v>
      </c>
      <c r="D6" s="1173">
        <v>64693</v>
      </c>
      <c r="E6" s="1173">
        <v>63965</v>
      </c>
      <c r="F6" s="1173">
        <v>58035</v>
      </c>
      <c r="G6" s="1173">
        <v>57481</v>
      </c>
      <c r="H6" s="1173">
        <v>57571</v>
      </c>
      <c r="I6" s="1173">
        <v>57303</v>
      </c>
      <c r="J6" s="1173">
        <v>57289</v>
      </c>
      <c r="K6" s="1173">
        <v>57239</v>
      </c>
      <c r="L6" s="1174">
        <v>56860</v>
      </c>
      <c r="M6" s="1174">
        <v>56325</v>
      </c>
      <c r="N6" s="1174">
        <v>55577</v>
      </c>
    </row>
    <row r="7" spans="1:14">
      <c r="A7" s="1566" t="s">
        <v>82</v>
      </c>
      <c r="B7" s="1175" t="s">
        <v>291</v>
      </c>
      <c r="C7" s="1176">
        <v>1189</v>
      </c>
      <c r="D7" s="1177">
        <v>1230</v>
      </c>
      <c r="E7" s="1177">
        <v>1288</v>
      </c>
      <c r="F7" s="1177">
        <v>1327</v>
      </c>
      <c r="G7" s="1177">
        <v>1377</v>
      </c>
      <c r="H7" s="1177">
        <v>1452</v>
      </c>
      <c r="I7" s="1177">
        <v>1451</v>
      </c>
      <c r="J7" s="1177">
        <v>1543</v>
      </c>
      <c r="K7" s="1177">
        <v>1585</v>
      </c>
      <c r="L7" s="1178">
        <v>1601</v>
      </c>
      <c r="M7" s="1178">
        <v>1597</v>
      </c>
      <c r="N7" s="1178">
        <v>1607</v>
      </c>
    </row>
    <row r="8" spans="1:14">
      <c r="A8" s="1567"/>
      <c r="B8" s="559" t="s">
        <v>292</v>
      </c>
      <c r="C8" s="565">
        <v>1331</v>
      </c>
      <c r="D8" s="566">
        <v>1474</v>
      </c>
      <c r="E8" s="566">
        <v>1531</v>
      </c>
      <c r="F8" s="566">
        <v>1580</v>
      </c>
      <c r="G8" s="566">
        <v>1576</v>
      </c>
      <c r="H8" s="566">
        <v>1585</v>
      </c>
      <c r="I8" s="566">
        <v>1613</v>
      </c>
      <c r="J8" s="566">
        <v>1614</v>
      </c>
      <c r="K8" s="566">
        <v>1626</v>
      </c>
      <c r="L8" s="567">
        <v>1689</v>
      </c>
      <c r="M8" s="567">
        <v>1725</v>
      </c>
      <c r="N8" s="567">
        <v>1754</v>
      </c>
    </row>
    <row r="9" spans="1:14">
      <c r="A9" s="1568"/>
      <c r="B9" s="559" t="s">
        <v>293</v>
      </c>
      <c r="C9" s="565">
        <v>575</v>
      </c>
      <c r="D9" s="566">
        <v>742</v>
      </c>
      <c r="E9" s="566">
        <v>836</v>
      </c>
      <c r="F9" s="566">
        <v>5953</v>
      </c>
      <c r="G9" s="566">
        <v>5917</v>
      </c>
      <c r="H9" s="566">
        <v>5845</v>
      </c>
      <c r="I9" s="566">
        <v>6061</v>
      </c>
      <c r="J9" s="566">
        <v>6059</v>
      </c>
      <c r="K9" s="566">
        <v>6047</v>
      </c>
      <c r="L9" s="567">
        <v>6062</v>
      </c>
      <c r="M9" s="567">
        <v>6022</v>
      </c>
      <c r="N9" s="567">
        <v>5858</v>
      </c>
    </row>
    <row r="10" spans="1:14" ht="13.5" thickBot="1">
      <c r="A10" s="1170" t="s">
        <v>454</v>
      </c>
      <c r="B10" s="1171"/>
      <c r="C10" s="1172">
        <v>3095</v>
      </c>
      <c r="D10" s="1173">
        <v>3446</v>
      </c>
      <c r="E10" s="1173">
        <v>3655</v>
      </c>
      <c r="F10" s="1173">
        <v>8860</v>
      </c>
      <c r="G10" s="1173">
        <v>8870</v>
      </c>
      <c r="H10" s="1173">
        <v>8882</v>
      </c>
      <c r="I10" s="1173">
        <v>9125</v>
      </c>
      <c r="J10" s="1173">
        <v>9216</v>
      </c>
      <c r="K10" s="1173">
        <v>9258</v>
      </c>
      <c r="L10" s="1174">
        <v>9352</v>
      </c>
      <c r="M10" s="1174">
        <v>9344</v>
      </c>
      <c r="N10" s="1174">
        <v>9219</v>
      </c>
    </row>
    <row r="11" spans="1:14" ht="15">
      <c r="A11" s="1166"/>
      <c r="B11" s="1166" t="s">
        <v>334</v>
      </c>
      <c r="C11" s="1166">
        <v>2008</v>
      </c>
      <c r="D11" s="1166">
        <v>2009</v>
      </c>
      <c r="E11" s="1166">
        <v>2010</v>
      </c>
      <c r="F11" s="1166">
        <v>2011</v>
      </c>
      <c r="G11" s="1166">
        <v>2012</v>
      </c>
      <c r="H11" s="1166">
        <v>2013</v>
      </c>
      <c r="I11" s="1166">
        <v>2014</v>
      </c>
      <c r="J11" s="1166">
        <v>2015</v>
      </c>
      <c r="K11" s="1166">
        <v>2016</v>
      </c>
      <c r="L11" s="1166">
        <v>2017</v>
      </c>
      <c r="M11" s="1166">
        <v>2018</v>
      </c>
      <c r="N11" s="1166">
        <v>2019</v>
      </c>
    </row>
    <row r="12" spans="1:14" ht="15" customHeight="1">
      <c r="A12" s="1569" t="s">
        <v>335</v>
      </c>
      <c r="B12" s="555" t="s">
        <v>291</v>
      </c>
      <c r="C12" s="568">
        <v>46534</v>
      </c>
      <c r="D12" s="560">
        <v>46552</v>
      </c>
      <c r="E12" s="560">
        <v>46238</v>
      </c>
      <c r="F12" s="560">
        <v>46150</v>
      </c>
      <c r="G12" s="560">
        <v>53818</v>
      </c>
      <c r="H12" s="560">
        <v>54109</v>
      </c>
      <c r="I12" s="560">
        <v>54561</v>
      </c>
      <c r="J12" s="560">
        <v>54645</v>
      </c>
      <c r="K12" s="560">
        <v>55152</v>
      </c>
      <c r="L12" s="569">
        <v>55508</v>
      </c>
      <c r="M12" s="569">
        <v>55342</v>
      </c>
      <c r="N12" s="569">
        <v>57576</v>
      </c>
    </row>
    <row r="13" spans="1:14" customFormat="1" ht="15" customHeight="1">
      <c r="A13" s="1570"/>
      <c r="B13" s="561" t="s">
        <v>292</v>
      </c>
      <c r="C13" s="570">
        <v>24872</v>
      </c>
      <c r="D13" s="571">
        <v>25342</v>
      </c>
      <c r="E13" s="571">
        <v>25462</v>
      </c>
      <c r="F13" s="571">
        <v>25328</v>
      </c>
      <c r="G13" s="571">
        <v>17927</v>
      </c>
      <c r="H13" s="571">
        <v>18006</v>
      </c>
      <c r="I13" s="571">
        <v>18063</v>
      </c>
      <c r="J13" s="571">
        <v>18181</v>
      </c>
      <c r="K13" s="571">
        <v>18395</v>
      </c>
      <c r="L13" s="572">
        <v>18636</v>
      </c>
      <c r="M13" s="572">
        <v>18684</v>
      </c>
      <c r="N13" s="572">
        <v>15913</v>
      </c>
    </row>
    <row r="14" spans="1:14" customFormat="1" ht="15" customHeight="1">
      <c r="A14" s="1570"/>
      <c r="B14" s="561" t="s">
        <v>293</v>
      </c>
      <c r="C14" s="570">
        <v>41704</v>
      </c>
      <c r="D14" s="571">
        <v>32195</v>
      </c>
      <c r="E14" s="571">
        <v>31663</v>
      </c>
      <c r="F14" s="571">
        <v>31048</v>
      </c>
      <c r="G14" s="571">
        <v>30376</v>
      </c>
      <c r="H14" s="571">
        <v>30322</v>
      </c>
      <c r="I14" s="571">
        <v>30204</v>
      </c>
      <c r="J14" s="571">
        <v>29977</v>
      </c>
      <c r="K14" s="571">
        <v>29634</v>
      </c>
      <c r="L14" s="572">
        <v>29152</v>
      </c>
      <c r="M14" s="572">
        <v>28658</v>
      </c>
      <c r="N14" s="572">
        <v>27903</v>
      </c>
    </row>
    <row r="15" spans="1:14" customFormat="1" ht="15" customHeight="1">
      <c r="A15" s="1571"/>
      <c r="B15" s="562" t="s">
        <v>210</v>
      </c>
      <c r="C15" s="573">
        <v>113110</v>
      </c>
      <c r="D15" s="574">
        <v>104089</v>
      </c>
      <c r="E15" s="574">
        <v>103363</v>
      </c>
      <c r="F15" s="574">
        <v>102526</v>
      </c>
      <c r="G15" s="574">
        <v>102121</v>
      </c>
      <c r="H15" s="574">
        <v>102437</v>
      </c>
      <c r="I15" s="574">
        <v>102828</v>
      </c>
      <c r="J15" s="574">
        <v>102803</v>
      </c>
      <c r="K15" s="574">
        <v>103181</v>
      </c>
      <c r="L15" s="575">
        <v>103296</v>
      </c>
      <c r="M15" s="575">
        <v>102684</v>
      </c>
      <c r="N15" s="575">
        <v>101392</v>
      </c>
    </row>
    <row r="16" spans="1:14" customFormat="1">
      <c r="A16" s="350"/>
      <c r="B16" s="350"/>
      <c r="C16" s="350"/>
      <c r="D16" s="350"/>
      <c r="E16" s="350"/>
      <c r="F16" s="350"/>
      <c r="G16" s="350"/>
      <c r="H16" s="350"/>
      <c r="I16" s="350"/>
      <c r="J16" s="350"/>
      <c r="K16" s="350"/>
    </row>
    <row r="17" spans="1:14">
      <c r="I17" s="491"/>
      <c r="J17" s="491"/>
    </row>
    <row r="18" spans="1:14">
      <c r="I18" s="491"/>
      <c r="J18" s="491"/>
    </row>
    <row r="19" spans="1:14">
      <c r="A19" s="1179"/>
      <c r="B19" s="1179"/>
      <c r="C19" s="1179">
        <v>2008</v>
      </c>
      <c r="D19" s="1179">
        <v>2009</v>
      </c>
      <c r="E19" s="1179">
        <v>2010</v>
      </c>
      <c r="F19" s="1179">
        <v>2011</v>
      </c>
      <c r="G19" s="1179">
        <v>2012</v>
      </c>
      <c r="H19" s="1179">
        <v>2013</v>
      </c>
      <c r="I19" s="1179">
        <v>2014</v>
      </c>
      <c r="J19" s="1179">
        <v>2015</v>
      </c>
      <c r="K19" s="1179">
        <v>2016</v>
      </c>
      <c r="L19" s="1179">
        <v>2017</v>
      </c>
      <c r="M19" s="1179">
        <v>2018</v>
      </c>
      <c r="N19" s="1179">
        <v>2019</v>
      </c>
    </row>
    <row r="20" spans="1:14">
      <c r="A20" s="1572" t="s">
        <v>327</v>
      </c>
      <c r="B20" s="550" t="s">
        <v>295</v>
      </c>
      <c r="C20" s="576">
        <v>12.763887011758346</v>
      </c>
      <c r="D20" s="576">
        <v>14.633731624750745</v>
      </c>
      <c r="E20" s="576">
        <v>14.507934026420699</v>
      </c>
      <c r="F20" s="576">
        <v>15.952442491599896</v>
      </c>
      <c r="G20" s="576">
        <v>29.098310746159601</v>
      </c>
      <c r="H20" s="576">
        <v>29.052821733164269</v>
      </c>
      <c r="I20" s="576">
        <v>29.234071514580389</v>
      </c>
      <c r="J20" s="576">
        <v>29.38958613346367</v>
      </c>
      <c r="K20" s="576">
        <v>29.534058945823649</v>
      </c>
      <c r="L20" s="576">
        <v>29.606049947238834</v>
      </c>
      <c r="M20" s="576">
        <v>29.702618730581449</v>
      </c>
      <c r="N20" s="576">
        <v>34.857944833294347</v>
      </c>
    </row>
    <row r="21" spans="1:14">
      <c r="A21" s="1573"/>
      <c r="B21" s="550" t="s">
        <v>296</v>
      </c>
      <c r="C21" s="576">
        <v>31.648871469117445</v>
      </c>
      <c r="D21" s="576">
        <v>36.74740698375404</v>
      </c>
      <c r="E21" s="576">
        <v>37.298522629563038</v>
      </c>
      <c r="F21" s="576">
        <v>40.806409925045237</v>
      </c>
      <c r="G21" s="576">
        <v>28.350237469772622</v>
      </c>
      <c r="H21" s="576">
        <v>28.430980875788158</v>
      </c>
      <c r="I21" s="576">
        <v>28.633753904682131</v>
      </c>
      <c r="J21" s="576">
        <v>28.860688788423605</v>
      </c>
      <c r="K21" s="576">
        <v>29.258023375670433</v>
      </c>
      <c r="L21" s="576">
        <v>29.78543791769258</v>
      </c>
      <c r="M21" s="576">
        <v>30.109187749667111</v>
      </c>
      <c r="N21" s="576">
        <v>25.476366122676648</v>
      </c>
    </row>
    <row r="22" spans="1:14" ht="13.5" thickBot="1">
      <c r="A22" s="1574"/>
      <c r="B22" s="1180" t="s">
        <v>297</v>
      </c>
      <c r="C22" s="1181">
        <v>55.587241519124206</v>
      </c>
      <c r="D22" s="1181">
        <v>48.618861391495216</v>
      </c>
      <c r="E22" s="1181">
        <v>48.193543344016263</v>
      </c>
      <c r="F22" s="1181">
        <v>43.241147583354874</v>
      </c>
      <c r="G22" s="1181">
        <v>42.55145178406778</v>
      </c>
      <c r="H22" s="1181">
        <v>42.516197391047577</v>
      </c>
      <c r="I22" s="1181">
        <v>42.132174580737484</v>
      </c>
      <c r="J22" s="1181">
        <v>41.749725078112725</v>
      </c>
      <c r="K22" s="1181">
        <v>41.207917678505915</v>
      </c>
      <c r="L22" s="1181">
        <v>40.608512135068594</v>
      </c>
      <c r="M22" s="1181">
        <v>40.188193519751444</v>
      </c>
      <c r="N22" s="1181">
        <v>39.665689044029008</v>
      </c>
    </row>
    <row r="23" spans="1:14">
      <c r="A23" s="1182"/>
      <c r="B23" s="1182"/>
      <c r="C23" s="1182">
        <v>2008</v>
      </c>
      <c r="D23" s="1182">
        <v>2009</v>
      </c>
      <c r="E23" s="1182">
        <v>2010</v>
      </c>
      <c r="F23" s="1182">
        <v>2011</v>
      </c>
      <c r="G23" s="1182">
        <v>2012</v>
      </c>
      <c r="H23" s="1182">
        <v>2013</v>
      </c>
      <c r="I23" s="1182">
        <v>2014</v>
      </c>
      <c r="J23" s="1182">
        <v>2015</v>
      </c>
      <c r="K23" s="1182">
        <v>2016</v>
      </c>
      <c r="L23" s="1182">
        <v>2017</v>
      </c>
      <c r="M23" s="1182">
        <v>2018</v>
      </c>
      <c r="N23" s="1182">
        <v>2019</v>
      </c>
    </row>
    <row r="24" spans="1:14">
      <c r="A24" s="1572" t="s">
        <v>109</v>
      </c>
      <c r="B24" s="550" t="s">
        <v>295</v>
      </c>
      <c r="C24" s="578">
        <v>38.416801292407108</v>
      </c>
      <c r="D24" s="578">
        <v>35.693557748113761</v>
      </c>
      <c r="E24" s="578">
        <v>35.239398084815321</v>
      </c>
      <c r="F24" s="578">
        <v>14.97742663656885</v>
      </c>
      <c r="G24" s="578">
        <v>15.524239007891772</v>
      </c>
      <c r="H24" s="578">
        <v>16.347669443818962</v>
      </c>
      <c r="I24" s="578">
        <v>15.901369863013699</v>
      </c>
      <c r="J24" s="578">
        <v>16.742621527777779</v>
      </c>
      <c r="K24" s="578">
        <v>17.120328364657595</v>
      </c>
      <c r="L24" s="578">
        <v>17.119332763045339</v>
      </c>
      <c r="M24" s="578">
        <v>17.091181506849313</v>
      </c>
      <c r="N24" s="578">
        <v>17.431391691072783</v>
      </c>
    </row>
    <row r="25" spans="1:14">
      <c r="A25" s="1573"/>
      <c r="B25" s="550" t="s">
        <v>296</v>
      </c>
      <c r="C25" s="578">
        <v>43.004846526655896</v>
      </c>
      <c r="D25" s="578">
        <v>42.774230992455017</v>
      </c>
      <c r="E25" s="578">
        <v>41.887824897400819</v>
      </c>
      <c r="F25" s="578">
        <v>17.832957110609481</v>
      </c>
      <c r="G25" s="578">
        <v>17.767756482525364</v>
      </c>
      <c r="H25" s="578">
        <v>17.845079936951137</v>
      </c>
      <c r="I25" s="578">
        <v>17.676712328767124</v>
      </c>
      <c r="J25" s="578">
        <v>17.513020833333336</v>
      </c>
      <c r="K25" s="578">
        <v>17.563188593648739</v>
      </c>
      <c r="L25" s="578">
        <v>18.060307955517533</v>
      </c>
      <c r="M25" s="578">
        <v>18.461044520547944</v>
      </c>
      <c r="N25" s="578">
        <v>19.025924720685541</v>
      </c>
    </row>
    <row r="26" spans="1:14" ht="13.5" thickBot="1">
      <c r="A26" s="1574"/>
      <c r="B26" s="1180" t="s">
        <v>297</v>
      </c>
      <c r="C26" s="1183">
        <v>18.578352180936992</v>
      </c>
      <c r="D26" s="1183">
        <v>21.532211259431225</v>
      </c>
      <c r="E26" s="1183">
        <v>22.872777017783857</v>
      </c>
      <c r="F26" s="1183">
        <v>67.189616252821665</v>
      </c>
      <c r="G26" s="1183">
        <v>66.708004509582864</v>
      </c>
      <c r="H26" s="1183">
        <v>65.807250619229904</v>
      </c>
      <c r="I26" s="1183">
        <v>66.421917808219177</v>
      </c>
      <c r="J26" s="1183">
        <v>65.744357638888886</v>
      </c>
      <c r="K26" s="1183">
        <v>65.316483041693672</v>
      </c>
      <c r="L26" s="1183">
        <v>64.820359281437121</v>
      </c>
      <c r="M26" s="1183">
        <v>64.447773972602747</v>
      </c>
      <c r="N26" s="1183">
        <v>63.54268358824168</v>
      </c>
    </row>
    <row r="27" spans="1:14">
      <c r="A27" s="1575" t="s">
        <v>10</v>
      </c>
      <c r="B27" s="550"/>
      <c r="C27" s="551">
        <v>2008</v>
      </c>
      <c r="D27" s="551">
        <v>2009</v>
      </c>
      <c r="E27" s="551">
        <v>2010</v>
      </c>
      <c r="F27" s="551">
        <v>2011</v>
      </c>
      <c r="G27" s="551">
        <v>2012</v>
      </c>
      <c r="H27" s="551">
        <v>2013</v>
      </c>
      <c r="I27" s="551">
        <v>2014</v>
      </c>
      <c r="J27" s="551">
        <v>2015</v>
      </c>
      <c r="K27" s="551">
        <v>2016</v>
      </c>
      <c r="L27" s="551">
        <v>2017</v>
      </c>
      <c r="M27" s="551">
        <v>2018</v>
      </c>
      <c r="N27" s="551">
        <v>2019</v>
      </c>
    </row>
    <row r="28" spans="1:14">
      <c r="A28" s="1573"/>
      <c r="B28" s="63" t="s">
        <v>295</v>
      </c>
      <c r="C28" s="576">
        <v>41.140482715940237</v>
      </c>
      <c r="D28" s="576">
        <v>44.723265666881233</v>
      </c>
      <c r="E28" s="576">
        <v>44.733608738136468</v>
      </c>
      <c r="F28" s="576">
        <v>45.012972319216587</v>
      </c>
      <c r="G28" s="576">
        <v>52.700228160711319</v>
      </c>
      <c r="H28" s="576">
        <v>52.821734334273749</v>
      </c>
      <c r="I28" s="576">
        <v>53.060450460963935</v>
      </c>
      <c r="J28" s="576">
        <v>53.155063568183806</v>
      </c>
      <c r="K28" s="576">
        <v>53.451701379129879</v>
      </c>
      <c r="L28" s="576">
        <v>53.736833952912022</v>
      </c>
      <c r="M28" s="576">
        <v>53.895446223364885</v>
      </c>
      <c r="N28" s="576">
        <v>56.785545210667507</v>
      </c>
    </row>
    <row r="29" spans="1:14">
      <c r="A29" s="1573"/>
      <c r="B29" s="63" t="s">
        <v>296</v>
      </c>
      <c r="C29" s="576">
        <v>21.989214039430642</v>
      </c>
      <c r="D29" s="576">
        <v>24.346472730067539</v>
      </c>
      <c r="E29" s="576">
        <v>24.633572941961823</v>
      </c>
      <c r="F29" s="576">
        <v>24.703977527651521</v>
      </c>
      <c r="G29" s="576">
        <v>17.55466554381567</v>
      </c>
      <c r="H29" s="576">
        <v>17.577633081796616</v>
      </c>
      <c r="I29" s="576">
        <v>17.566227097677675</v>
      </c>
      <c r="J29" s="576">
        <v>17.685281557931191</v>
      </c>
      <c r="K29" s="576">
        <v>17.827894670530426</v>
      </c>
      <c r="L29" s="576">
        <v>18.04135687732342</v>
      </c>
      <c r="M29" s="576">
        <v>18.195629309337384</v>
      </c>
      <c r="N29" s="576">
        <v>15.694532112987217</v>
      </c>
    </row>
    <row r="30" spans="1:14">
      <c r="A30" s="1573"/>
      <c r="B30" s="63" t="s">
        <v>297</v>
      </c>
      <c r="C30" s="576">
        <v>36.87030324462912</v>
      </c>
      <c r="D30" s="576">
        <v>30.930261603051235</v>
      </c>
      <c r="E30" s="576">
        <v>30.632818319901705</v>
      </c>
      <c r="F30" s="576">
        <v>30.283050153131892</v>
      </c>
      <c r="G30" s="576">
        <v>29.745106295473018</v>
      </c>
      <c r="H30" s="576">
        <v>29.600632583929638</v>
      </c>
      <c r="I30" s="576">
        <v>29.373322441358386</v>
      </c>
      <c r="J30" s="576">
        <v>29.159654873885003</v>
      </c>
      <c r="K30" s="576">
        <v>28.720403950339694</v>
      </c>
      <c r="L30" s="576">
        <v>28.221809169764562</v>
      </c>
      <c r="M30" s="576">
        <v>27.90892446729773</v>
      </c>
      <c r="N30" s="576">
        <v>27.519922676345278</v>
      </c>
    </row>
    <row r="31" spans="1:14">
      <c r="A31" s="1576"/>
      <c r="B31" s="550"/>
      <c r="C31" s="576">
        <v>100</v>
      </c>
      <c r="D31" s="576">
        <v>100</v>
      </c>
      <c r="E31" s="576">
        <v>100</v>
      </c>
      <c r="F31" s="576">
        <v>100</v>
      </c>
      <c r="G31" s="576">
        <v>100.00000000000001</v>
      </c>
      <c r="H31" s="576">
        <v>100</v>
      </c>
      <c r="I31" s="576">
        <v>99.999999999999986</v>
      </c>
      <c r="J31" s="576">
        <v>100</v>
      </c>
      <c r="K31" s="576">
        <v>100</v>
      </c>
      <c r="L31" s="576">
        <v>100</v>
      </c>
      <c r="M31" s="576">
        <v>100</v>
      </c>
      <c r="N31" s="576">
        <v>100</v>
      </c>
    </row>
    <row r="35" spans="2:12" ht="30" customHeight="1">
      <c r="B35" s="1344"/>
      <c r="C35" s="1344"/>
      <c r="D35" s="1577" t="s">
        <v>553</v>
      </c>
      <c r="E35" s="1577"/>
      <c r="F35" s="1577"/>
      <c r="G35" s="1577"/>
      <c r="H35" s="1577"/>
      <c r="I35" s="1577"/>
      <c r="J35" s="1577"/>
      <c r="K35" s="1577"/>
      <c r="L35" s="1344"/>
    </row>
    <row r="36" spans="2:12">
      <c r="B36" s="1344"/>
      <c r="C36" s="1344"/>
      <c r="D36" s="1344"/>
      <c r="E36" s="1344"/>
      <c r="F36" s="1344"/>
      <c r="G36" s="1344"/>
      <c r="H36" s="1344"/>
      <c r="I36" s="1344"/>
      <c r="J36" s="1344"/>
      <c r="K36" s="1344"/>
      <c r="L36" s="1344"/>
    </row>
    <row r="37" spans="2:12">
      <c r="B37" s="1344"/>
      <c r="C37" s="1344"/>
      <c r="D37" s="1344"/>
      <c r="E37" s="1344"/>
      <c r="F37" s="1344"/>
      <c r="G37" s="1344"/>
      <c r="H37" s="1344"/>
      <c r="I37" s="1344"/>
      <c r="J37" s="1344"/>
      <c r="K37" s="1344"/>
      <c r="L37" s="1344"/>
    </row>
    <row r="38" spans="2:12">
      <c r="B38" s="1344"/>
      <c r="C38" s="1344"/>
      <c r="D38" s="1344"/>
      <c r="E38" s="1344"/>
      <c r="F38" s="1344"/>
      <c r="G38" s="1344"/>
      <c r="H38" s="1344"/>
      <c r="I38" s="1344"/>
      <c r="J38" s="1344"/>
      <c r="K38" s="1344"/>
      <c r="L38" s="1344"/>
    </row>
    <row r="39" spans="2:12">
      <c r="B39" s="1344"/>
      <c r="C39" s="1344"/>
      <c r="D39" s="1344"/>
      <c r="E39" s="1344"/>
      <c r="F39" s="1344"/>
      <c r="G39" s="1344"/>
      <c r="H39" s="1344"/>
      <c r="I39" s="1344"/>
      <c r="J39" s="1344"/>
      <c r="K39" s="1344"/>
      <c r="L39" s="1344"/>
    </row>
    <row r="40" spans="2:12">
      <c r="B40" s="1344"/>
      <c r="C40" s="1344"/>
      <c r="D40" s="1344"/>
      <c r="E40" s="1344"/>
      <c r="F40" s="1344"/>
      <c r="G40" s="1344"/>
      <c r="H40" s="1344"/>
      <c r="I40" s="1344"/>
      <c r="J40" s="1344"/>
      <c r="K40" s="1344"/>
      <c r="L40" s="1344"/>
    </row>
    <row r="41" spans="2:12">
      <c r="B41" s="1344"/>
      <c r="C41" s="1344"/>
      <c r="D41" s="1344"/>
      <c r="E41" s="1344"/>
      <c r="F41" s="1344"/>
      <c r="G41" s="1344"/>
      <c r="H41" s="1344"/>
      <c r="I41" s="1344"/>
      <c r="J41" s="1344"/>
      <c r="K41" s="1344"/>
      <c r="L41" s="1344"/>
    </row>
    <row r="42" spans="2:12">
      <c r="B42" s="1344"/>
      <c r="C42" s="1344"/>
      <c r="D42" s="1344"/>
      <c r="E42" s="1344"/>
      <c r="F42" s="1344"/>
      <c r="G42" s="1344"/>
      <c r="H42" s="1344"/>
      <c r="I42" s="1344"/>
      <c r="J42" s="1344"/>
      <c r="K42" s="1344"/>
      <c r="L42" s="1344"/>
    </row>
    <row r="43" spans="2:12">
      <c r="B43" s="1344"/>
      <c r="C43" s="1344"/>
      <c r="D43" s="1344"/>
      <c r="E43" s="1344"/>
      <c r="F43" s="1344"/>
      <c r="G43" s="1344"/>
      <c r="H43" s="1344"/>
      <c r="I43" s="1344"/>
      <c r="J43" s="1344"/>
      <c r="K43" s="1344"/>
      <c r="L43" s="1344"/>
    </row>
    <row r="44" spans="2:12">
      <c r="B44" s="1344"/>
      <c r="C44" s="1344"/>
      <c r="D44" s="1344"/>
      <c r="E44" s="1344"/>
      <c r="F44" s="1344"/>
      <c r="G44" s="1344"/>
      <c r="H44" s="1344"/>
      <c r="I44" s="1344"/>
      <c r="J44" s="1344"/>
      <c r="K44" s="1344"/>
      <c r="L44" s="1344"/>
    </row>
    <row r="45" spans="2:12">
      <c r="B45" s="1344"/>
      <c r="C45" s="1344"/>
      <c r="D45" s="1344"/>
      <c r="E45" s="1344"/>
      <c r="F45" s="1344"/>
      <c r="G45" s="1344"/>
      <c r="H45" s="1344"/>
      <c r="I45" s="1344"/>
      <c r="J45" s="1344"/>
      <c r="K45" s="1344"/>
      <c r="L45" s="1344"/>
    </row>
    <row r="46" spans="2:12">
      <c r="B46" s="1344"/>
      <c r="C46" s="1344"/>
      <c r="D46" s="1344"/>
      <c r="E46" s="1344"/>
      <c r="F46" s="1344"/>
      <c r="G46" s="1344"/>
      <c r="H46" s="1344"/>
      <c r="I46" s="1344"/>
      <c r="J46" s="1344"/>
      <c r="K46" s="1344"/>
      <c r="L46" s="1344"/>
    </row>
    <row r="47" spans="2:12">
      <c r="B47" s="1344"/>
      <c r="C47" s="1344"/>
      <c r="D47" s="1344"/>
      <c r="E47" s="1344"/>
      <c r="F47" s="1344"/>
      <c r="G47" s="1344"/>
      <c r="H47" s="1344"/>
      <c r="I47" s="1344"/>
      <c r="J47" s="1344"/>
      <c r="K47" s="1344"/>
      <c r="L47" s="1344"/>
    </row>
    <row r="48" spans="2:12">
      <c r="B48" s="1344"/>
      <c r="C48" s="1344"/>
      <c r="D48" s="1344"/>
      <c r="E48" s="1344"/>
      <c r="F48" s="1344"/>
      <c r="G48" s="1344"/>
      <c r="H48" s="1344"/>
      <c r="I48" s="1344"/>
      <c r="J48" s="1344"/>
      <c r="K48" s="1344"/>
      <c r="L48" s="1344"/>
    </row>
    <row r="49" spans="2:12">
      <c r="B49" s="1344"/>
      <c r="C49" s="1344"/>
      <c r="D49" s="1344"/>
      <c r="E49" s="1344"/>
      <c r="F49" s="1344"/>
      <c r="G49" s="1344"/>
      <c r="H49" s="1344"/>
      <c r="I49" s="1344"/>
      <c r="J49" s="1344"/>
      <c r="K49" s="1344"/>
      <c r="L49" s="1344"/>
    </row>
    <row r="50" spans="2:12">
      <c r="B50" s="1344"/>
      <c r="C50" s="1344"/>
      <c r="D50" s="1344"/>
      <c r="E50" s="1344"/>
      <c r="F50" s="1344"/>
      <c r="G50" s="1344"/>
      <c r="H50" s="1344"/>
      <c r="I50" s="1344"/>
      <c r="J50" s="1344"/>
      <c r="K50" s="1344"/>
      <c r="L50" s="1344"/>
    </row>
    <row r="51" spans="2:12">
      <c r="B51" s="1344"/>
      <c r="C51" s="1344"/>
      <c r="D51" s="1344"/>
      <c r="E51" s="1344"/>
      <c r="F51" s="1344"/>
      <c r="G51" s="1344"/>
      <c r="H51" s="1344"/>
      <c r="I51" s="1344"/>
      <c r="J51" s="1344"/>
      <c r="K51" s="1344"/>
      <c r="L51" s="1344"/>
    </row>
    <row r="52" spans="2:12">
      <c r="B52" s="1344"/>
      <c r="C52" s="1344"/>
      <c r="D52" s="1344"/>
      <c r="E52" s="1344"/>
      <c r="F52" s="1344"/>
      <c r="G52" s="1344"/>
      <c r="H52" s="1344"/>
      <c r="I52" s="1344"/>
      <c r="J52" s="1344"/>
      <c r="K52" s="1344"/>
      <c r="L52" s="1344"/>
    </row>
    <row r="53" spans="2:12">
      <c r="B53" s="1344"/>
      <c r="C53" s="1344"/>
      <c r="D53" s="1344"/>
      <c r="E53" s="1344"/>
      <c r="F53" s="1344"/>
      <c r="G53" s="1344"/>
      <c r="H53" s="1344"/>
      <c r="I53" s="1344"/>
      <c r="J53" s="1344"/>
      <c r="K53" s="1344"/>
      <c r="L53" s="1344"/>
    </row>
    <row r="54" spans="2:12">
      <c r="B54" s="1344"/>
      <c r="C54" s="1344"/>
      <c r="D54" s="1344"/>
      <c r="E54" s="1344"/>
      <c r="F54" s="1344"/>
      <c r="G54" s="1344"/>
      <c r="H54" s="1344"/>
      <c r="I54" s="1344"/>
      <c r="J54" s="1344"/>
      <c r="K54" s="1344"/>
      <c r="L54" s="1344"/>
    </row>
    <row r="55" spans="2:12">
      <c r="B55" s="1344"/>
      <c r="C55" s="1344"/>
      <c r="D55" s="1344"/>
      <c r="E55" s="1344"/>
      <c r="F55" s="1344"/>
      <c r="G55" s="1344"/>
      <c r="H55" s="1344"/>
      <c r="I55" s="1344"/>
      <c r="J55" s="1344"/>
      <c r="K55" s="1344"/>
      <c r="L55" s="1344"/>
    </row>
    <row r="56" spans="2:12">
      <c r="B56" s="1344"/>
      <c r="C56" s="1344"/>
      <c r="D56" s="1344"/>
      <c r="E56" s="1344"/>
      <c r="F56" s="1344"/>
      <c r="G56" s="1344"/>
      <c r="H56" s="1344"/>
      <c r="I56" s="1344"/>
      <c r="J56" s="1344"/>
      <c r="K56" s="1344"/>
      <c r="L56" s="1344"/>
    </row>
    <row r="57" spans="2:12">
      <c r="B57" s="1344"/>
      <c r="C57" s="1344"/>
      <c r="D57" s="1344"/>
      <c r="E57" s="1344"/>
      <c r="F57" s="1344"/>
      <c r="G57" s="1344"/>
      <c r="H57" s="1344"/>
      <c r="I57" s="1344"/>
      <c r="J57" s="1344"/>
      <c r="K57" s="1344"/>
      <c r="L57" s="1344"/>
    </row>
    <row r="58" spans="2:12">
      <c r="B58" s="1344"/>
      <c r="C58" s="1344"/>
      <c r="D58" s="1344"/>
      <c r="E58" s="1344"/>
      <c r="F58" s="1344"/>
      <c r="G58" s="1344"/>
      <c r="H58" s="1344"/>
      <c r="I58" s="1344"/>
      <c r="J58" s="1344"/>
      <c r="K58" s="1344"/>
      <c r="L58" s="1344"/>
    </row>
    <row r="59" spans="2:12">
      <c r="B59" s="1344"/>
      <c r="C59" s="1344"/>
      <c r="D59" s="1344"/>
      <c r="E59" s="1344"/>
      <c r="F59" s="1344"/>
      <c r="G59" s="1344"/>
      <c r="H59" s="1344"/>
      <c r="I59" s="1344"/>
      <c r="J59" s="1344"/>
      <c r="K59" s="1344"/>
      <c r="L59" s="1344"/>
    </row>
    <row r="60" spans="2:12">
      <c r="B60" s="1344"/>
      <c r="C60" s="1344"/>
      <c r="D60" s="1344"/>
      <c r="E60" s="1344"/>
      <c r="F60" s="1344"/>
      <c r="G60" s="1344"/>
      <c r="H60" s="1344"/>
      <c r="I60" s="1344"/>
      <c r="J60" s="1344"/>
      <c r="K60" s="1344"/>
      <c r="L60" s="1344"/>
    </row>
    <row r="61" spans="2:12">
      <c r="B61" s="1344"/>
      <c r="C61" s="1344"/>
      <c r="D61" s="1344"/>
      <c r="E61" s="1344"/>
      <c r="F61" s="1344"/>
      <c r="G61" s="1344"/>
      <c r="H61" s="1344"/>
      <c r="I61" s="1344"/>
      <c r="J61" s="1344"/>
      <c r="K61" s="1344"/>
      <c r="L61" s="1344"/>
    </row>
    <row r="62" spans="2:12">
      <c r="B62" s="1344"/>
      <c r="C62" s="1344"/>
      <c r="D62" s="1344"/>
      <c r="E62" s="1344"/>
      <c r="F62" s="1344"/>
      <c r="G62" s="1344"/>
      <c r="H62" s="1344"/>
      <c r="I62" s="1344"/>
      <c r="J62" s="1344"/>
      <c r="K62" s="1344"/>
      <c r="L62" s="1344"/>
    </row>
    <row r="63" spans="2:12">
      <c r="B63" s="1344"/>
      <c r="C63" s="1344"/>
      <c r="D63" s="1344"/>
      <c r="E63" s="1344"/>
      <c r="F63" s="1344"/>
      <c r="G63" s="1344"/>
      <c r="H63" s="1344"/>
      <c r="I63" s="1344"/>
      <c r="J63" s="1344"/>
      <c r="K63" s="1344"/>
      <c r="L63" s="1344"/>
    </row>
    <row r="64" spans="2:12">
      <c r="B64" s="1344"/>
      <c r="C64" s="1344"/>
      <c r="D64" s="1344"/>
      <c r="E64" s="1344"/>
      <c r="F64" s="1344"/>
      <c r="G64" s="1344"/>
      <c r="H64" s="1344"/>
      <c r="I64" s="1344"/>
      <c r="J64" s="1335" t="s">
        <v>144</v>
      </c>
      <c r="K64" s="1344"/>
      <c r="L64" s="1344"/>
    </row>
    <row r="65" spans="2:12">
      <c r="B65" s="1344"/>
      <c r="C65" s="1346" t="s">
        <v>668</v>
      </c>
      <c r="D65" s="1344"/>
      <c r="E65" s="1344"/>
      <c r="F65" s="1344"/>
      <c r="G65" s="1344"/>
      <c r="H65" s="1344"/>
      <c r="I65" s="1344"/>
      <c r="J65" s="1344"/>
      <c r="K65" s="1344"/>
      <c r="L65" s="1344"/>
    </row>
    <row r="66" spans="2:12">
      <c r="B66" s="1344"/>
      <c r="C66" s="1344"/>
      <c r="D66" s="1344"/>
      <c r="E66" s="1344"/>
      <c r="F66" s="1344"/>
      <c r="G66" s="1344"/>
      <c r="H66" s="1344"/>
      <c r="I66" s="1344"/>
      <c r="J66" s="1344"/>
      <c r="K66" s="1344"/>
      <c r="L66" s="1344"/>
    </row>
    <row r="67" spans="2:12" ht="24.75" customHeight="1">
      <c r="B67" s="1344"/>
      <c r="C67" s="1522" t="s">
        <v>663</v>
      </c>
      <c r="D67" s="1522"/>
      <c r="E67" s="1522"/>
      <c r="F67" s="1522"/>
      <c r="G67" s="1522"/>
      <c r="H67" s="1522"/>
      <c r="I67" s="1522"/>
      <c r="J67" s="1522"/>
      <c r="K67" s="1522"/>
      <c r="L67" s="1344"/>
    </row>
    <row r="68" spans="2:12">
      <c r="B68" s="1344"/>
      <c r="C68" s="1337" t="s">
        <v>653</v>
      </c>
      <c r="D68" s="1344"/>
      <c r="E68" s="1344"/>
      <c r="F68" s="1344"/>
      <c r="G68" s="1344"/>
      <c r="H68" s="1344"/>
      <c r="I68" s="1344"/>
      <c r="J68" s="1344"/>
      <c r="K68" s="1344"/>
      <c r="L68" s="1344"/>
    </row>
    <row r="72" spans="2:12">
      <c r="C72" s="44"/>
    </row>
  </sheetData>
  <mergeCells count="8">
    <mergeCell ref="C67:K67"/>
    <mergeCell ref="A3:A5"/>
    <mergeCell ref="A7:A9"/>
    <mergeCell ref="A12:A15"/>
    <mergeCell ref="A20:A22"/>
    <mergeCell ref="A24:A26"/>
    <mergeCell ref="A27:A31"/>
    <mergeCell ref="D35:K3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66</vt:i4>
      </vt:variant>
      <vt:variant>
        <vt:lpstr>Plages nommées</vt:lpstr>
      </vt:variant>
      <vt:variant>
        <vt:i4>5</vt:i4>
      </vt:variant>
    </vt:vector>
  </HeadingPairs>
  <TitlesOfParts>
    <vt:vector size="71" baseType="lpstr">
      <vt:lpstr>Tab1.1</vt:lpstr>
      <vt:lpstr>Tab1.2</vt:lpstr>
      <vt:lpstr>Fig1.1</vt:lpstr>
      <vt:lpstr>Fig1.2</vt:lpstr>
      <vt:lpstr>Tab1.3</vt:lpstr>
      <vt:lpstr>Fig1.3</vt:lpstr>
      <vt:lpstr>Fig1.4</vt:lpstr>
      <vt:lpstr>Fig1.5</vt:lpstr>
      <vt:lpstr>Fig1.6</vt:lpstr>
      <vt:lpstr>Fig1.7</vt:lpstr>
      <vt:lpstr>Tab1.4</vt:lpstr>
      <vt:lpstr>Figure 1.8</vt:lpstr>
      <vt:lpstr>Fig1.9</vt:lpstr>
      <vt:lpstr>Fig1.10</vt:lpstr>
      <vt:lpstr>Tab1.5</vt:lpstr>
      <vt:lpstr>Fig1.11</vt:lpstr>
      <vt:lpstr>Fig1.12</vt:lpstr>
      <vt:lpstr>Tab1.6</vt:lpstr>
      <vt:lpstr>Tab1.7</vt:lpstr>
      <vt:lpstr>Fig1.13</vt:lpstr>
      <vt:lpstr>Tab1.8.1</vt:lpstr>
      <vt:lpstr>Tab1.8.2</vt:lpstr>
      <vt:lpstr>Tab1.9.1</vt:lpstr>
      <vt:lpstr>Tab1.9.2</vt:lpstr>
      <vt:lpstr>Figure 1.14</vt:lpstr>
      <vt:lpstr>ensemble_enseignants</vt:lpstr>
      <vt:lpstr>PE</vt:lpstr>
      <vt:lpstr>Certifiés</vt:lpstr>
      <vt:lpstr>PEPS</vt:lpstr>
      <vt:lpstr>agrégés</vt:lpstr>
      <vt:lpstr>PLP</vt:lpstr>
      <vt:lpstr>ens_non tit</vt:lpstr>
      <vt:lpstr>Tab1.10.1</vt:lpstr>
      <vt:lpstr>Tab1.10.2</vt:lpstr>
      <vt:lpstr>Encad_Tab1.11</vt:lpstr>
      <vt:lpstr>Tab1.12</vt:lpstr>
      <vt:lpstr>Encad_Tab1.13</vt:lpstr>
      <vt:lpstr>Tab1.14.1</vt:lpstr>
      <vt:lpstr>Tab1.14.2</vt:lpstr>
      <vt:lpstr>Tab1.15</vt:lpstr>
      <vt:lpstr>Fig1.15</vt:lpstr>
      <vt:lpstr>Fig1.16</vt:lpstr>
      <vt:lpstr>Fg1.17</vt:lpstr>
      <vt:lpstr>Fig1.18</vt:lpstr>
      <vt:lpstr>Fig1.19</vt:lpstr>
      <vt:lpstr>Non_enseignants</vt:lpstr>
      <vt:lpstr>ASS_adm</vt:lpstr>
      <vt:lpstr>ASS_sante</vt:lpstr>
      <vt:lpstr>Pels_direction</vt:lpstr>
      <vt:lpstr>Psy_EN</vt:lpstr>
      <vt:lpstr>CPE</vt:lpstr>
      <vt:lpstr>AED_AESH</vt:lpstr>
      <vt:lpstr>Tab1.16</vt:lpstr>
      <vt:lpstr>Tab1.17</vt:lpstr>
      <vt:lpstr>Tab1.18</vt:lpstr>
      <vt:lpstr>Tab1.19</vt:lpstr>
      <vt:lpstr>Tab1.20_1_2_3</vt:lpstr>
      <vt:lpstr>Fig1.20</vt:lpstr>
      <vt:lpstr>Tab1.21</vt:lpstr>
      <vt:lpstr>Tab1.22</vt:lpstr>
      <vt:lpstr>Annexe_Tab1.23</vt:lpstr>
      <vt:lpstr>Annexe_Tab1.24</vt:lpstr>
      <vt:lpstr>Annexe_Tab1.25</vt:lpstr>
      <vt:lpstr>Annexe_Tab1.26</vt:lpstr>
      <vt:lpstr>Annexe_Tab1.27</vt:lpstr>
      <vt:lpstr>Annexe_Tab1.28</vt:lpstr>
      <vt:lpstr>Tab1.2!Impression_des_titres</vt:lpstr>
      <vt:lpstr>Tab1.8.1!Zone_d_impression</vt:lpstr>
      <vt:lpstr>Tab1.8.2!Zone_d_impression</vt:lpstr>
      <vt:lpstr>Tab1.9.1!Zone_d_impression</vt:lpstr>
      <vt:lpstr>Tab1.9.2!Zone_d_impression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 2019-2020 - Chapitre 1- Les personnels relevant de l’enseignement scolaire</dc:title>
  <dc:creator>DEPP-MENJS;direction de l'évaluation, de la prospective et de la performance;ministère de l'éducation nationale, de la Jeunesse et des Sports</dc:creator>
  <cp:keywords>absenteisme, action sociale, concours enseignant, congé de maladie, école supérieures du professorat (ESPE), égalité professionnelle, enseignant, formation continue, heure supplémentaire annualisée, parité, personnel, politique sociale, recrutement, rémunération</cp:keywords>
  <cp:lastModifiedBy>Administration centrale</cp:lastModifiedBy>
  <cp:lastPrinted>2020-03-10T15:41:19Z</cp:lastPrinted>
  <dcterms:created xsi:type="dcterms:W3CDTF">2014-10-01T13:24:55Z</dcterms:created>
  <dcterms:modified xsi:type="dcterms:W3CDTF">2020-12-17T13:47:18Z</dcterms:modified>
  <cp:contentStatus/>
</cp:coreProperties>
</file>