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10" yWindow="4815" windowWidth="20265" windowHeight="3630"/>
  </bookViews>
  <sheets>
    <sheet name="7.19 Notice" sheetId="21" r:id="rId1"/>
    <sheet name="7.19 Graphique 1" sheetId="20" r:id="rId2"/>
    <sheet name="7.19 Tableau 2" sheetId="18" r:id="rId3"/>
    <sheet name="7.19 Graphique 3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DI01">#REF!</definedName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S11" i="20" l="1"/>
  <c r="S10" i="20"/>
  <c r="S9" i="20"/>
  <c r="Q11" i="20"/>
  <c r="M11" i="20"/>
  <c r="I11" i="20"/>
  <c r="E11" i="20"/>
  <c r="R10" i="20"/>
  <c r="R11" i="20"/>
  <c r="Q10" i="20"/>
  <c r="P10" i="20"/>
  <c r="P11" i="20"/>
  <c r="O10" i="20"/>
  <c r="O11" i="20"/>
  <c r="N10" i="20"/>
  <c r="N11" i="20"/>
  <c r="M10" i="20"/>
  <c r="L10" i="20"/>
  <c r="L11" i="20"/>
  <c r="K10" i="20"/>
  <c r="K11" i="20"/>
  <c r="J10" i="20"/>
  <c r="J11" i="20"/>
  <c r="I10" i="20"/>
  <c r="H10" i="20"/>
  <c r="H11" i="20"/>
  <c r="G10" i="20"/>
  <c r="G11" i="20"/>
  <c r="F10" i="20"/>
  <c r="F11" i="20"/>
  <c r="E10" i="20"/>
  <c r="D10" i="20"/>
  <c r="D11" i="20"/>
  <c r="C10" i="20"/>
  <c r="C11" i="20"/>
  <c r="B10" i="20"/>
  <c r="B11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</calcChain>
</file>

<file path=xl/sharedStrings.xml><?xml version="1.0" encoding="utf-8"?>
<sst xmlns="http://schemas.openxmlformats.org/spreadsheetml/2006/main" count="97" uniqueCount="76">
  <si>
    <t>Total</t>
  </si>
  <si>
    <t>Ensemble</t>
  </si>
  <si>
    <t>Production</t>
  </si>
  <si>
    <t>Chimie</t>
  </si>
  <si>
    <t>Génie biologique</t>
  </si>
  <si>
    <t>Génie chimique - génie des procédés</t>
  </si>
  <si>
    <t>Génie civil</t>
  </si>
  <si>
    <t>Génie du conditionnement et de l'emballage</t>
  </si>
  <si>
    <t>Génie électrique et informatique industrielle</t>
  </si>
  <si>
    <t>Génie industriel et maintenance</t>
  </si>
  <si>
    <t>Génie mécanique et productique</t>
  </si>
  <si>
    <t>Génie thermique et énergie</t>
  </si>
  <si>
    <t>Hygiène, sécurité et environnement</t>
  </si>
  <si>
    <t>Mesures physiques</t>
  </si>
  <si>
    <t>Science et génie des matériaux</t>
  </si>
  <si>
    <t>Carrières juridiques</t>
  </si>
  <si>
    <t>Carrières sociales</t>
  </si>
  <si>
    <t>Gestion, logistique et transport</t>
  </si>
  <si>
    <t>Informatique</t>
  </si>
  <si>
    <t>Services et réseaux de communications</t>
  </si>
  <si>
    <t>Techniques de commercialisation</t>
  </si>
  <si>
    <t>Ensemble secteur de la production</t>
  </si>
  <si>
    <t>Ensemble secteur des services</t>
  </si>
  <si>
    <t>Gestion des entreprises et des administrations</t>
  </si>
  <si>
    <t>Gestion administrative et commerciale</t>
  </si>
  <si>
    <t>Information-communication</t>
  </si>
  <si>
    <r>
      <t xml:space="preserve">Aide et assistance pour le monitoring et le maintien à domicile </t>
    </r>
    <r>
      <rPr>
        <sz val="6"/>
        <rFont val="Arial"/>
        <family val="2"/>
      </rPr>
      <t>(1)</t>
    </r>
  </si>
  <si>
    <t>Part des femmes (%)</t>
  </si>
  <si>
    <t>Qualité, logistique industrielle et organisation</t>
  </si>
  <si>
    <r>
      <t xml:space="preserve">Génie civil - construction durable </t>
    </r>
    <r>
      <rPr>
        <sz val="6"/>
        <rFont val="Arial"/>
        <family val="2"/>
      </rPr>
      <t>(2)</t>
    </r>
  </si>
  <si>
    <r>
      <t xml:space="preserve">Packaging, emballage et conditionnement </t>
    </r>
    <r>
      <rPr>
        <sz val="6"/>
        <rFont val="Arial"/>
        <family val="2"/>
      </rPr>
      <t>(3)</t>
    </r>
  </si>
  <si>
    <r>
      <t xml:space="preserve">Statistiques et informatique décisionnelle </t>
    </r>
    <r>
      <rPr>
        <sz val="6"/>
        <rFont val="Arial"/>
        <family val="2"/>
      </rPr>
      <t>(6)</t>
    </r>
  </si>
  <si>
    <r>
      <t xml:space="preserve">Métiers du multimédia et de l'internet </t>
    </r>
    <r>
      <rPr>
        <sz val="6"/>
        <rFont val="Arial"/>
        <family val="2"/>
      </rPr>
      <t>(5)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</si>
  <si>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La formation "Aide et assistance pour le monitoring et le maintien à domicile", mise en place en 2008-2009, n'existe plus à compter de la rentrée universitaire 2014 en tant que DUT.</t>
    </r>
  </si>
  <si>
    <t>Réseaux et télécommunications</t>
  </si>
  <si>
    <r>
      <t xml:space="preserve">Gestion administrative et commerciale des organisations </t>
    </r>
    <r>
      <rPr>
        <sz val="6"/>
        <rFont val="Arial"/>
        <family val="2"/>
      </rPr>
      <t>(4)</t>
    </r>
  </si>
  <si>
    <t>Session</t>
  </si>
  <si>
    <t>Services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</si>
  <si>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"Génie civil" avant 2013-2014.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</si>
  <si>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"Génie du conditionnement et de l'emballage" avant 2013-2014.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</si>
  <si>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"Gestion administrative et commerciale" avant 2013-2014.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</si>
  <si>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"Services et réseaux de communications" avant 2013-2014.</t>
    </r>
  </si>
  <si>
    <r>
      <rPr>
        <b/>
        <sz val="8"/>
        <rFont val="Arial"/>
        <family val="2"/>
      </rPr>
      <t xml:space="preserve">6. </t>
    </r>
    <r>
      <rPr>
        <sz val="8"/>
        <rFont val="Arial"/>
        <family val="2"/>
      </rPr>
      <t>"Statistiques et traitements informatiques des données (STID)" avant 2009-2010.</t>
    </r>
  </si>
  <si>
    <t>© SIES</t>
  </si>
  <si>
    <t>RERS 7.19 - Les diplômes universitaires de technologie [DUT]</t>
  </si>
  <si>
    <t>► Champ : France métropolitaine + DROM.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</si>
  <si>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2018, 48 455 DUT ont été délivrés dont 42,7 % à des femmes.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</si>
  <si>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2018, 26,7 % des diplômés d'un DUT du secteur de la production sont des femmes, elles représentent 42,7 % de l'ensemble des diplômés d'un DUT.</t>
    </r>
  </si>
  <si>
    <t>Secteur de la production</t>
  </si>
  <si>
    <t>Secteur des services</t>
  </si>
  <si>
    <t>[1] Évolution du nombre de diplômes universitaires de technologie (DUT) délivrés par secteur</t>
  </si>
  <si>
    <t>En milliers</t>
  </si>
  <si>
    <t>Source : MESRI-SIES / Système d’information SISE.</t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</si>
  <si>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</si>
  <si>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</si>
  <si>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</si>
  <si>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</si>
  <si>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</si>
  <si>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</si>
  <si>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t>Signes conventionnels utilisés</t>
  </si>
  <si>
    <t>En raison des arrondis, il arrive que dans certains tableaux et graphiques, la somme des pourcentages ne corresponde pas exactement à 100 %.</t>
  </si>
  <si>
    <t>MESRI-SIES, Système d’information SISE.</t>
  </si>
  <si>
    <t>Source</t>
  </si>
  <si>
    <r>
      <t xml:space="preserve">- </t>
    </r>
    <r>
      <rPr>
        <i/>
        <sz val="8"/>
        <color indexed="8"/>
        <rFont val="Arial"/>
        <family val="2"/>
      </rPr>
      <t xml:space="preserve">Note Flash </t>
    </r>
    <r>
      <rPr>
        <sz val="8"/>
        <color indexed="8"/>
        <rFont val="Arial"/>
        <family val="2"/>
      </rPr>
      <t>(ESR) : 18.22</t>
    </r>
  </si>
  <si>
    <t>Pour en savoir plus</t>
  </si>
  <si>
    <r>
      <t>Diplômes concernés</t>
    </r>
    <r>
      <rPr>
        <sz val="8"/>
        <color indexed="8"/>
        <rFont val="Arial"/>
        <family val="2"/>
      </rPr>
      <t xml:space="preserve"> - Diplômes universitaires de technologie (DUT) délivrés en France métropolitaine et dans les départements et régions d’outre-mer. Ceux-ci peuvent avoir été préparés dans le cadre de la formation initiale, de la reprise d’étude, de l’apprentissage ou de la formation continue.</t>
    </r>
  </si>
  <si>
    <t>Précisions</t>
  </si>
  <si>
    <t>Sommaire</t>
  </si>
  <si>
    <t>7.19 Les diplômes universitaires de technologie</t>
  </si>
  <si>
    <t>https://www.education.gouv.fr/reperes-et-references-statistiques-1316</t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</si>
  <si>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</si>
  <si>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</si>
  <si>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t>MENJS-MESRI-DEPP, RERS 2020</t>
  </si>
  <si>
    <t>[2] Évolution du nombre de diplômes universitaires de technologie (DUT) délivrés</t>
  </si>
  <si>
    <r>
      <t xml:space="preserve">[3] Évolution de la part des femmes parmi les diplômés d'un DUT, </t>
    </r>
    <r>
      <rPr>
        <sz val="9"/>
        <rFont val="Arial"/>
        <family val="2"/>
      </rPr>
      <t>en %.</t>
    </r>
  </si>
  <si>
    <t>[3] Évolution de la part des femmes parmi les diplômés d'un DUT, en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</si>
</sst>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6" formatCode="0.0"/>
    <numFmt numFmtId="171" formatCode="0.0%"/>
    <numFmt numFmtId="176" formatCode="0.000"/>
    <numFmt numFmtId="178" formatCode="#,##0.0"/>
    <numFmt numFmtId="183" formatCode="_(* #,##0_);_(* \(#,##0\);_(* &quot;-&quot;_);_(@_)"/>
    <numFmt numFmtId="184" formatCode="_(* #,##0.00_);_(* \(#,##0.00\);_(* &quot;-&quot;??_);_(@_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</numFmts>
  <fonts count="60">
    <font>
      <sz val="10"/>
      <name val="MS Sans Serif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6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  <font>
      <b/>
      <sz val="9"/>
      <color rgb="FF000000"/>
      <name val="UniversLTStd-BoldCn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hair">
        <color theme="0"/>
      </left>
      <right style="hair">
        <color theme="0"/>
      </right>
      <top/>
      <bottom/>
      <diagonal/>
    </border>
  </borders>
  <cellStyleXfs count="8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3" fillId="16" borderId="1"/>
    <xf numFmtId="0" fontId="23" fillId="17" borderId="2" applyNumberFormat="0" applyAlignment="0" applyProtection="0"/>
    <xf numFmtId="0" fontId="3" fillId="0" borderId="3"/>
    <xf numFmtId="0" fontId="24" fillId="18" borderId="5" applyNumberFormat="0" applyAlignment="0" applyProtection="0"/>
    <xf numFmtId="0" fontId="25" fillId="19" borderId="0">
      <alignment horizontal="center"/>
    </xf>
    <xf numFmtId="0" fontId="26" fillId="19" borderId="0">
      <alignment horizontal="center" vertical="center"/>
    </xf>
    <xf numFmtId="0" fontId="16" fillId="20" borderId="0">
      <alignment horizontal="center" wrapText="1"/>
    </xf>
    <xf numFmtId="0" fontId="27" fillId="19" borderId="0">
      <alignment horizontal="center"/>
    </xf>
    <xf numFmtId="183" fontId="28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29" fillId="22" borderId="1" applyBorder="0">
      <protection locked="0"/>
    </xf>
    <xf numFmtId="0" fontId="30" fillId="0" borderId="0" applyNumberFormat="0" applyFill="0" applyBorder="0" applyAlignment="0" applyProtection="0"/>
    <xf numFmtId="0" fontId="14" fillId="19" borderId="3">
      <alignment horizontal="left"/>
    </xf>
    <xf numFmtId="0" fontId="31" fillId="19" borderId="0">
      <alignment horizontal="left"/>
    </xf>
    <xf numFmtId="0" fontId="32" fillId="4" borderId="0" applyNumberFormat="0" applyBorder="0" applyAlignment="0" applyProtection="0"/>
    <xf numFmtId="0" fontId="33" fillId="23" borderId="0">
      <alignment horizontal="right" vertical="top" textRotation="90" wrapText="1"/>
    </xf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2" applyNumberFormat="0" applyAlignment="0" applyProtection="0"/>
    <xf numFmtId="0" fontId="19" fillId="20" borderId="0">
      <alignment horizontal="center"/>
    </xf>
    <xf numFmtId="0" fontId="3" fillId="19" borderId="10">
      <alignment wrapText="1"/>
    </xf>
    <xf numFmtId="0" fontId="39" fillId="19" borderId="11"/>
    <xf numFmtId="0" fontId="39" fillId="19" borderId="12"/>
    <xf numFmtId="0" fontId="3" fillId="19" borderId="13">
      <alignment horizontal="center" wrapText="1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16" fillId="0" borderId="0" applyFont="0" applyFill="0" applyBorder="0" applyAlignment="0" applyProtection="0"/>
    <xf numFmtId="0" fontId="41" fillId="24" borderId="0" applyNumberFormat="0" applyBorder="0" applyAlignment="0" applyProtection="0"/>
    <xf numFmtId="0" fontId="42" fillId="0" borderId="0"/>
    <xf numFmtId="0" fontId="49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49" fillId="0" borderId="0"/>
    <xf numFmtId="0" fontId="16" fillId="21" borderId="6" applyNumberFormat="0" applyFont="0" applyAlignment="0" applyProtection="0"/>
    <xf numFmtId="0" fontId="43" fillId="17" borderId="14" applyNumberFormat="0" applyAlignment="0" applyProtection="0"/>
    <xf numFmtId="9" fontId="16" fillId="0" borderId="0" applyFont="0" applyFill="0" applyBorder="0" applyAlignment="0" applyProtection="0"/>
    <xf numFmtId="9" fontId="16" fillId="0" borderId="0" applyNumberFormat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NumberFormat="0" applyFont="0" applyFill="0" applyBorder="0" applyAlignment="0" applyProtection="0"/>
    <xf numFmtId="0" fontId="3" fillId="19" borderId="3"/>
    <xf numFmtId="0" fontId="26" fillId="19" borderId="0">
      <alignment horizontal="right"/>
    </xf>
    <xf numFmtId="0" fontId="44" fillId="25" borderId="0">
      <alignment horizontal="center"/>
    </xf>
    <xf numFmtId="0" fontId="45" fillId="20" borderId="0"/>
    <xf numFmtId="0" fontId="46" fillId="23" borderId="15">
      <alignment horizontal="left" vertical="top" wrapText="1"/>
    </xf>
    <xf numFmtId="0" fontId="46" fillId="23" borderId="16">
      <alignment horizontal="left" vertical="top"/>
    </xf>
    <xf numFmtId="37" fontId="47" fillId="0" borderId="0"/>
    <xf numFmtId="0" fontId="25" fillId="19" borderId="0">
      <alignment horizontal="center"/>
    </xf>
    <xf numFmtId="0" fontId="15" fillId="0" borderId="0" applyNumberFormat="0" applyFill="0" applyBorder="0" applyAlignment="0" applyProtection="0"/>
    <xf numFmtId="0" fontId="4" fillId="19" borderId="0"/>
    <xf numFmtId="0" fontId="48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0" fontId="2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4" fillId="26" borderId="0" xfId="0" applyFont="1" applyFill="1" applyBorder="1"/>
    <xf numFmtId="3" fontId="3" fillId="0" borderId="17" xfId="0" applyNumberFormat="1" applyFont="1" applyBorder="1"/>
    <xf numFmtId="3" fontId="3" fillId="0" borderId="17" xfId="0" applyNumberFormat="1" applyFont="1" applyFill="1" applyBorder="1"/>
    <xf numFmtId="3" fontId="4" fillId="26" borderId="17" xfId="0" applyNumberFormat="1" applyFont="1" applyFill="1" applyBorder="1"/>
    <xf numFmtId="3" fontId="7" fillId="0" borderId="0" xfId="0" applyNumberFormat="1" applyFont="1" applyFill="1" applyBorder="1"/>
    <xf numFmtId="3" fontId="1" fillId="0" borderId="0" xfId="0" applyNumberFormat="1" applyFont="1"/>
    <xf numFmtId="0" fontId="3" fillId="0" borderId="0" xfId="0" applyFont="1" applyFill="1" applyBorder="1" applyAlignment="1">
      <alignment wrapText="1"/>
    </xf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4" fillId="0" borderId="0" xfId="0" applyFont="1" applyFill="1"/>
    <xf numFmtId="0" fontId="12" fillId="0" borderId="0" xfId="0" applyFont="1"/>
    <xf numFmtId="171" fontId="3" fillId="0" borderId="0" xfId="67" applyNumberFormat="1" applyFont="1" applyFill="1"/>
    <xf numFmtId="171" fontId="1" fillId="0" borderId="0" xfId="67" applyNumberFormat="1" applyFont="1"/>
    <xf numFmtId="3" fontId="3" fillId="0" borderId="0" xfId="0" applyNumberFormat="1" applyFont="1" applyFill="1"/>
    <xf numFmtId="0" fontId="6" fillId="27" borderId="0" xfId="0" applyFont="1" applyFill="1" applyBorder="1" applyAlignment="1">
      <alignment wrapText="1"/>
    </xf>
    <xf numFmtId="0" fontId="7" fillId="27" borderId="18" xfId="0" applyFont="1" applyFill="1" applyBorder="1" applyAlignment="1">
      <alignment horizontal="center" wrapText="1"/>
    </xf>
    <xf numFmtId="0" fontId="6" fillId="27" borderId="0" xfId="0" applyFont="1" applyFill="1" applyBorder="1"/>
    <xf numFmtId="0" fontId="8" fillId="27" borderId="17" xfId="0" applyFont="1" applyFill="1" applyBorder="1" applyAlignment="1">
      <alignment horizontal="right"/>
    </xf>
    <xf numFmtId="0" fontId="8" fillId="27" borderId="17" xfId="0" applyFont="1" applyFill="1" applyBorder="1" applyAlignment="1">
      <alignment horizontal="right" wrapText="1"/>
    </xf>
    <xf numFmtId="0" fontId="7" fillId="27" borderId="0" xfId="0" applyFont="1" applyFill="1" applyBorder="1"/>
    <xf numFmtId="3" fontId="7" fillId="27" borderId="17" xfId="0" applyNumberFormat="1" applyFont="1" applyFill="1" applyBorder="1"/>
    <xf numFmtId="166" fontId="3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6" fontId="3" fillId="0" borderId="17" xfId="67" applyNumberFormat="1" applyFont="1" applyBorder="1"/>
    <xf numFmtId="166" fontId="4" fillId="26" borderId="17" xfId="67" applyNumberFormat="1" applyFont="1" applyFill="1" applyBorder="1"/>
    <xf numFmtId="166" fontId="3" fillId="0" borderId="17" xfId="67" applyNumberFormat="1" applyFont="1" applyFill="1" applyBorder="1"/>
    <xf numFmtId="0" fontId="3" fillId="0" borderId="0" xfId="0" applyFont="1" applyFill="1" applyAlignment="1">
      <alignment horizontal="left" vertical="center" wrapText="1"/>
    </xf>
    <xf numFmtId="0" fontId="7" fillId="27" borderId="19" xfId="0" applyFont="1" applyFill="1" applyBorder="1" applyAlignment="1">
      <alignment horizontal="center" wrapText="1"/>
    </xf>
    <xf numFmtId="0" fontId="1" fillId="0" borderId="0" xfId="0" applyFont="1" applyAlignment="1"/>
    <xf numFmtId="3" fontId="3" fillId="0" borderId="0" xfId="0" applyNumberFormat="1" applyFont="1" applyAlignment="1"/>
    <xf numFmtId="166" fontId="3" fillId="0" borderId="0" xfId="0" applyNumberFormat="1" applyFont="1" applyAlignment="1"/>
    <xf numFmtId="3" fontId="4" fillId="26" borderId="17" xfId="0" applyNumberFormat="1" applyFont="1" applyFill="1" applyBorder="1" applyAlignment="1"/>
    <xf numFmtId="3" fontId="3" fillId="0" borderId="0" xfId="0" applyNumberFormat="1" applyFont="1" applyFill="1" applyAlignment="1"/>
    <xf numFmtId="178" fontId="4" fillId="26" borderId="17" xfId="0" applyNumberFormat="1" applyFont="1" applyFill="1" applyBorder="1" applyAlignment="1"/>
    <xf numFmtId="3" fontId="7" fillId="27" borderId="17" xfId="0" applyNumberFormat="1" applyFont="1" applyFill="1" applyBorder="1" applyAlignment="1"/>
    <xf numFmtId="178" fontId="7" fillId="27" borderId="17" xfId="0" applyNumberFormat="1" applyFont="1" applyFill="1" applyBorder="1" applyAlignment="1"/>
    <xf numFmtId="171" fontId="1" fillId="0" borderId="0" xfId="67" applyNumberFormat="1" applyFont="1" applyAlignment="1"/>
    <xf numFmtId="171" fontId="3" fillId="0" borderId="0" xfId="67" applyNumberFormat="1" applyFont="1" applyFill="1" applyAlignment="1"/>
    <xf numFmtId="3" fontId="1" fillId="0" borderId="0" xfId="0" applyNumberFormat="1" applyFont="1" applyAlignment="1"/>
    <xf numFmtId="166" fontId="3" fillId="0" borderId="0" xfId="0" applyNumberFormat="1" applyFont="1"/>
    <xf numFmtId="166" fontId="3" fillId="0" borderId="0" xfId="0" applyNumberFormat="1" applyFont="1" applyFill="1"/>
    <xf numFmtId="178" fontId="3" fillId="0" borderId="0" xfId="0" applyNumberFormat="1" applyFont="1" applyBorder="1"/>
    <xf numFmtId="178" fontId="4" fillId="26" borderId="17" xfId="0" applyNumberFormat="1" applyFont="1" applyFill="1" applyBorder="1"/>
    <xf numFmtId="178" fontId="3" fillId="0" borderId="0" xfId="0" applyNumberFormat="1" applyFont="1" applyFill="1" applyBorder="1"/>
    <xf numFmtId="178" fontId="7" fillId="27" borderId="17" xfId="0" applyNumberFormat="1" applyFont="1" applyFill="1" applyBorder="1"/>
    <xf numFmtId="171" fontId="1" fillId="0" borderId="0" xfId="0" applyNumberFormat="1" applyFont="1"/>
    <xf numFmtId="0" fontId="52" fillId="27" borderId="0" xfId="0" applyFont="1" applyFill="1"/>
    <xf numFmtId="0" fontId="52" fillId="27" borderId="22" xfId="0" applyFont="1" applyFill="1" applyBorder="1"/>
    <xf numFmtId="0" fontId="4" fillId="0" borderId="0" xfId="0" applyFont="1" applyFill="1" applyBorder="1"/>
    <xf numFmtId="3" fontId="3" fillId="0" borderId="22" xfId="0" applyNumberFormat="1" applyFont="1" applyFill="1" applyBorder="1"/>
    <xf numFmtId="3" fontId="3" fillId="0" borderId="22" xfId="0" applyNumberFormat="1" applyFont="1" applyFill="1" applyBorder="1" applyAlignment="1"/>
    <xf numFmtId="0" fontId="3" fillId="0" borderId="22" xfId="0" applyFont="1" applyFill="1" applyBorder="1"/>
    <xf numFmtId="0" fontId="53" fillId="27" borderId="0" xfId="0" applyFont="1" applyFill="1" applyBorder="1"/>
    <xf numFmtId="0" fontId="12" fillId="0" borderId="0" xfId="0" applyFont="1" applyFill="1"/>
    <xf numFmtId="176" fontId="52" fillId="27" borderId="22" xfId="0" applyNumberFormat="1" applyFont="1" applyFill="1" applyBorder="1"/>
    <xf numFmtId="0" fontId="8" fillId="28" borderId="17" xfId="0" applyFont="1" applyFill="1" applyBorder="1" applyAlignment="1">
      <alignment horizontal="right"/>
    </xf>
    <xf numFmtId="0" fontId="8" fillId="28" borderId="17" xfId="0" applyFont="1" applyFill="1" applyBorder="1" applyAlignment="1">
      <alignment horizontal="right" wrapText="1"/>
    </xf>
    <xf numFmtId="3" fontId="7" fillId="28" borderId="17" xfId="0" applyNumberFormat="1" applyFont="1" applyFill="1" applyBorder="1"/>
    <xf numFmtId="166" fontId="7" fillId="28" borderId="17" xfId="67" applyNumberFormat="1" applyFont="1" applyFill="1" applyBorder="1"/>
    <xf numFmtId="176" fontId="3" fillId="0" borderId="22" xfId="0" applyNumberFormat="1" applyFont="1" applyFill="1" applyBorder="1"/>
    <xf numFmtId="0" fontId="2" fillId="0" borderId="0" xfId="0" applyFont="1" applyAlignment="1">
      <alignment horizontal="left"/>
    </xf>
    <xf numFmtId="0" fontId="3" fillId="0" borderId="3" xfId="0" applyFont="1" applyBorder="1"/>
    <xf numFmtId="166" fontId="3" fillId="0" borderId="3" xfId="0" applyNumberFormat="1" applyFont="1" applyBorder="1"/>
    <xf numFmtId="49" fontId="54" fillId="0" borderId="0" xfId="60" applyNumberFormat="1" applyFont="1" applyFill="1" applyAlignment="1">
      <alignment vertical="center"/>
    </xf>
    <xf numFmtId="49" fontId="18" fillId="0" borderId="0" xfId="60" applyNumberFormat="1" applyFont="1" applyFill="1"/>
    <xf numFmtId="49" fontId="16" fillId="0" borderId="0" xfId="60" applyNumberFormat="1" applyFill="1"/>
    <xf numFmtId="49" fontId="16" fillId="0" borderId="0" xfId="60" applyNumberFormat="1" applyFont="1" applyFill="1" applyAlignment="1">
      <alignment horizontal="center" wrapText="1"/>
    </xf>
    <xf numFmtId="49" fontId="16" fillId="0" borderId="0" xfId="60" applyNumberFormat="1" applyFill="1" applyAlignment="1">
      <alignment wrapText="1"/>
    </xf>
    <xf numFmtId="49" fontId="51" fillId="0" borderId="0" xfId="51" applyNumberFormat="1" applyFill="1"/>
    <xf numFmtId="49" fontId="55" fillId="0" borderId="0" xfId="60" applyNumberFormat="1" applyFont="1" applyFill="1" applyAlignment="1">
      <alignment vertical="center" wrapText="1"/>
    </xf>
    <xf numFmtId="49" fontId="16" fillId="0" borderId="0" xfId="60" applyNumberFormat="1" applyFont="1" applyFill="1"/>
    <xf numFmtId="49" fontId="2" fillId="0" borderId="0" xfId="60" applyNumberFormat="1" applyFont="1" applyFill="1" applyAlignment="1">
      <alignment wrapText="1"/>
    </xf>
    <xf numFmtId="49" fontId="56" fillId="0" borderId="0" xfId="60" applyNumberFormat="1" applyFont="1" applyFill="1" applyAlignment="1">
      <alignment horizontal="justify" vertical="center" wrapText="1"/>
    </xf>
    <xf numFmtId="49" fontId="54" fillId="0" borderId="0" xfId="60" applyNumberFormat="1" applyFont="1" applyFill="1" applyAlignment="1">
      <alignment horizontal="justify" vertical="center" wrapText="1"/>
    </xf>
    <xf numFmtId="49" fontId="57" fillId="0" borderId="0" xfId="60" applyNumberFormat="1" applyFont="1" applyFill="1" applyAlignment="1">
      <alignment vertical="center" wrapText="1"/>
    </xf>
    <xf numFmtId="49" fontId="54" fillId="0" borderId="0" xfId="60" applyNumberFormat="1" applyFont="1" applyFill="1" applyAlignment="1">
      <alignment vertical="center" wrapText="1"/>
    </xf>
    <xf numFmtId="49" fontId="58" fillId="0" borderId="0" xfId="60" applyNumberFormat="1" applyFont="1" applyFill="1" applyAlignment="1">
      <alignment vertical="center" wrapText="1"/>
    </xf>
    <xf numFmtId="49" fontId="3" fillId="0" borderId="0" xfId="60" applyNumberFormat="1" applyFont="1" applyFill="1" applyAlignment="1">
      <alignment wrapText="1"/>
    </xf>
    <xf numFmtId="49" fontId="3" fillId="0" borderId="0" xfId="60" applyNumberFormat="1" applyFont="1" applyFill="1"/>
    <xf numFmtId="0" fontId="7" fillId="28" borderId="19" xfId="0" applyFont="1" applyFill="1" applyBorder="1" applyAlignment="1">
      <alignment horizontal="center" wrapText="1"/>
    </xf>
    <xf numFmtId="0" fontId="0" fillId="28" borderId="20" xfId="0" applyFill="1" applyBorder="1" applyAlignment="1">
      <alignment horizontal="center" wrapText="1"/>
    </xf>
    <xf numFmtId="0" fontId="59" fillId="0" borderId="0" xfId="0" applyFont="1" applyAlignment="1">
      <alignment horizontal="justify" vertical="center"/>
    </xf>
    <xf numFmtId="0" fontId="0" fillId="0" borderId="0" xfId="0" applyAlignment="1"/>
    <xf numFmtId="0" fontId="7" fillId="27" borderId="21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7" fillId="27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te" xfId="63"/>
    <cellStyle name="Output" xfId="64"/>
    <cellStyle name="Percent 2" xfId="65"/>
    <cellStyle name="Percent_1 SubOverv.USd" xfId="66"/>
    <cellStyle name="Pourcentage" xfId="67" builtinId="5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728208095393825E-2"/>
          <c:y val="2.9304029304029304E-2"/>
          <c:w val="0.96455720191525585"/>
          <c:h val="0.81174208993106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'7.19 Graphique 1'!$A$9</c:f>
              <c:strCache>
                <c:ptCount val="1"/>
                <c:pt idx="0">
                  <c:v>Secteur de la production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'7.19 Graphique 1'!$B$5:$S$5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'7.19 Graphique 1'!$B$9:$S$9</c:f>
              <c:numCache>
                <c:formatCode>General</c:formatCode>
                <c:ptCount val="18"/>
                <c:pt idx="0">
                  <c:v>20.138999999999999</c:v>
                </c:pt>
                <c:pt idx="1">
                  <c:v>20.100999999999999</c:v>
                </c:pt>
                <c:pt idx="2">
                  <c:v>19.535</c:v>
                </c:pt>
                <c:pt idx="3">
                  <c:v>18.881</c:v>
                </c:pt>
                <c:pt idx="4">
                  <c:v>18.236999999999998</c:v>
                </c:pt>
                <c:pt idx="5">
                  <c:v>19.05</c:v>
                </c:pt>
                <c:pt idx="6">
                  <c:v>18.436</c:v>
                </c:pt>
                <c:pt idx="7">
                  <c:v>18.88</c:v>
                </c:pt>
                <c:pt idx="8">
                  <c:v>19.404</c:v>
                </c:pt>
                <c:pt idx="9">
                  <c:v>18.619</c:v>
                </c:pt>
                <c:pt idx="10">
                  <c:v>18.591999999999999</c:v>
                </c:pt>
                <c:pt idx="11">
                  <c:v>18.923999999999999</c:v>
                </c:pt>
                <c:pt idx="12">
                  <c:v>18.218</c:v>
                </c:pt>
                <c:pt idx="13">
                  <c:v>18.617000000000001</c:v>
                </c:pt>
                <c:pt idx="14">
                  <c:v>18.786999999999999</c:v>
                </c:pt>
                <c:pt idx="15">
                  <c:v>19.056000000000001</c:v>
                </c:pt>
                <c:pt idx="16">
                  <c:v>19.382000000000001</c:v>
                </c:pt>
                <c:pt idx="17">
                  <c:v>19.734999999999999</c:v>
                </c:pt>
              </c:numCache>
            </c:numRef>
          </c:val>
        </c:ser>
        <c:ser>
          <c:idx val="1"/>
          <c:order val="1"/>
          <c:tx>
            <c:strRef>
              <c:f>'7.19 Graphique 1'!$A$10</c:f>
              <c:strCache>
                <c:ptCount val="1"/>
                <c:pt idx="0">
                  <c:v>Secteur des services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'7.19 Graphique 1'!$B$5:$S$5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'7.19 Graphique 1'!$B$10:$S$10</c:f>
              <c:numCache>
                <c:formatCode>General</c:formatCode>
                <c:ptCount val="18"/>
                <c:pt idx="0">
                  <c:v>27.338999999999999</c:v>
                </c:pt>
                <c:pt idx="1">
                  <c:v>27.885999999999999</c:v>
                </c:pt>
                <c:pt idx="2">
                  <c:v>28.776</c:v>
                </c:pt>
                <c:pt idx="3">
                  <c:v>28.606999999999999</c:v>
                </c:pt>
                <c:pt idx="4">
                  <c:v>28.137</c:v>
                </c:pt>
                <c:pt idx="5">
                  <c:v>27.053000000000001</c:v>
                </c:pt>
                <c:pt idx="6">
                  <c:v>27.004999999999999</c:v>
                </c:pt>
                <c:pt idx="7">
                  <c:v>27.834</c:v>
                </c:pt>
                <c:pt idx="8">
                  <c:v>28.58</c:v>
                </c:pt>
                <c:pt idx="9">
                  <c:v>28.712</c:v>
                </c:pt>
                <c:pt idx="10">
                  <c:v>27.768999999999998</c:v>
                </c:pt>
                <c:pt idx="11">
                  <c:v>27.978999999999999</c:v>
                </c:pt>
                <c:pt idx="12">
                  <c:v>28.045999999999999</c:v>
                </c:pt>
                <c:pt idx="13">
                  <c:v>28.062000000000001</c:v>
                </c:pt>
                <c:pt idx="14">
                  <c:v>28.829000000000001</c:v>
                </c:pt>
                <c:pt idx="15">
                  <c:v>28.643999999999998</c:v>
                </c:pt>
                <c:pt idx="16" formatCode="0.000">
                  <c:v>28.71</c:v>
                </c:pt>
                <c:pt idx="17" formatCode="0.000">
                  <c:v>28.72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60256"/>
        <c:axId val="75039872"/>
      </c:barChart>
      <c:lineChart>
        <c:grouping val="standard"/>
        <c:varyColors val="0"/>
        <c:ser>
          <c:idx val="3"/>
          <c:order val="2"/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'7.19 Graphique 1'!$B$11:$S$11</c:f>
              <c:numCache>
                <c:formatCode>General</c:formatCode>
                <c:ptCount val="18"/>
                <c:pt idx="0">
                  <c:v>47.477999999999994</c:v>
                </c:pt>
                <c:pt idx="1">
                  <c:v>47.986999999999995</c:v>
                </c:pt>
                <c:pt idx="2">
                  <c:v>48.311</c:v>
                </c:pt>
                <c:pt idx="3">
                  <c:v>47.488</c:v>
                </c:pt>
                <c:pt idx="4">
                  <c:v>46.373999999999995</c:v>
                </c:pt>
                <c:pt idx="5">
                  <c:v>46.103000000000002</c:v>
                </c:pt>
                <c:pt idx="6">
                  <c:v>45.441000000000003</c:v>
                </c:pt>
                <c:pt idx="7">
                  <c:v>46.713999999999999</c:v>
                </c:pt>
                <c:pt idx="8">
                  <c:v>47.983999999999995</c:v>
                </c:pt>
                <c:pt idx="9">
                  <c:v>47.331000000000003</c:v>
                </c:pt>
                <c:pt idx="10">
                  <c:v>46.360999999999997</c:v>
                </c:pt>
                <c:pt idx="11">
                  <c:v>46.902999999999999</c:v>
                </c:pt>
                <c:pt idx="12">
                  <c:v>46.263999999999996</c:v>
                </c:pt>
                <c:pt idx="13">
                  <c:v>46.679000000000002</c:v>
                </c:pt>
                <c:pt idx="14">
                  <c:v>47.616</c:v>
                </c:pt>
                <c:pt idx="15" formatCode="0.000">
                  <c:v>47.7</c:v>
                </c:pt>
                <c:pt idx="16">
                  <c:v>48.091999999999999</c:v>
                </c:pt>
                <c:pt idx="17">
                  <c:v>48.454999999999998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0256"/>
        <c:axId val="75039872"/>
      </c:lineChart>
      <c:catAx>
        <c:axId val="749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039872"/>
        <c:crosses val="autoZero"/>
        <c:auto val="1"/>
        <c:lblAlgn val="ctr"/>
        <c:lblOffset val="100"/>
        <c:noMultiLvlLbl val="0"/>
      </c:catAx>
      <c:valAx>
        <c:axId val="750398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496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'7.19 Graphique 3'!$A$6</c:f>
              <c:strCache>
                <c:ptCount val="1"/>
                <c:pt idx="0">
                  <c:v>Production</c:v>
                </c:pt>
              </c:strCache>
            </c:strRef>
          </c:tx>
          <c:marker>
            <c:symbol val="none"/>
          </c:marker>
          <c:dLbls>
            <c:dLbl>
              <c:idx val="10"/>
              <c:layout>
                <c:manualLayout>
                  <c:x val="0.26449532400682924"/>
                  <c:y val="-0.3553437473541613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53,8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2365007772086739E-3"/>
                  <c:y val="2.777777777777777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'7.19 Graphique 3'!$B$5:$R$5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'7.19 Graphique 3'!$B$6:$R$6</c:f>
              <c:numCache>
                <c:formatCode>0.0</c:formatCode>
                <c:ptCount val="17"/>
                <c:pt idx="0">
                  <c:v>22.227749863190883</c:v>
                </c:pt>
                <c:pt idx="1">
                  <c:v>22.943434860506784</c:v>
                </c:pt>
                <c:pt idx="2">
                  <c:v>22.467030347968858</c:v>
                </c:pt>
                <c:pt idx="3">
                  <c:v>22.871086253221474</c:v>
                </c:pt>
                <c:pt idx="4">
                  <c:v>22.356955380577428</c:v>
                </c:pt>
                <c:pt idx="5">
                  <c:v>22.553699284009546</c:v>
                </c:pt>
                <c:pt idx="6">
                  <c:v>23.882415254237287</c:v>
                </c:pt>
                <c:pt idx="7">
                  <c:v>25.030921459492887</c:v>
                </c:pt>
                <c:pt idx="8">
                  <c:v>26.5</c:v>
                </c:pt>
                <c:pt idx="9" formatCode="General">
                  <c:v>26.7</c:v>
                </c:pt>
                <c:pt idx="10" formatCode="General">
                  <c:v>26.2</c:v>
                </c:pt>
                <c:pt idx="11" formatCode="General">
                  <c:v>25.9</c:v>
                </c:pt>
                <c:pt idx="12" formatCode="General">
                  <c:v>25.8</c:v>
                </c:pt>
                <c:pt idx="13" formatCode="General">
                  <c:v>25.5</c:v>
                </c:pt>
                <c:pt idx="14" formatCode="General">
                  <c:v>25.7</c:v>
                </c:pt>
                <c:pt idx="15" formatCode="General">
                  <c:v>26.1</c:v>
                </c:pt>
                <c:pt idx="16" formatCode="General">
                  <c:v>26.7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'7.19 Graphique 3'!$A$7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dLbls>
            <c:dLbl>
              <c:idx val="10"/>
              <c:layout>
                <c:manualLayout>
                  <c:x val="0.26123716331575059"/>
                  <c:y val="6.636948607230547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'7.19 Graphique 3'!$B$5:$R$5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'7.19 Graphique 3'!$B$7:$R$7</c:f>
              <c:numCache>
                <c:formatCode>0.0</c:formatCode>
                <c:ptCount val="17"/>
                <c:pt idx="0">
                  <c:v>56.693077564637193</c:v>
                </c:pt>
                <c:pt idx="1">
                  <c:v>57.171321704477926</c:v>
                </c:pt>
                <c:pt idx="2">
                  <c:v>55.734442193552965</c:v>
                </c:pt>
                <c:pt idx="3">
                  <c:v>54.73477976924751</c:v>
                </c:pt>
                <c:pt idx="4">
                  <c:v>54.88855210143052</c:v>
                </c:pt>
                <c:pt idx="5">
                  <c:v>54.571375671172007</c:v>
                </c:pt>
                <c:pt idx="6">
                  <c:v>53.114895451605946</c:v>
                </c:pt>
                <c:pt idx="7">
                  <c:v>54.538138558432472</c:v>
                </c:pt>
                <c:pt idx="8">
                  <c:v>54.8</c:v>
                </c:pt>
                <c:pt idx="9">
                  <c:v>53.8</c:v>
                </c:pt>
                <c:pt idx="10" formatCode="General">
                  <c:v>53.6</c:v>
                </c:pt>
                <c:pt idx="11" formatCode="General">
                  <c:v>53.7</c:v>
                </c:pt>
                <c:pt idx="12" formatCode="General">
                  <c:v>53.6</c:v>
                </c:pt>
                <c:pt idx="13" formatCode="General">
                  <c:v>52.8</c:v>
                </c:pt>
                <c:pt idx="14" formatCode="General">
                  <c:v>52.9</c:v>
                </c:pt>
                <c:pt idx="15" formatCode="General">
                  <c:v>52.9</c:v>
                </c:pt>
                <c:pt idx="16" formatCode="General">
                  <c:v>53.8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'7.19 Graphique 3'!$A$8</c:f>
              <c:strCache>
                <c:ptCount val="1"/>
                <c:pt idx="0">
                  <c:v>Ensemble</c:v>
                </c:pt>
              </c:strCache>
            </c:strRef>
          </c:tx>
          <c:marker>
            <c:symbol val="none"/>
          </c:marker>
          <c:cat>
            <c:numRef>
              <c:f>'7.19 Graphique 3'!$B$5:$R$5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'7.19 Graphique 3'!$B$8:$R$8</c:f>
              <c:numCache>
                <c:formatCode>0.0</c:formatCode>
                <c:ptCount val="17"/>
                <c:pt idx="0">
                  <c:v>42.51897620557726</c:v>
                </c:pt>
                <c:pt idx="1">
                  <c:v>43.282372979934358</c:v>
                </c:pt>
                <c:pt idx="2">
                  <c:v>42.375260538517161</c:v>
                </c:pt>
                <c:pt idx="3">
                  <c:v>42.046769580121833</c:v>
                </c:pt>
                <c:pt idx="4">
                  <c:v>41.446326703251415</c:v>
                </c:pt>
                <c:pt idx="5">
                  <c:v>41.581391254593868</c:v>
                </c:pt>
                <c:pt idx="6">
                  <c:v>41.300252600933341</c:v>
                </c:pt>
                <c:pt idx="7">
                  <c:v>42.60586862287429</c:v>
                </c:pt>
                <c:pt idx="8">
                  <c:v>43.7</c:v>
                </c:pt>
                <c:pt idx="9" formatCode="General">
                  <c:v>42.9</c:v>
                </c:pt>
                <c:pt idx="10" formatCode="General">
                  <c:v>42.5</c:v>
                </c:pt>
                <c:pt idx="11" formatCode="General">
                  <c:v>42.8</c:v>
                </c:pt>
                <c:pt idx="12" formatCode="General">
                  <c:v>42.5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 formatCode="General">
                  <c:v>42.7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01632"/>
        <c:axId val="77303168"/>
      </c:lineChart>
      <c:catAx>
        <c:axId val="773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303168"/>
        <c:crosses val="autoZero"/>
        <c:auto val="1"/>
        <c:lblAlgn val="ctr"/>
        <c:lblOffset val="100"/>
        <c:noMultiLvlLbl val="0"/>
      </c:catAx>
      <c:valAx>
        <c:axId val="77303168"/>
        <c:scaling>
          <c:orientation val="minMax"/>
          <c:max val="6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3.664041994750656E-2"/>
              <c:y val="1.49609664176593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301632"/>
        <c:crosses val="autoZero"/>
        <c:crossBetween val="between"/>
        <c:minorUnit val="5"/>
      </c:valAx>
    </c:plotArea>
    <c:legend>
      <c:legendPos val="b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104775</xdr:rowOff>
    </xdr:from>
    <xdr:to>
      <xdr:col>15</xdr:col>
      <xdr:colOff>390525</xdr:colOff>
      <xdr:row>34</xdr:row>
      <xdr:rowOff>9525</xdr:rowOff>
    </xdr:to>
    <xdr:graphicFrame macro="">
      <xdr:nvGraphicFramePr>
        <xdr:cNvPr id="25400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381000</xdr:colOff>
      <xdr:row>31</xdr:row>
      <xdr:rowOff>133350</xdr:rowOff>
    </xdr:from>
    <xdr:to>
      <xdr:col>15</xdr:col>
      <xdr:colOff>219075</xdr:colOff>
      <xdr:row>33</xdr:row>
      <xdr:rowOff>132896</xdr:rowOff>
    </xdr:to>
    <xdr:sp macro="" textlink="">
      <xdr:nvSpPr>
        <xdr:cNvPr id="3" name="ZoneTexte 1"/>
        <xdr:cNvSpPr txBox="1"/>
      </xdr:nvSpPr>
      <xdr:spPr>
        <a:xfrm>
          <a:off x="11696700" y="5181600"/>
          <a:ext cx="600075" cy="3233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© SIES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76200</xdr:rowOff>
    </xdr:from>
    <xdr:to>
      <xdr:col>13</xdr:col>
      <xdr:colOff>238125</xdr:colOff>
      <xdr:row>27</xdr:row>
      <xdr:rowOff>152400</xdr:rowOff>
    </xdr:to>
    <xdr:graphicFrame macro="">
      <xdr:nvGraphicFramePr>
        <xdr:cNvPr id="228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0.5801</cdr:x>
      <cdr:y>0.04435</cdr:y>
    </cdr:from>
    <cdr:to>
      <cdr:x>0.76699</cdr:x>
      <cdr:y>0.12097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76475" y="104775"/>
          <a:ext cx="7334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900"/>
            <a:t>Services</a:t>
          </a:r>
        </a:p>
      </cdr:txBody>
    </cdr:sp>
  </cdr:relSizeAnchor>
  <cdr:relSizeAnchor xmlns:cdr="http://schemas.openxmlformats.org/drawingml/2006/chartDrawing">
    <cdr:from>
      <cdr:x>0.45874</cdr:x>
      <cdr:y>0.15726</cdr:y>
    </cdr:from>
    <cdr:to>
      <cdr:x>0.70146</cdr:x>
      <cdr:y>0.24194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800225" y="371475"/>
          <a:ext cx="9525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900"/>
            <a:t>Ensemble</a:t>
          </a:r>
        </a:p>
      </cdr:txBody>
    </cdr:sp>
  </cdr:relSizeAnchor>
  <cdr:relSizeAnchor xmlns:cdr="http://schemas.openxmlformats.org/drawingml/2006/chartDrawing">
    <cdr:from>
      <cdr:x>0.68447</cdr:x>
      <cdr:y>0.3871</cdr:y>
    </cdr:from>
    <cdr:to>
      <cdr:x>0.87136</cdr:x>
      <cdr:y>0.46371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686050" y="914400"/>
          <a:ext cx="7334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900"/>
            <a:t>Production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publidepp/publications_Depp_2019/RERS-2019/Mise%20en%20ligne/ch08/Macro_Notice_ch08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A100"/>
  <sheetViews>
    <sheetView tabSelected="1" zoomScaleNormal="100" zoomScaleSheetLayoutView="110" workbookViewId="0"/>
  </sheetViews>
  <sheetFormatPr baseColWidth="10" defaultRowHeight="12.75"/>
  <cols>
    <col min="1" max="1" width="90.7109375" style="75" customWidth="1"/>
    <col min="2" max="16384" width="11.42578125" style="75"/>
  </cols>
  <sheetData>
    <row r="1" spans="1:1">
      <c r="A1" s="74" t="s">
        <v>72</v>
      </c>
    </row>
    <row r="3" spans="1:1" ht="27.75">
      <c r="A3" s="76" t="s">
        <v>71</v>
      </c>
    </row>
    <row r="4" spans="1:1">
      <c r="A4" s="77"/>
    </row>
    <row r="6" spans="1:1" ht="102" customHeight="1">
      <c r="A6" s="76" t="s">
        <v>70</v>
      </c>
    </row>
    <row r="8" spans="1:1">
      <c r="A8" s="78" t="s">
        <v>69</v>
      </c>
    </row>
    <row r="10" spans="1:1" ht="15.75">
      <c r="A10" s="79" t="s">
        <v>68</v>
      </c>
    </row>
    <row r="11" spans="1:1">
      <c r="A11" s="74"/>
    </row>
    <row r="12" spans="1:1">
      <c r="A12" s="74"/>
    </row>
    <row r="13" spans="1:1">
      <c r="A13" s="74"/>
    </row>
    <row r="14" spans="1:1" s="80" customFormat="1"/>
    <row r="15" spans="1:1" ht="35.1" customHeight="1">
      <c r="A15" s="73" t="s">
        <v>67</v>
      </c>
    </row>
    <row r="16" spans="1:1">
      <c r="A16" s="81" t="s">
        <v>50</v>
      </c>
    </row>
    <row r="17" spans="1:1">
      <c r="A17" s="81" t="s">
        <v>73</v>
      </c>
    </row>
    <row r="18" spans="1:1">
      <c r="A18" s="81" t="s">
        <v>75</v>
      </c>
    </row>
    <row r="19" spans="1:1">
      <c r="A19" s="81"/>
    </row>
    <row r="20" spans="1:1">
      <c r="A20" s="81"/>
    </row>
    <row r="21" spans="1:1">
      <c r="A21" s="81"/>
    </row>
    <row r="22" spans="1:1">
      <c r="A22" s="81"/>
    </row>
    <row r="23" spans="1:1">
      <c r="A23" s="81"/>
    </row>
    <row r="24" spans="1:1">
      <c r="A24" s="81"/>
    </row>
    <row r="25" spans="1:1" ht="35.1" customHeight="1">
      <c r="A25" s="73" t="s">
        <v>66</v>
      </c>
    </row>
    <row r="26" spans="1:1" ht="33.75">
      <c r="A26" s="82" t="s">
        <v>65</v>
      </c>
    </row>
    <row r="27" spans="1:1" ht="35.1" customHeight="1">
      <c r="A27" s="83" t="s">
        <v>64</v>
      </c>
    </row>
    <row r="28" spans="1:1">
      <c r="A28" s="84" t="s">
        <v>63</v>
      </c>
    </row>
    <row r="29" spans="1:1" ht="35.1" customHeight="1">
      <c r="A29" s="85" t="s">
        <v>62</v>
      </c>
    </row>
    <row r="30" spans="1:1">
      <c r="A30" s="86" t="s">
        <v>61</v>
      </c>
    </row>
    <row r="31" spans="1:1">
      <c r="A31" s="80"/>
    </row>
    <row r="32" spans="1:1" ht="22.5">
      <c r="A32" s="87" t="s">
        <v>60</v>
      </c>
    </row>
    <row r="33" spans="1:1">
      <c r="A33" s="88"/>
    </row>
    <row r="34" spans="1:1">
      <c r="A34" s="73" t="s">
        <v>59</v>
      </c>
    </row>
    <row r="35" spans="1:1">
      <c r="A35" s="88"/>
    </row>
    <row r="36" spans="1:1">
      <c r="A36" s="88" t="s">
        <v>58</v>
      </c>
    </row>
    <row r="37" spans="1:1">
      <c r="A37" s="88" t="s">
        <v>57</v>
      </c>
    </row>
    <row r="38" spans="1:1">
      <c r="A38" s="88" t="s">
        <v>56</v>
      </c>
    </row>
    <row r="39" spans="1:1">
      <c r="A39" s="88" t="s">
        <v>55</v>
      </c>
    </row>
    <row r="40" spans="1:1">
      <c r="A40" s="88" t="s">
        <v>54</v>
      </c>
    </row>
    <row r="41" spans="1:1">
      <c r="A41" s="88" t="s">
        <v>53</v>
      </c>
    </row>
    <row r="42" spans="1:1">
      <c r="A42" s="80"/>
    </row>
    <row r="43" spans="1:1">
      <c r="A43" s="80"/>
    </row>
    <row r="44" spans="1:1">
      <c r="A44" s="80"/>
    </row>
    <row r="45" spans="1:1">
      <c r="A45" s="80"/>
    </row>
    <row r="46" spans="1:1">
      <c r="A46" s="80"/>
    </row>
    <row r="47" spans="1:1">
      <c r="A47" s="80"/>
    </row>
    <row r="48" spans="1:1">
      <c r="A48" s="80"/>
    </row>
    <row r="49" spans="1:1">
      <c r="A49" s="80"/>
    </row>
    <row r="50" spans="1:1">
      <c r="A50" s="80"/>
    </row>
    <row r="51" spans="1:1">
      <c r="A51" s="80"/>
    </row>
    <row r="52" spans="1:1">
      <c r="A52" s="80"/>
    </row>
    <row r="53" spans="1:1">
      <c r="A53" s="80"/>
    </row>
    <row r="54" spans="1:1">
      <c r="A54" s="80"/>
    </row>
    <row r="55" spans="1:1">
      <c r="A55" s="80"/>
    </row>
    <row r="56" spans="1:1">
      <c r="A56" s="80"/>
    </row>
    <row r="57" spans="1:1">
      <c r="A57" s="80"/>
    </row>
    <row r="58" spans="1:1">
      <c r="A58" s="80"/>
    </row>
    <row r="59" spans="1:1">
      <c r="A59" s="80"/>
    </row>
    <row r="60" spans="1:1">
      <c r="A60" s="80"/>
    </row>
    <row r="61" spans="1:1">
      <c r="A61" s="80"/>
    </row>
    <row r="62" spans="1:1">
      <c r="A62" s="80"/>
    </row>
    <row r="63" spans="1:1">
      <c r="A63" s="80"/>
    </row>
    <row r="64" spans="1:1">
      <c r="A64" s="80"/>
    </row>
    <row r="65" spans="1:1">
      <c r="A65" s="80"/>
    </row>
    <row r="66" spans="1:1">
      <c r="A66" s="80"/>
    </row>
    <row r="67" spans="1:1">
      <c r="A67" s="80"/>
    </row>
    <row r="68" spans="1:1">
      <c r="A68" s="80"/>
    </row>
    <row r="69" spans="1:1">
      <c r="A69" s="80"/>
    </row>
    <row r="70" spans="1:1">
      <c r="A70" s="80"/>
    </row>
    <row r="71" spans="1:1">
      <c r="A71" s="80"/>
    </row>
    <row r="72" spans="1:1">
      <c r="A72" s="80"/>
    </row>
    <row r="73" spans="1:1">
      <c r="A73" s="80"/>
    </row>
    <row r="74" spans="1:1">
      <c r="A74" s="80"/>
    </row>
    <row r="75" spans="1:1">
      <c r="A75" s="80"/>
    </row>
    <row r="76" spans="1:1">
      <c r="A76" s="80"/>
    </row>
    <row r="77" spans="1:1">
      <c r="A77" s="80"/>
    </row>
    <row r="78" spans="1:1">
      <c r="A78" s="80"/>
    </row>
    <row r="79" spans="1:1">
      <c r="A79" s="80"/>
    </row>
    <row r="80" spans="1:1">
      <c r="A80" s="80"/>
    </row>
    <row r="81" spans="1:1">
      <c r="A81" s="80"/>
    </row>
    <row r="82" spans="1:1">
      <c r="A82" s="80"/>
    </row>
    <row r="83" spans="1:1">
      <c r="A83" s="80"/>
    </row>
    <row r="84" spans="1:1">
      <c r="A84" s="80"/>
    </row>
    <row r="85" spans="1:1">
      <c r="A85" s="80"/>
    </row>
    <row r="86" spans="1:1">
      <c r="A86" s="80"/>
    </row>
    <row r="87" spans="1:1">
      <c r="A87" s="80"/>
    </row>
    <row r="88" spans="1:1">
      <c r="A88" s="80"/>
    </row>
    <row r="89" spans="1:1">
      <c r="A89" s="80"/>
    </row>
    <row r="90" spans="1:1">
      <c r="A90" s="80"/>
    </row>
    <row r="91" spans="1:1">
      <c r="A91" s="80"/>
    </row>
    <row r="92" spans="1:1">
      <c r="A92" s="80"/>
    </row>
    <row r="93" spans="1:1">
      <c r="A93" s="80"/>
    </row>
    <row r="94" spans="1:1">
      <c r="A94" s="80"/>
    </row>
    <row r="95" spans="1:1">
      <c r="A95" s="80"/>
    </row>
    <row r="96" spans="1:1">
      <c r="A96" s="80"/>
    </row>
    <row r="97" spans="1:1">
      <c r="A97" s="80"/>
    </row>
    <row r="98" spans="1:1">
      <c r="A98" s="80"/>
    </row>
    <row r="99" spans="1:1">
      <c r="A99" s="80"/>
    </row>
    <row r="100" spans="1:1">
      <c r="A100" s="8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S38"/>
  <sheetViews>
    <sheetView zoomScaleNormal="100" workbookViewId="0"/>
  </sheetViews>
  <sheetFormatPr baseColWidth="10" defaultRowHeight="12.75"/>
  <cols>
    <col min="1" max="1" width="21.140625" customWidth="1"/>
  </cols>
  <sheetData>
    <row r="1" spans="1:19" ht="15">
      <c r="A1" s="32" t="s">
        <v>44</v>
      </c>
    </row>
    <row r="2" spans="1:19">
      <c r="A2" s="1"/>
    </row>
    <row r="3" spans="1:19">
      <c r="A3" s="5" t="s">
        <v>50</v>
      </c>
    </row>
    <row r="5" spans="1:19">
      <c r="A5" s="56"/>
      <c r="B5" s="57">
        <v>2001</v>
      </c>
      <c r="C5" s="57">
        <v>2002</v>
      </c>
      <c r="D5" s="57">
        <v>2003</v>
      </c>
      <c r="E5" s="57">
        <v>2004</v>
      </c>
      <c r="F5" s="57">
        <v>2005</v>
      </c>
      <c r="G5" s="57">
        <v>2006</v>
      </c>
      <c r="H5" s="57">
        <v>2007</v>
      </c>
      <c r="I5" s="57">
        <v>2008</v>
      </c>
      <c r="J5" s="57">
        <v>2009</v>
      </c>
      <c r="K5" s="57">
        <v>2010</v>
      </c>
      <c r="L5" s="57">
        <v>2011</v>
      </c>
      <c r="M5" s="57">
        <v>2012</v>
      </c>
      <c r="N5" s="57">
        <v>2013</v>
      </c>
      <c r="O5" s="57">
        <v>2014</v>
      </c>
      <c r="P5" s="57">
        <v>2015</v>
      </c>
      <c r="Q5" s="57">
        <v>2016</v>
      </c>
      <c r="R5" s="57">
        <v>2017</v>
      </c>
      <c r="S5" s="57">
        <v>2018</v>
      </c>
    </row>
    <row r="6" spans="1:19">
      <c r="A6" s="58" t="s">
        <v>48</v>
      </c>
      <c r="B6" s="59">
        <v>20139</v>
      </c>
      <c r="C6" s="59">
        <v>20101</v>
      </c>
      <c r="D6" s="59">
        <v>19535</v>
      </c>
      <c r="E6" s="59">
        <v>18881</v>
      </c>
      <c r="F6" s="59">
        <v>18237</v>
      </c>
      <c r="G6" s="59">
        <v>19050</v>
      </c>
      <c r="H6" s="59">
        <v>18436</v>
      </c>
      <c r="I6" s="59">
        <v>18880</v>
      </c>
      <c r="J6" s="59">
        <v>19404</v>
      </c>
      <c r="K6" s="59">
        <v>18619</v>
      </c>
      <c r="L6" s="59">
        <v>18592</v>
      </c>
      <c r="M6" s="59">
        <v>18924</v>
      </c>
      <c r="N6" s="59">
        <v>18218</v>
      </c>
      <c r="O6" s="59">
        <v>18617</v>
      </c>
      <c r="P6" s="59">
        <v>18787</v>
      </c>
      <c r="Q6" s="60">
        <v>19056</v>
      </c>
      <c r="R6" s="60">
        <v>19382</v>
      </c>
      <c r="S6" s="60">
        <v>19735</v>
      </c>
    </row>
    <row r="7" spans="1:19">
      <c r="A7" s="58" t="s">
        <v>49</v>
      </c>
      <c r="B7" s="59">
        <v>27339</v>
      </c>
      <c r="C7" s="59">
        <v>27886</v>
      </c>
      <c r="D7" s="59">
        <v>28776</v>
      </c>
      <c r="E7" s="59">
        <v>28607</v>
      </c>
      <c r="F7" s="59">
        <v>28137</v>
      </c>
      <c r="G7" s="59">
        <v>27053</v>
      </c>
      <c r="H7" s="59">
        <v>27005</v>
      </c>
      <c r="I7" s="59">
        <v>27834</v>
      </c>
      <c r="J7" s="59">
        <v>28580</v>
      </c>
      <c r="K7" s="59">
        <v>28712</v>
      </c>
      <c r="L7" s="59">
        <v>27769</v>
      </c>
      <c r="M7" s="59">
        <v>27979</v>
      </c>
      <c r="N7" s="59">
        <v>28046</v>
      </c>
      <c r="O7" s="59">
        <v>28062</v>
      </c>
      <c r="P7" s="59">
        <v>28829</v>
      </c>
      <c r="Q7" s="60">
        <v>28644</v>
      </c>
      <c r="R7" s="60">
        <v>28710</v>
      </c>
      <c r="S7" s="60">
        <v>28720</v>
      </c>
    </row>
    <row r="8" spans="1:19">
      <c r="A8" s="63" t="s">
        <v>51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9">
      <c r="A9" s="58" t="s">
        <v>48</v>
      </c>
      <c r="B9" s="61">
        <f>B6/1000</f>
        <v>20.138999999999999</v>
      </c>
      <c r="C9" s="61">
        <f t="shared" ref="C9:S10" si="0">C6/1000</f>
        <v>20.100999999999999</v>
      </c>
      <c r="D9" s="61">
        <f t="shared" si="0"/>
        <v>19.535</v>
      </c>
      <c r="E9" s="61">
        <f t="shared" si="0"/>
        <v>18.881</v>
      </c>
      <c r="F9" s="61">
        <f t="shared" si="0"/>
        <v>18.236999999999998</v>
      </c>
      <c r="G9" s="61">
        <f t="shared" si="0"/>
        <v>19.05</v>
      </c>
      <c r="H9" s="61">
        <f t="shared" si="0"/>
        <v>18.436</v>
      </c>
      <c r="I9" s="61">
        <f t="shared" si="0"/>
        <v>18.88</v>
      </c>
      <c r="J9" s="61">
        <f t="shared" si="0"/>
        <v>19.404</v>
      </c>
      <c r="K9" s="61">
        <f t="shared" si="0"/>
        <v>18.619</v>
      </c>
      <c r="L9" s="61">
        <f t="shared" si="0"/>
        <v>18.591999999999999</v>
      </c>
      <c r="M9" s="61">
        <f t="shared" si="0"/>
        <v>18.923999999999999</v>
      </c>
      <c r="N9" s="61">
        <f t="shared" si="0"/>
        <v>18.218</v>
      </c>
      <c r="O9" s="61">
        <f t="shared" si="0"/>
        <v>18.617000000000001</v>
      </c>
      <c r="P9" s="61">
        <f t="shared" si="0"/>
        <v>18.786999999999999</v>
      </c>
      <c r="Q9" s="61">
        <f t="shared" si="0"/>
        <v>19.056000000000001</v>
      </c>
      <c r="R9" s="61">
        <f t="shared" si="0"/>
        <v>19.382000000000001</v>
      </c>
      <c r="S9" s="61">
        <f t="shared" si="0"/>
        <v>19.734999999999999</v>
      </c>
    </row>
    <row r="10" spans="1:19">
      <c r="A10" s="58" t="s">
        <v>49</v>
      </c>
      <c r="B10" s="61">
        <f>B7/1000</f>
        <v>27.338999999999999</v>
      </c>
      <c r="C10" s="61">
        <f t="shared" si="0"/>
        <v>27.885999999999999</v>
      </c>
      <c r="D10" s="61">
        <f t="shared" si="0"/>
        <v>28.776</v>
      </c>
      <c r="E10" s="61">
        <f t="shared" si="0"/>
        <v>28.606999999999999</v>
      </c>
      <c r="F10" s="61">
        <f t="shared" si="0"/>
        <v>28.137</v>
      </c>
      <c r="G10" s="61">
        <f t="shared" si="0"/>
        <v>27.053000000000001</v>
      </c>
      <c r="H10" s="61">
        <f t="shared" si="0"/>
        <v>27.004999999999999</v>
      </c>
      <c r="I10" s="61">
        <f t="shared" si="0"/>
        <v>27.834</v>
      </c>
      <c r="J10" s="61">
        <f t="shared" si="0"/>
        <v>28.58</v>
      </c>
      <c r="K10" s="61">
        <f t="shared" si="0"/>
        <v>28.712</v>
      </c>
      <c r="L10" s="61">
        <f t="shared" si="0"/>
        <v>27.768999999999998</v>
      </c>
      <c r="M10" s="61">
        <f t="shared" si="0"/>
        <v>27.978999999999999</v>
      </c>
      <c r="N10" s="61">
        <f t="shared" si="0"/>
        <v>28.045999999999999</v>
      </c>
      <c r="O10" s="61">
        <f t="shared" si="0"/>
        <v>28.062000000000001</v>
      </c>
      <c r="P10" s="61">
        <f t="shared" si="0"/>
        <v>28.829000000000001</v>
      </c>
      <c r="Q10" s="61">
        <f t="shared" si="0"/>
        <v>28.643999999999998</v>
      </c>
      <c r="R10" s="69">
        <f t="shared" si="0"/>
        <v>28.71</v>
      </c>
      <c r="S10" s="69">
        <f t="shared" si="0"/>
        <v>28.72</v>
      </c>
    </row>
    <row r="11" spans="1:19">
      <c r="A11" s="62" t="s">
        <v>0</v>
      </c>
      <c r="B11" s="57">
        <f>B10+B9</f>
        <v>47.477999999999994</v>
      </c>
      <c r="C11" s="57">
        <f t="shared" ref="C11:S11" si="1">C10+C9</f>
        <v>47.986999999999995</v>
      </c>
      <c r="D11" s="57">
        <f t="shared" si="1"/>
        <v>48.311</v>
      </c>
      <c r="E11" s="57">
        <f t="shared" si="1"/>
        <v>47.488</v>
      </c>
      <c r="F11" s="57">
        <f t="shared" si="1"/>
        <v>46.373999999999995</v>
      </c>
      <c r="G11" s="57">
        <f t="shared" si="1"/>
        <v>46.103000000000002</v>
      </c>
      <c r="H11" s="57">
        <f t="shared" si="1"/>
        <v>45.441000000000003</v>
      </c>
      <c r="I11" s="57">
        <f t="shared" si="1"/>
        <v>46.713999999999999</v>
      </c>
      <c r="J11" s="57">
        <f t="shared" si="1"/>
        <v>47.983999999999995</v>
      </c>
      <c r="K11" s="57">
        <f t="shared" si="1"/>
        <v>47.331000000000003</v>
      </c>
      <c r="L11" s="57">
        <f t="shared" si="1"/>
        <v>46.360999999999997</v>
      </c>
      <c r="M11" s="57">
        <f t="shared" si="1"/>
        <v>46.902999999999999</v>
      </c>
      <c r="N11" s="57">
        <f t="shared" si="1"/>
        <v>46.263999999999996</v>
      </c>
      <c r="O11" s="57">
        <f t="shared" si="1"/>
        <v>46.679000000000002</v>
      </c>
      <c r="P11" s="57">
        <f t="shared" si="1"/>
        <v>47.616</v>
      </c>
      <c r="Q11" s="64">
        <f t="shared" si="1"/>
        <v>47.7</v>
      </c>
      <c r="R11" s="57">
        <f t="shared" si="1"/>
        <v>48.091999999999999</v>
      </c>
      <c r="S11" s="57">
        <f t="shared" si="1"/>
        <v>48.454999999999998</v>
      </c>
    </row>
    <row r="37" spans="1:7">
      <c r="A37" s="19" t="s">
        <v>45</v>
      </c>
      <c r="B37" s="1"/>
      <c r="C37" s="1"/>
      <c r="D37" s="1"/>
      <c r="E37" s="1"/>
      <c r="F37" s="1"/>
      <c r="G37" s="1"/>
    </row>
    <row r="38" spans="1:7">
      <c r="A38" s="3" t="s">
        <v>52</v>
      </c>
      <c r="B38" s="1"/>
      <c r="C38" s="1"/>
      <c r="D38" s="1"/>
      <c r="E38" s="1"/>
      <c r="F38" s="1"/>
      <c r="G38" s="1"/>
    </row>
  </sheetData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50"/>
  <sheetViews>
    <sheetView topLeftCell="A10" workbookViewId="0"/>
  </sheetViews>
  <sheetFormatPr baseColWidth="10" defaultRowHeight="12"/>
  <cols>
    <col min="1" max="1" width="45.7109375" style="1" customWidth="1"/>
    <col min="2" max="2" width="5.7109375" style="1" customWidth="1"/>
    <col min="3" max="3" width="7.140625" style="1" customWidth="1"/>
    <col min="4" max="4" width="6.42578125" style="1" customWidth="1"/>
    <col min="5" max="5" width="7" style="1" customWidth="1"/>
    <col min="6" max="6" width="6.42578125" style="1" customWidth="1"/>
    <col min="7" max="8" width="7.140625" style="1" customWidth="1"/>
    <col min="9" max="10" width="7.140625" style="38" customWidth="1"/>
    <col min="11" max="11" width="8.85546875" style="1" customWidth="1"/>
    <col min="12" max="12" width="7.7109375" style="1" customWidth="1"/>
    <col min="13" max="13" width="7" style="1" customWidth="1"/>
    <col min="14" max="16384" width="11.42578125" style="1"/>
  </cols>
  <sheetData>
    <row r="1" spans="1:12" ht="15">
      <c r="A1" s="32" t="s">
        <v>44</v>
      </c>
      <c r="B1" s="32"/>
      <c r="C1" s="32"/>
    </row>
    <row r="3" spans="1:12">
      <c r="A3" s="5" t="s">
        <v>73</v>
      </c>
    </row>
    <row r="5" spans="1:12" s="2" customFormat="1" ht="12.75">
      <c r="A5" s="24"/>
      <c r="B5" s="89">
        <v>2011</v>
      </c>
      <c r="C5" s="90"/>
      <c r="D5" s="95">
        <v>2012</v>
      </c>
      <c r="E5" s="96"/>
      <c r="F5" s="37">
        <v>2013</v>
      </c>
      <c r="G5" s="25">
        <v>2014</v>
      </c>
      <c r="H5" s="25">
        <v>2015</v>
      </c>
      <c r="I5" s="25">
        <v>2016</v>
      </c>
      <c r="J5" s="25">
        <v>2017</v>
      </c>
      <c r="K5" s="93">
        <v>2018</v>
      </c>
      <c r="L5" s="94"/>
    </row>
    <row r="6" spans="1:12" s="3" customFormat="1" ht="36.75">
      <c r="A6" s="26"/>
      <c r="B6" s="65" t="s">
        <v>0</v>
      </c>
      <c r="C6" s="66" t="s">
        <v>27</v>
      </c>
      <c r="D6" s="27" t="s">
        <v>0</v>
      </c>
      <c r="E6" s="28" t="s">
        <v>27</v>
      </c>
      <c r="F6" s="27" t="s">
        <v>0</v>
      </c>
      <c r="G6" s="27" t="s">
        <v>0</v>
      </c>
      <c r="H6" s="27" t="s">
        <v>0</v>
      </c>
      <c r="I6" s="27" t="s">
        <v>0</v>
      </c>
      <c r="J6" s="27" t="s">
        <v>0</v>
      </c>
      <c r="K6" s="27" t="s">
        <v>0</v>
      </c>
      <c r="L6" s="28" t="s">
        <v>27</v>
      </c>
    </row>
    <row r="7" spans="1:12" s="3" customFormat="1" ht="11.25">
      <c r="A7" s="7" t="s">
        <v>26</v>
      </c>
      <c r="B7" s="10">
        <v>19</v>
      </c>
      <c r="C7" s="33">
        <v>84.21052631578948</v>
      </c>
      <c r="D7" s="10">
        <v>22</v>
      </c>
      <c r="E7" s="51">
        <v>81.818181818181827</v>
      </c>
      <c r="F7" s="17">
        <v>29</v>
      </c>
      <c r="G7" s="3">
        <v>18</v>
      </c>
      <c r="H7" s="16"/>
      <c r="I7" s="39"/>
      <c r="J7" s="39"/>
    </row>
    <row r="8" spans="1:12" s="3" customFormat="1" ht="11.25">
      <c r="A8" s="8" t="s">
        <v>3</v>
      </c>
      <c r="B8" s="10">
        <v>1332</v>
      </c>
      <c r="C8" s="33">
        <v>57.245854361932231</v>
      </c>
      <c r="D8" s="10">
        <v>1369</v>
      </c>
      <c r="E8" s="51">
        <v>55.51497443389335</v>
      </c>
      <c r="F8" s="17">
        <v>1343</v>
      </c>
      <c r="G8" s="3">
        <v>1394</v>
      </c>
      <c r="H8" s="16">
        <v>1303</v>
      </c>
      <c r="I8" s="39">
        <v>1269</v>
      </c>
      <c r="J8" s="39">
        <v>1362</v>
      </c>
      <c r="K8" s="3">
        <v>1409</v>
      </c>
      <c r="L8" s="49">
        <v>61.249112845990062</v>
      </c>
    </row>
    <row r="9" spans="1:12" s="3" customFormat="1" ht="11.25">
      <c r="A9" s="8" t="s">
        <v>4</v>
      </c>
      <c r="B9" s="10">
        <v>2836</v>
      </c>
      <c r="C9" s="33">
        <v>67.700987306064874</v>
      </c>
      <c r="D9" s="10">
        <v>2912</v>
      </c>
      <c r="E9" s="51">
        <v>68.47527472527473</v>
      </c>
      <c r="F9" s="17">
        <v>2791</v>
      </c>
      <c r="G9" s="3">
        <v>2815</v>
      </c>
      <c r="H9" s="16">
        <v>2938</v>
      </c>
      <c r="I9" s="39">
        <v>2920</v>
      </c>
      <c r="J9" s="39">
        <v>2958</v>
      </c>
      <c r="K9" s="3">
        <v>2965</v>
      </c>
      <c r="L9" s="49">
        <v>66.576728499156829</v>
      </c>
    </row>
    <row r="10" spans="1:12" s="3" customFormat="1" ht="11.25">
      <c r="A10" s="8" t="s">
        <v>5</v>
      </c>
      <c r="B10" s="10">
        <v>466</v>
      </c>
      <c r="C10" s="33">
        <v>46.995708154506438</v>
      </c>
      <c r="D10" s="10">
        <v>466</v>
      </c>
      <c r="E10" s="51">
        <v>40.987124463519315</v>
      </c>
      <c r="F10" s="17">
        <v>477</v>
      </c>
      <c r="G10" s="3">
        <v>440</v>
      </c>
      <c r="H10" s="16">
        <v>412</v>
      </c>
      <c r="I10" s="39">
        <v>440</v>
      </c>
      <c r="J10" s="39">
        <v>454</v>
      </c>
      <c r="K10" s="3">
        <v>479</v>
      </c>
      <c r="L10" s="49">
        <v>48.225469728601247</v>
      </c>
    </row>
    <row r="11" spans="1:12" s="3" customFormat="1" ht="11.25">
      <c r="A11" s="8" t="s">
        <v>6</v>
      </c>
      <c r="B11" s="10">
        <v>1741</v>
      </c>
      <c r="C11" s="33">
        <v>14.474439977024698</v>
      </c>
      <c r="D11" s="10">
        <v>2072</v>
      </c>
      <c r="E11" s="51">
        <v>16.457528957528957</v>
      </c>
      <c r="F11" s="17">
        <v>1875</v>
      </c>
      <c r="G11" s="3">
        <v>1902</v>
      </c>
      <c r="H11" s="16">
        <v>11</v>
      </c>
      <c r="I11" s="39"/>
      <c r="J11" s="39"/>
      <c r="L11" s="49"/>
    </row>
    <row r="12" spans="1:12" s="3" customFormat="1" ht="11.25">
      <c r="A12" s="8" t="s">
        <v>29</v>
      </c>
      <c r="B12" s="10"/>
      <c r="C12" s="33"/>
      <c r="D12" s="10"/>
      <c r="E12" s="51"/>
      <c r="F12" s="17"/>
      <c r="G12" s="3">
        <v>167</v>
      </c>
      <c r="H12" s="16">
        <v>1945</v>
      </c>
      <c r="I12" s="39">
        <v>1972</v>
      </c>
      <c r="J12" s="39">
        <v>1900</v>
      </c>
      <c r="K12" s="3">
        <v>1962</v>
      </c>
      <c r="L12" s="49">
        <v>18.501529051987767</v>
      </c>
    </row>
    <row r="13" spans="1:12" s="3" customFormat="1" ht="11.25">
      <c r="A13" s="8" t="s">
        <v>7</v>
      </c>
      <c r="B13" s="10">
        <v>117</v>
      </c>
      <c r="C13" s="33">
        <v>49.572649572649574</v>
      </c>
      <c r="D13" s="10">
        <v>129</v>
      </c>
      <c r="E13" s="51">
        <v>48.062015503875969</v>
      </c>
      <c r="F13" s="17">
        <v>105</v>
      </c>
      <c r="G13" s="3">
        <v>114</v>
      </c>
      <c r="H13" s="16"/>
      <c r="I13" s="39"/>
      <c r="J13" s="39"/>
      <c r="L13" s="49"/>
    </row>
    <row r="14" spans="1:12" s="3" customFormat="1" ht="11.25">
      <c r="A14" s="8" t="s">
        <v>30</v>
      </c>
      <c r="B14" s="10"/>
      <c r="C14" s="33"/>
      <c r="D14" s="10"/>
      <c r="E14" s="51"/>
      <c r="F14" s="17"/>
      <c r="H14" s="16">
        <v>120</v>
      </c>
      <c r="I14" s="39">
        <v>158</v>
      </c>
      <c r="J14" s="39">
        <v>160</v>
      </c>
      <c r="K14" s="3">
        <v>143</v>
      </c>
      <c r="L14" s="40">
        <v>61.53846153846154</v>
      </c>
    </row>
    <row r="15" spans="1:12" s="3" customFormat="1" ht="11.25">
      <c r="A15" s="8" t="s">
        <v>8</v>
      </c>
      <c r="B15" s="10">
        <v>2790</v>
      </c>
      <c r="C15" s="33">
        <v>7.5985663082437274</v>
      </c>
      <c r="D15" s="10">
        <v>2955</v>
      </c>
      <c r="E15" s="51">
        <v>6.5989847715736047</v>
      </c>
      <c r="F15" s="17">
        <v>2818</v>
      </c>
      <c r="G15" s="3">
        <v>2967</v>
      </c>
      <c r="H15" s="16">
        <v>2827</v>
      </c>
      <c r="I15" s="39">
        <v>2775</v>
      </c>
      <c r="J15" s="42">
        <v>2995</v>
      </c>
      <c r="K15" s="3">
        <v>3066</v>
      </c>
      <c r="L15" s="49">
        <v>9.0998043052837563</v>
      </c>
    </row>
    <row r="16" spans="1:12" s="3" customFormat="1" ht="11.25">
      <c r="A16" s="8" t="s">
        <v>9</v>
      </c>
      <c r="B16" s="10">
        <v>706</v>
      </c>
      <c r="C16" s="33">
        <v>9.2067988668555234</v>
      </c>
      <c r="D16" s="10">
        <v>691</v>
      </c>
      <c r="E16" s="51">
        <v>8.8277858176555721</v>
      </c>
      <c r="F16" s="17">
        <v>652</v>
      </c>
      <c r="G16" s="3">
        <v>687</v>
      </c>
      <c r="H16" s="16">
        <v>728</v>
      </c>
      <c r="I16" s="39">
        <v>732</v>
      </c>
      <c r="J16" s="42">
        <v>779</v>
      </c>
      <c r="K16" s="3">
        <v>772</v>
      </c>
      <c r="L16" s="49">
        <v>13.341968911917098</v>
      </c>
    </row>
    <row r="17" spans="1:12" s="3" customFormat="1" ht="11.25">
      <c r="A17" s="8" t="s">
        <v>10</v>
      </c>
      <c r="B17" s="10">
        <v>2655</v>
      </c>
      <c r="C17" s="33">
        <v>8.8512241054613927</v>
      </c>
      <c r="D17" s="10">
        <v>2592</v>
      </c>
      <c r="E17" s="51">
        <v>7.9475308641975317</v>
      </c>
      <c r="F17" s="17">
        <v>2649</v>
      </c>
      <c r="G17" s="3">
        <v>2602</v>
      </c>
      <c r="H17" s="16">
        <v>2801</v>
      </c>
      <c r="I17" s="39">
        <v>2930</v>
      </c>
      <c r="J17" s="42">
        <v>3028</v>
      </c>
      <c r="K17" s="3">
        <v>3084</v>
      </c>
      <c r="L17" s="49">
        <v>8.203631647211413</v>
      </c>
    </row>
    <row r="18" spans="1:12" s="3" customFormat="1" ht="11.25">
      <c r="A18" s="8" t="s">
        <v>11</v>
      </c>
      <c r="B18" s="10">
        <v>984</v>
      </c>
      <c r="C18" s="33">
        <v>9.9593495934959346</v>
      </c>
      <c r="D18" s="10">
        <v>922</v>
      </c>
      <c r="E18" s="51">
        <v>10.954446854663773</v>
      </c>
      <c r="F18" s="17">
        <v>818</v>
      </c>
      <c r="G18" s="3">
        <v>822</v>
      </c>
      <c r="H18" s="16">
        <v>814</v>
      </c>
      <c r="I18" s="39">
        <v>768</v>
      </c>
      <c r="J18" s="42">
        <v>775</v>
      </c>
      <c r="K18" s="3">
        <v>829</v>
      </c>
      <c r="L18" s="49">
        <v>9.5295536791314834</v>
      </c>
    </row>
    <row r="19" spans="1:12" s="3" customFormat="1" ht="11.25">
      <c r="A19" s="8" t="s">
        <v>12</v>
      </c>
      <c r="B19" s="10">
        <v>768</v>
      </c>
      <c r="C19" s="33">
        <v>34.765625</v>
      </c>
      <c r="D19" s="10">
        <v>801</v>
      </c>
      <c r="E19" s="51">
        <v>31.960049937578027</v>
      </c>
      <c r="F19" s="17">
        <v>780</v>
      </c>
      <c r="G19" s="3">
        <v>767</v>
      </c>
      <c r="H19" s="16">
        <v>764</v>
      </c>
      <c r="I19" s="39">
        <v>781</v>
      </c>
      <c r="J19" s="42">
        <v>702</v>
      </c>
      <c r="K19" s="3">
        <v>705</v>
      </c>
      <c r="L19" s="49">
        <v>30.070921985815602</v>
      </c>
    </row>
    <row r="20" spans="1:12" s="3" customFormat="1" ht="11.25">
      <c r="A20" s="8" t="s">
        <v>13</v>
      </c>
      <c r="B20" s="10">
        <v>1852</v>
      </c>
      <c r="C20" s="33">
        <v>21.313299944351698</v>
      </c>
      <c r="D20" s="10">
        <v>1830</v>
      </c>
      <c r="E20" s="51">
        <v>21.748633879781419</v>
      </c>
      <c r="F20" s="17">
        <v>1737</v>
      </c>
      <c r="G20" s="3">
        <v>1744</v>
      </c>
      <c r="H20" s="16">
        <v>1793</v>
      </c>
      <c r="I20" s="39">
        <v>1840</v>
      </c>
      <c r="J20" s="42">
        <v>1796</v>
      </c>
      <c r="K20" s="3">
        <v>1854</v>
      </c>
      <c r="L20" s="49">
        <v>19.741100323624593</v>
      </c>
    </row>
    <row r="21" spans="1:12" s="3" customFormat="1" ht="11.25">
      <c r="A21" s="8" t="s">
        <v>28</v>
      </c>
      <c r="B21" s="10">
        <v>847</v>
      </c>
      <c r="C21" s="33">
        <v>30.106257378984651</v>
      </c>
      <c r="D21" s="10">
        <v>743</v>
      </c>
      <c r="E21" s="51">
        <v>27.725437415881558</v>
      </c>
      <c r="F21" s="17">
        <v>759</v>
      </c>
      <c r="G21" s="3">
        <v>812</v>
      </c>
      <c r="H21" s="16">
        <v>836</v>
      </c>
      <c r="I21" s="39">
        <v>849</v>
      </c>
      <c r="J21" s="39">
        <v>895</v>
      </c>
      <c r="K21" s="3">
        <v>845</v>
      </c>
      <c r="L21" s="49">
        <v>31.360946745562128</v>
      </c>
    </row>
    <row r="22" spans="1:12" s="3" customFormat="1" ht="11.25">
      <c r="A22" s="8" t="s">
        <v>34</v>
      </c>
      <c r="B22" s="10">
        <v>1078</v>
      </c>
      <c r="C22" s="33">
        <v>11.131725417439704</v>
      </c>
      <c r="D22" s="10">
        <v>1043</v>
      </c>
      <c r="E22" s="51">
        <v>8.1495685522531147</v>
      </c>
      <c r="F22" s="17">
        <v>961</v>
      </c>
      <c r="G22" s="3">
        <v>997</v>
      </c>
      <c r="H22" s="16">
        <v>1090</v>
      </c>
      <c r="I22" s="39">
        <v>1165</v>
      </c>
      <c r="J22" s="39">
        <v>1144</v>
      </c>
      <c r="K22" s="3">
        <v>1168</v>
      </c>
      <c r="L22" s="49">
        <v>8.7328767123287676</v>
      </c>
    </row>
    <row r="23" spans="1:12" s="3" customFormat="1" ht="11.25">
      <c r="A23" s="8" t="s">
        <v>14</v>
      </c>
      <c r="B23" s="10">
        <v>401</v>
      </c>
      <c r="C23" s="33">
        <v>16.209476309226932</v>
      </c>
      <c r="D23" s="10">
        <v>377</v>
      </c>
      <c r="E23" s="51">
        <v>20.424403183023873</v>
      </c>
      <c r="F23" s="17">
        <v>424</v>
      </c>
      <c r="G23" s="3">
        <v>369</v>
      </c>
      <c r="H23" s="16">
        <v>405</v>
      </c>
      <c r="I23" s="39">
        <v>457</v>
      </c>
      <c r="J23" s="39">
        <v>434</v>
      </c>
      <c r="K23" s="3">
        <v>454</v>
      </c>
      <c r="L23" s="49">
        <v>18.942731277533039</v>
      </c>
    </row>
    <row r="24" spans="1:12" s="3" customFormat="1" ht="11.25">
      <c r="A24" s="9" t="s">
        <v>21</v>
      </c>
      <c r="B24" s="12">
        <v>18592</v>
      </c>
      <c r="C24" s="34">
        <v>26.672762478485371</v>
      </c>
      <c r="D24" s="12">
        <v>18924</v>
      </c>
      <c r="E24" s="52">
        <v>26.162544916508139</v>
      </c>
      <c r="F24" s="12">
        <v>18218</v>
      </c>
      <c r="G24" s="12">
        <v>18617</v>
      </c>
      <c r="H24" s="12">
        <v>18787</v>
      </c>
      <c r="I24" s="41">
        <v>19056</v>
      </c>
      <c r="J24" s="41">
        <v>19382</v>
      </c>
      <c r="K24" s="41">
        <v>19735</v>
      </c>
      <c r="L24" s="43">
        <v>26.673422852799593</v>
      </c>
    </row>
    <row r="25" spans="1:12" s="3" customFormat="1" ht="11.25">
      <c r="A25" s="8" t="s">
        <v>15</v>
      </c>
      <c r="B25" s="10">
        <v>851</v>
      </c>
      <c r="C25" s="33">
        <v>79.083431257344301</v>
      </c>
      <c r="D25" s="10">
        <v>861</v>
      </c>
      <c r="E25" s="51">
        <v>81.649245063879206</v>
      </c>
      <c r="F25" s="17">
        <v>916</v>
      </c>
      <c r="G25" s="3">
        <v>982</v>
      </c>
      <c r="H25" s="16">
        <v>1004</v>
      </c>
      <c r="I25" s="39">
        <v>978</v>
      </c>
      <c r="J25" s="39">
        <v>924</v>
      </c>
      <c r="K25" s="3">
        <v>968</v>
      </c>
      <c r="L25" s="49">
        <v>83.161157024793383</v>
      </c>
    </row>
    <row r="26" spans="1:12" s="3" customFormat="1" ht="11.25">
      <c r="A26" s="8" t="s">
        <v>16</v>
      </c>
      <c r="B26" s="10">
        <v>1336</v>
      </c>
      <c r="C26" s="33">
        <v>79.865269461077844</v>
      </c>
      <c r="D26" s="10">
        <v>1461</v>
      </c>
      <c r="E26" s="51">
        <v>80.903490759753595</v>
      </c>
      <c r="F26" s="17">
        <v>1461</v>
      </c>
      <c r="G26" s="3">
        <v>1474</v>
      </c>
      <c r="H26" s="16">
        <v>1455</v>
      </c>
      <c r="I26" s="39">
        <v>1395</v>
      </c>
      <c r="J26" s="39">
        <v>1436</v>
      </c>
      <c r="K26" s="3">
        <v>1478</v>
      </c>
      <c r="L26" s="49">
        <v>80.040595399188092</v>
      </c>
    </row>
    <row r="27" spans="1:12" s="4" customFormat="1" ht="11.25">
      <c r="A27" s="8" t="s">
        <v>23</v>
      </c>
      <c r="B27" s="11">
        <v>8133</v>
      </c>
      <c r="C27" s="35">
        <v>59.436862166482236</v>
      </c>
      <c r="D27" s="11">
        <v>8249</v>
      </c>
      <c r="E27" s="53">
        <v>58.625287913686506</v>
      </c>
      <c r="F27" s="18">
        <v>8229</v>
      </c>
      <c r="G27" s="4">
        <v>8198</v>
      </c>
      <c r="H27" s="23">
        <v>8544</v>
      </c>
      <c r="I27" s="42">
        <v>8416</v>
      </c>
      <c r="J27" s="42">
        <v>8359</v>
      </c>
      <c r="K27" s="4">
        <v>8399</v>
      </c>
      <c r="L27" s="50">
        <v>59.114180259554708</v>
      </c>
    </row>
    <row r="28" spans="1:12" s="4" customFormat="1" ht="11.25">
      <c r="A28" s="8" t="s">
        <v>24</v>
      </c>
      <c r="B28" s="11">
        <v>739</v>
      </c>
      <c r="C28" s="35">
        <v>68.606224627875505</v>
      </c>
      <c r="D28" s="11">
        <v>819</v>
      </c>
      <c r="E28" s="53">
        <v>67.155067155067144</v>
      </c>
      <c r="F28" s="18">
        <v>838</v>
      </c>
      <c r="G28" s="4">
        <v>708</v>
      </c>
      <c r="H28" s="23"/>
      <c r="I28" s="42"/>
      <c r="J28" s="42"/>
      <c r="L28" s="50"/>
    </row>
    <row r="29" spans="1:12" s="4" customFormat="1" ht="11.25">
      <c r="A29" s="8" t="s">
        <v>35</v>
      </c>
      <c r="B29" s="11"/>
      <c r="C29" s="35"/>
      <c r="D29" s="11"/>
      <c r="E29" s="53"/>
      <c r="F29" s="18"/>
      <c r="G29" s="4">
        <v>209</v>
      </c>
      <c r="H29" s="23">
        <v>919</v>
      </c>
      <c r="I29" s="42">
        <v>899</v>
      </c>
      <c r="J29" s="42">
        <v>934</v>
      </c>
      <c r="K29" s="4">
        <v>922</v>
      </c>
      <c r="L29" s="50">
        <v>67.570498915401302</v>
      </c>
    </row>
    <row r="30" spans="1:12" s="3" customFormat="1" ht="11.25">
      <c r="A30" s="8" t="s">
        <v>17</v>
      </c>
      <c r="B30" s="10">
        <v>1182</v>
      </c>
      <c r="C30" s="35">
        <v>37.394247038917086</v>
      </c>
      <c r="D30" s="10">
        <v>1056</v>
      </c>
      <c r="E30" s="51">
        <v>38.352272727272727</v>
      </c>
      <c r="F30" s="17">
        <v>1020</v>
      </c>
      <c r="G30" s="3">
        <v>1082</v>
      </c>
      <c r="H30" s="16">
        <v>1121</v>
      </c>
      <c r="I30" s="39">
        <v>1084</v>
      </c>
      <c r="J30" s="39">
        <v>1079</v>
      </c>
      <c r="K30" s="3">
        <v>1110</v>
      </c>
      <c r="L30" s="49">
        <v>33.963963963963963</v>
      </c>
    </row>
    <row r="31" spans="1:12" s="3" customFormat="1" ht="11.25">
      <c r="A31" s="8" t="s">
        <v>25</v>
      </c>
      <c r="B31" s="10">
        <v>1919</v>
      </c>
      <c r="C31" s="33">
        <v>81.605002605523708</v>
      </c>
      <c r="D31" s="10">
        <v>1932</v>
      </c>
      <c r="E31" s="51">
        <v>80.227743271221527</v>
      </c>
      <c r="F31" s="17">
        <v>1894</v>
      </c>
      <c r="G31" s="3">
        <v>1794</v>
      </c>
      <c r="H31" s="16">
        <v>1849</v>
      </c>
      <c r="I31" s="39">
        <v>1836</v>
      </c>
      <c r="J31" s="39">
        <v>1825</v>
      </c>
      <c r="K31" s="3">
        <v>1785</v>
      </c>
      <c r="L31" s="49">
        <v>77.927170868347346</v>
      </c>
    </row>
    <row r="32" spans="1:12" s="3" customFormat="1" ht="11.25">
      <c r="A32" s="8" t="s">
        <v>18</v>
      </c>
      <c r="B32" s="10">
        <v>3064</v>
      </c>
      <c r="C32" s="33">
        <v>8.4203655352480418</v>
      </c>
      <c r="D32" s="10">
        <v>3069</v>
      </c>
      <c r="E32" s="51">
        <v>8.439231019876182</v>
      </c>
      <c r="F32" s="17">
        <v>3221</v>
      </c>
      <c r="G32" s="3">
        <v>3094</v>
      </c>
      <c r="H32" s="16">
        <v>3492</v>
      </c>
      <c r="I32" s="39">
        <v>3490</v>
      </c>
      <c r="J32" s="39">
        <v>3592</v>
      </c>
      <c r="K32" s="3">
        <v>3461</v>
      </c>
      <c r="L32" s="49">
        <v>9.7659635943368972</v>
      </c>
    </row>
    <row r="33" spans="1:14" s="3" customFormat="1" ht="11.25">
      <c r="A33" s="8" t="s">
        <v>19</v>
      </c>
      <c r="B33" s="10">
        <v>1358</v>
      </c>
      <c r="C33" s="33">
        <v>31.516936671575849</v>
      </c>
      <c r="D33" s="10">
        <v>1403</v>
      </c>
      <c r="E33" s="51">
        <v>33.143264433357096</v>
      </c>
      <c r="F33" s="17">
        <v>1352</v>
      </c>
      <c r="G33" s="3">
        <v>1418</v>
      </c>
      <c r="H33" s="16"/>
      <c r="I33" s="39"/>
      <c r="J33" s="39"/>
      <c r="L33" s="49"/>
    </row>
    <row r="34" spans="1:14" s="3" customFormat="1" ht="11.25">
      <c r="A34" s="8" t="s">
        <v>32</v>
      </c>
      <c r="B34" s="10"/>
      <c r="C34" s="33"/>
      <c r="D34" s="10"/>
      <c r="E34" s="51"/>
      <c r="F34" s="17"/>
      <c r="H34" s="16">
        <v>1513</v>
      </c>
      <c r="I34" s="39">
        <v>1579</v>
      </c>
      <c r="J34" s="39">
        <v>1631</v>
      </c>
      <c r="K34" s="3">
        <v>1639</v>
      </c>
      <c r="L34" s="49">
        <v>35.936546674801704</v>
      </c>
    </row>
    <row r="35" spans="1:14" s="3" customFormat="1" ht="11.25">
      <c r="A35" s="15" t="s">
        <v>31</v>
      </c>
      <c r="B35" s="10">
        <v>481</v>
      </c>
      <c r="C35" s="33">
        <v>41.580041580041581</v>
      </c>
      <c r="D35" s="10">
        <v>422</v>
      </c>
      <c r="E35" s="51">
        <v>39.33649289099526</v>
      </c>
      <c r="F35" s="17">
        <v>377</v>
      </c>
      <c r="G35" s="3">
        <v>430</v>
      </c>
      <c r="H35" s="16">
        <v>401</v>
      </c>
      <c r="I35" s="39">
        <v>398</v>
      </c>
      <c r="J35" s="39">
        <v>451</v>
      </c>
      <c r="K35" s="3">
        <v>465</v>
      </c>
      <c r="L35" s="49">
        <v>37.41935483870968</v>
      </c>
    </row>
    <row r="36" spans="1:14" s="3" customFormat="1" ht="11.25">
      <c r="A36" s="8" t="s">
        <v>20</v>
      </c>
      <c r="B36" s="10">
        <v>8706</v>
      </c>
      <c r="C36" s="33">
        <v>57.064093728463128</v>
      </c>
      <c r="D36" s="10">
        <v>8707</v>
      </c>
      <c r="E36" s="51">
        <v>55.977948776846219</v>
      </c>
      <c r="F36" s="17">
        <v>8738</v>
      </c>
      <c r="G36" s="3">
        <v>8673</v>
      </c>
      <c r="H36" s="16">
        <v>8531</v>
      </c>
      <c r="I36" s="39">
        <v>8569</v>
      </c>
      <c r="J36" s="39">
        <v>8479</v>
      </c>
      <c r="K36" s="3">
        <v>8493</v>
      </c>
      <c r="L36" s="49">
        <v>58.824914635582246</v>
      </c>
    </row>
    <row r="37" spans="1:14" s="3" customFormat="1" ht="11.25">
      <c r="A37" s="9" t="s">
        <v>22</v>
      </c>
      <c r="B37" s="12">
        <v>27769</v>
      </c>
      <c r="C37" s="34">
        <v>53.811804530231555</v>
      </c>
      <c r="D37" s="12">
        <v>27979</v>
      </c>
      <c r="E37" s="52">
        <v>53.575896207870187</v>
      </c>
      <c r="F37" s="12">
        <v>28046</v>
      </c>
      <c r="G37" s="12">
        <v>28062</v>
      </c>
      <c r="H37" s="12">
        <v>28829</v>
      </c>
      <c r="I37" s="41">
        <v>28644</v>
      </c>
      <c r="J37" s="41">
        <v>28710</v>
      </c>
      <c r="K37" s="41">
        <v>28720</v>
      </c>
      <c r="L37" s="43">
        <v>53.763927576601667</v>
      </c>
    </row>
    <row r="38" spans="1:14" s="3" customFormat="1" ht="11.25">
      <c r="A38" s="29" t="s">
        <v>0</v>
      </c>
      <c r="B38" s="67">
        <v>46361</v>
      </c>
      <c r="C38" s="68">
        <v>42.928323375250748</v>
      </c>
      <c r="D38" s="30">
        <v>46903</v>
      </c>
      <c r="E38" s="54">
        <v>42.515404131931859</v>
      </c>
      <c r="F38" s="30">
        <v>46264</v>
      </c>
      <c r="G38" s="30">
        <v>46679</v>
      </c>
      <c r="H38" s="30">
        <v>47616</v>
      </c>
      <c r="I38" s="44">
        <v>47700</v>
      </c>
      <c r="J38" s="44">
        <v>48092</v>
      </c>
      <c r="K38" s="44">
        <v>48455</v>
      </c>
      <c r="L38" s="45">
        <v>42.730368383035803</v>
      </c>
    </row>
    <row r="39" spans="1:14">
      <c r="A39" s="19" t="s">
        <v>45</v>
      </c>
      <c r="B39" s="22"/>
      <c r="C39" s="22"/>
      <c r="D39" s="22"/>
      <c r="E39" s="22"/>
      <c r="F39" s="22"/>
      <c r="G39" s="22"/>
      <c r="H39" s="22"/>
      <c r="I39" s="46"/>
      <c r="J39" s="46"/>
    </row>
    <row r="40" spans="1:14" s="4" customFormat="1" ht="21.75" customHeight="1">
      <c r="A40" s="36" t="s">
        <v>33</v>
      </c>
      <c r="B40" s="36"/>
      <c r="C40" s="36"/>
      <c r="D40" s="36"/>
      <c r="E40" s="36"/>
      <c r="F40" s="36"/>
      <c r="G40" s="36"/>
      <c r="H40" s="36"/>
      <c r="I40" s="36"/>
      <c r="J40" s="36"/>
    </row>
    <row r="41" spans="1:14" s="4" customFormat="1" ht="11.25">
      <c r="A41" s="4" t="s">
        <v>38</v>
      </c>
      <c r="B41" s="13"/>
      <c r="C41" s="13"/>
      <c r="G41" s="21"/>
      <c r="H41" s="21"/>
      <c r="I41" s="21"/>
      <c r="J41" s="42"/>
    </row>
    <row r="42" spans="1:14" s="4" customFormat="1" ht="11.25">
      <c r="A42" s="4" t="s">
        <v>39</v>
      </c>
      <c r="B42" s="13"/>
      <c r="C42" s="13"/>
      <c r="D42" s="21"/>
      <c r="E42" s="21"/>
      <c r="F42" s="21"/>
      <c r="G42" s="21"/>
      <c r="H42" s="21"/>
      <c r="I42" s="21"/>
      <c r="J42" s="47"/>
    </row>
    <row r="43" spans="1:14">
      <c r="A43" s="3" t="s">
        <v>40</v>
      </c>
      <c r="G43" s="21"/>
      <c r="H43" s="21"/>
      <c r="I43" s="21"/>
      <c r="L43" s="55"/>
    </row>
    <row r="44" spans="1:14">
      <c r="A44" s="3" t="s">
        <v>41</v>
      </c>
      <c r="N44" s="55"/>
    </row>
    <row r="45" spans="1:14">
      <c r="A45" s="4" t="s">
        <v>42</v>
      </c>
      <c r="K45" s="55"/>
      <c r="N45" s="55"/>
    </row>
    <row r="46" spans="1:14">
      <c r="A46" s="20" t="s">
        <v>46</v>
      </c>
      <c r="D46" s="14"/>
      <c r="E46" s="14"/>
      <c r="F46" s="14"/>
      <c r="G46" s="14"/>
      <c r="H46" s="14"/>
      <c r="I46" s="48"/>
      <c r="J46" s="48"/>
    </row>
    <row r="47" spans="1:14">
      <c r="A47" s="3" t="s">
        <v>52</v>
      </c>
    </row>
    <row r="49" spans="1:10">
      <c r="A49" s="91"/>
      <c r="B49" s="92"/>
      <c r="C49" s="92"/>
      <c r="D49" s="92"/>
      <c r="E49" s="92"/>
      <c r="F49" s="92"/>
      <c r="G49" s="92"/>
      <c r="H49" s="92"/>
      <c r="I49" s="92"/>
      <c r="J49" s="92"/>
    </row>
    <row r="50" spans="1:10">
      <c r="A50" s="92"/>
      <c r="B50" s="92"/>
      <c r="C50" s="92"/>
      <c r="D50" s="92"/>
      <c r="E50" s="92"/>
      <c r="F50" s="92"/>
      <c r="G50" s="92"/>
      <c r="H50" s="92"/>
      <c r="I50" s="92"/>
      <c r="J50" s="92"/>
    </row>
  </sheetData>
  <mergeCells count="4">
    <mergeCell ref="B5:C5"/>
    <mergeCell ref="A49:J50"/>
    <mergeCell ref="K5:L5"/>
    <mergeCell ref="D5:E5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R32"/>
  <sheetViews>
    <sheetView workbookViewId="0"/>
  </sheetViews>
  <sheetFormatPr baseColWidth="10" defaultRowHeight="12"/>
  <cols>
    <col min="1" max="1" width="20.140625" style="1" customWidth="1"/>
    <col min="2" max="18" width="6.42578125" style="1" customWidth="1"/>
    <col min="19" max="16384" width="11.42578125" style="1"/>
  </cols>
  <sheetData>
    <row r="1" spans="1:18" ht="15">
      <c r="A1" s="99" t="s">
        <v>44</v>
      </c>
      <c r="B1" s="99"/>
      <c r="C1" s="99"/>
      <c r="D1" s="99"/>
      <c r="E1" s="99"/>
      <c r="F1" s="99"/>
    </row>
    <row r="3" spans="1:18">
      <c r="A3" s="98" t="s">
        <v>74</v>
      </c>
      <c r="B3" s="98"/>
      <c r="C3" s="98"/>
      <c r="D3" s="98"/>
      <c r="E3" s="98"/>
      <c r="F3" s="98"/>
    </row>
    <row r="4" spans="1:18">
      <c r="A4" s="70"/>
      <c r="B4" s="70"/>
      <c r="C4" s="70"/>
      <c r="D4" s="70"/>
      <c r="E4" s="70"/>
      <c r="F4" s="70"/>
    </row>
    <row r="5" spans="1:18">
      <c r="A5" s="71" t="s">
        <v>36</v>
      </c>
      <c r="B5" s="71">
        <v>2002</v>
      </c>
      <c r="C5" s="71">
        <v>2003</v>
      </c>
      <c r="D5" s="71">
        <v>2004</v>
      </c>
      <c r="E5" s="71">
        <v>2005</v>
      </c>
      <c r="F5" s="71">
        <v>2006</v>
      </c>
      <c r="G5" s="71">
        <v>2007</v>
      </c>
      <c r="H5" s="71">
        <v>2008</v>
      </c>
      <c r="I5" s="71">
        <v>2009</v>
      </c>
      <c r="J5" s="71">
        <v>2010</v>
      </c>
      <c r="K5" s="71">
        <v>2011</v>
      </c>
      <c r="L5" s="71">
        <v>2012</v>
      </c>
      <c r="M5" s="71">
        <v>2013</v>
      </c>
      <c r="N5" s="71">
        <v>2014</v>
      </c>
      <c r="O5" s="71">
        <v>2015</v>
      </c>
      <c r="P5" s="71">
        <v>2016</v>
      </c>
      <c r="Q5" s="71">
        <v>2017</v>
      </c>
      <c r="R5" s="71">
        <v>2018</v>
      </c>
    </row>
    <row r="6" spans="1:18">
      <c r="A6" s="71" t="s">
        <v>2</v>
      </c>
      <c r="B6" s="72">
        <v>22.227749863190883</v>
      </c>
      <c r="C6" s="72">
        <v>22.943434860506784</v>
      </c>
      <c r="D6" s="72">
        <v>22.467030347968858</v>
      </c>
      <c r="E6" s="72">
        <v>22.871086253221474</v>
      </c>
      <c r="F6" s="72">
        <v>22.356955380577428</v>
      </c>
      <c r="G6" s="72">
        <v>22.553699284009546</v>
      </c>
      <c r="H6" s="72">
        <v>23.882415254237287</v>
      </c>
      <c r="I6" s="72">
        <v>25.030921459492887</v>
      </c>
      <c r="J6" s="72">
        <v>26.5</v>
      </c>
      <c r="K6" s="71">
        <v>26.7</v>
      </c>
      <c r="L6" s="71">
        <v>26.2</v>
      </c>
      <c r="M6" s="71">
        <v>25.9</v>
      </c>
      <c r="N6" s="71">
        <v>25.8</v>
      </c>
      <c r="O6" s="71">
        <v>25.5</v>
      </c>
      <c r="P6" s="71">
        <v>25.7</v>
      </c>
      <c r="Q6" s="71">
        <v>26.1</v>
      </c>
      <c r="R6" s="71">
        <v>26.7</v>
      </c>
    </row>
    <row r="7" spans="1:18">
      <c r="A7" s="71" t="s">
        <v>37</v>
      </c>
      <c r="B7" s="72">
        <v>56.693077564637193</v>
      </c>
      <c r="C7" s="72">
        <v>57.171321704477926</v>
      </c>
      <c r="D7" s="72">
        <v>55.734442193552965</v>
      </c>
      <c r="E7" s="72">
        <v>54.73477976924751</v>
      </c>
      <c r="F7" s="72">
        <v>54.88855210143052</v>
      </c>
      <c r="G7" s="72">
        <v>54.571375671172007</v>
      </c>
      <c r="H7" s="72">
        <v>53.114895451605946</v>
      </c>
      <c r="I7" s="72">
        <v>54.538138558432472</v>
      </c>
      <c r="J7" s="72">
        <v>54.8</v>
      </c>
      <c r="K7" s="72">
        <v>53.8</v>
      </c>
      <c r="L7" s="71">
        <v>53.6</v>
      </c>
      <c r="M7" s="71">
        <v>53.7</v>
      </c>
      <c r="N7" s="71">
        <v>53.6</v>
      </c>
      <c r="O7" s="71">
        <v>52.8</v>
      </c>
      <c r="P7" s="71">
        <v>52.9</v>
      </c>
      <c r="Q7" s="71">
        <v>52.9</v>
      </c>
      <c r="R7" s="71">
        <v>53.8</v>
      </c>
    </row>
    <row r="8" spans="1:18">
      <c r="A8" s="71" t="s">
        <v>1</v>
      </c>
      <c r="B8" s="72">
        <v>42.51897620557726</v>
      </c>
      <c r="C8" s="72">
        <v>43.282372979934358</v>
      </c>
      <c r="D8" s="72">
        <v>42.375260538517161</v>
      </c>
      <c r="E8" s="72">
        <v>42.046769580121833</v>
      </c>
      <c r="F8" s="72">
        <v>41.446326703251415</v>
      </c>
      <c r="G8" s="72">
        <v>41.581391254593868</v>
      </c>
      <c r="H8" s="72">
        <v>41.300252600933341</v>
      </c>
      <c r="I8" s="72">
        <v>42.60586862287429</v>
      </c>
      <c r="J8" s="72">
        <v>43.7</v>
      </c>
      <c r="K8" s="71">
        <v>42.9</v>
      </c>
      <c r="L8" s="71">
        <v>42.5</v>
      </c>
      <c r="M8" s="71">
        <v>42.8</v>
      </c>
      <c r="N8" s="71">
        <v>42.5</v>
      </c>
      <c r="O8" s="72">
        <v>42</v>
      </c>
      <c r="P8" s="72">
        <v>42</v>
      </c>
      <c r="Q8" s="72">
        <v>42</v>
      </c>
      <c r="R8" s="71">
        <v>42.7</v>
      </c>
    </row>
    <row r="11" spans="1:18">
      <c r="A11" s="6"/>
    </row>
    <row r="28" spans="1:13" ht="18" customHeight="1"/>
    <row r="29" spans="1:13" ht="17.25" customHeight="1">
      <c r="M29" s="31" t="s">
        <v>43</v>
      </c>
    </row>
    <row r="30" spans="1:13">
      <c r="A30" s="19" t="s">
        <v>45</v>
      </c>
    </row>
    <row r="31" spans="1:13" ht="23.25" customHeight="1">
      <c r="A31" s="97" t="s">
        <v>47</v>
      </c>
      <c r="B31" s="97"/>
      <c r="C31" s="97"/>
      <c r="D31" s="97"/>
      <c r="E31" s="97"/>
      <c r="F31" s="97"/>
      <c r="G31" s="97"/>
    </row>
    <row r="32" spans="1:13">
      <c r="A32" s="3" t="s">
        <v>52</v>
      </c>
    </row>
  </sheetData>
  <mergeCells count="3">
    <mergeCell ref="A31:G31"/>
    <mergeCell ref="A3:F3"/>
    <mergeCell ref="A1:F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7.19 Notice</vt:lpstr>
      <vt:lpstr>7.19 Graphique 1</vt:lpstr>
      <vt:lpstr>7.19 Tableau 2</vt:lpstr>
      <vt:lpstr>7.19 Graphique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07-19</dc:title>
  <dc:creator>MENJS-MESRI-DEPP;direction de l'évaluation, de la prospective et de la performance;ministère de l'éducation nationale, de la Jeunesse et des Sports</dc:creator>
  <cp:lastModifiedBy>Administration centrale</cp:lastModifiedBy>
  <cp:lastPrinted>2017-05-23T17:26:26Z</cp:lastPrinted>
  <dcterms:created xsi:type="dcterms:W3CDTF">2009-12-16T09:25:38Z</dcterms:created>
  <dcterms:modified xsi:type="dcterms:W3CDTF">2020-08-11T14:17:01Z</dcterms:modified>
  <cp:contentStatus>publié</cp:contentStatus>
</cp:coreProperties>
</file>