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300" windowWidth="19320" windowHeight="8940" tabRatio="731" activeTab="7"/>
  </bookViews>
  <sheets>
    <sheet name="tab 8.1" sheetId="1" r:id="rId1"/>
    <sheet name="tab 8.2 " sheetId="2" r:id="rId2"/>
    <sheet name="Tab 8.3" sheetId="3" r:id="rId3"/>
    <sheet name="Tab8.4" sheetId="4" r:id="rId4"/>
    <sheet name="tab 8.5" sheetId="5" r:id="rId5"/>
    <sheet name="tab 8.6 " sheetId="6" r:id="rId6"/>
    <sheet name="tab 8.7 " sheetId="7" r:id="rId7"/>
    <sheet name="tab 8.8" sheetId="8" r:id="rId8"/>
    <sheet name="tab 8.9" sheetId="9" r:id="rId9"/>
    <sheet name="fig 8.1" sheetId="10" r:id="rId10"/>
  </sheets>
  <definedNames>
    <definedName name="_xlnm.Print_Area" localSheetId="2">'Tab 8.3'!$A$1:$O$11</definedName>
    <definedName name="_xlnm.Print_Area" localSheetId="3">'Tab8.4'!$A$1:$O$13</definedName>
  </definedNames>
  <calcPr fullCalcOnLoad="1"/>
</workbook>
</file>

<file path=xl/sharedStrings.xml><?xml version="1.0" encoding="utf-8"?>
<sst xmlns="http://schemas.openxmlformats.org/spreadsheetml/2006/main" count="196" uniqueCount="123">
  <si>
    <t>Nombre de promus</t>
  </si>
  <si>
    <t>% femmes</t>
  </si>
  <si>
    <t>Age moyen</t>
  </si>
  <si>
    <t>Corps d'accès</t>
  </si>
  <si>
    <t>Professeurs des écoles</t>
  </si>
  <si>
    <t>PEPS</t>
  </si>
  <si>
    <t xml:space="preserve">Avancement au grade supérieur </t>
  </si>
  <si>
    <t>HC des professeurs des écoles</t>
  </si>
  <si>
    <t>HC des professeurs agrégés</t>
  </si>
  <si>
    <t>HC des professeurs certifiés</t>
  </si>
  <si>
    <t>HC des professeurs d'éducation physique et sportive</t>
  </si>
  <si>
    <t>HC des chargés d'enseignement d'EPS</t>
  </si>
  <si>
    <t>Classe exceptionnelle des chargés d'enseignement d'EPS</t>
  </si>
  <si>
    <t>Classe exceptionnelle des PEGC</t>
  </si>
  <si>
    <t xml:space="preserve">HC des conseillers principaux d'éducation </t>
  </si>
  <si>
    <t>Directeurs des centres d'information et d'orientation</t>
  </si>
  <si>
    <t>HC = Hors classe</t>
  </si>
  <si>
    <t xml:space="preserve">% de promus /promouvables </t>
  </si>
  <si>
    <t>Total</t>
  </si>
  <si>
    <t xml:space="preserve">Nombre de promus </t>
  </si>
  <si>
    <t>Adjoints techniques des établissements d'enseignement P1</t>
  </si>
  <si>
    <t>Adjoints techniques des établissements d'enseignement P2</t>
  </si>
  <si>
    <t>Adjoints techniques des établissements d'enseignement C1</t>
  </si>
  <si>
    <r>
      <t>Médecins 1</t>
    </r>
    <r>
      <rPr>
        <vertAlign val="superscript"/>
        <sz val="8"/>
        <rFont val="Arial"/>
        <family val="2"/>
      </rPr>
      <t xml:space="preserve">re </t>
    </r>
    <r>
      <rPr>
        <sz val="8"/>
        <rFont val="Arial"/>
        <family val="2"/>
      </rPr>
      <t>classe</t>
    </r>
  </si>
  <si>
    <t>Assistants sociaux principaux</t>
  </si>
  <si>
    <t>Infirmiers classe supérieure</t>
  </si>
  <si>
    <t>Attachés principaux</t>
  </si>
  <si>
    <t>Inspecteurs de l'éducation nationale (IEN)</t>
  </si>
  <si>
    <t>Inspecteurs acad.et insp. pédagogiques régionaux</t>
  </si>
  <si>
    <t>Hors classe des inspecteurs de l'éducation nationale</t>
  </si>
  <si>
    <t>Hors classe des inspecteurs IA-IPR</t>
  </si>
  <si>
    <t>HC des professeurs de lycée professionnel</t>
  </si>
  <si>
    <t xml:space="preserve">% de femmes parmi les promouvables  </t>
  </si>
  <si>
    <t>Age moyen des femmes promues</t>
  </si>
  <si>
    <t xml:space="preserve">Saenes classe exceptionnelle </t>
  </si>
  <si>
    <t>Saenes classe supérieure</t>
  </si>
  <si>
    <t>Adjaenes P1</t>
  </si>
  <si>
    <t>Adjaenes P2</t>
  </si>
  <si>
    <t>AAE</t>
  </si>
  <si>
    <t>Personnels de direction 2e classe (liste d'aptitude spécifique dir EREA et ERPD)</t>
  </si>
  <si>
    <t>Il n'y a plus de liste d'aptitude d'accès au corps des IA-IPR du fait de l'échelon spécial des IEN HORS CLASSE</t>
  </si>
  <si>
    <t xml:space="preserve">% de promus/promouvables </t>
  </si>
  <si>
    <t>Echelon spécial des inspecteurs de l'Education nationale</t>
  </si>
  <si>
    <t>Echelon spécial des inspecteurs IA-IPR</t>
  </si>
  <si>
    <t>CTSSAE</t>
  </si>
  <si>
    <t>Part des femmes 
(en %)</t>
  </si>
  <si>
    <t>Âge 
moyen</t>
  </si>
  <si>
    <t xml:space="preserve">% de promus / promouvables </t>
  </si>
  <si>
    <t>Part des femmes parmi les promouvables (en %)</t>
  </si>
  <si>
    <t>Âge moyen des femmes promues</t>
  </si>
  <si>
    <t>1 - Accès à l'échelon spécial : le taux (20%) s'applique aux effectifs du grade AAHC</t>
  </si>
  <si>
    <t>2 - Accès au grade AAHC : le taux (10%) s'applique aux effectifs du corps</t>
  </si>
  <si>
    <t>pas de recrutement en 2017</t>
  </si>
  <si>
    <t>nd : non disponible</t>
  </si>
  <si>
    <t>Indicateur parité</t>
  </si>
  <si>
    <t>Tableau 8.3 - Liste d’aptitude des personnels de direction et d’inspection</t>
  </si>
  <si>
    <t>Source : MEN- DGRH E2-2, DGRH E2-3</t>
  </si>
  <si>
    <t>Source : MEN - DGRH E2-2, DGRH E2-3</t>
  </si>
  <si>
    <t>Tableau 8.4 -Avancement aux grades supérieurs des personnels de direction et aux échelons spéciaux des IEN et des IA-IPR</t>
  </si>
  <si>
    <t>Hors classe des personnels de direction</t>
  </si>
  <si>
    <r>
      <t>Tableau 8.2 - Avancement aux grades de la hors classe et de la classe exceptionnelle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 des conseillers principaux d'éducation et des psychologues de l'éducation nationale</t>
    </r>
  </si>
  <si>
    <t>Avancement aux grades supérieurs</t>
  </si>
  <si>
    <t>% de promus /promouvables (1)</t>
  </si>
  <si>
    <t>Classe exceptionnelle des professeurs des écoles</t>
  </si>
  <si>
    <t>sans objet</t>
  </si>
  <si>
    <t>Classe exceptionnelle des professeurs agrégés</t>
  </si>
  <si>
    <t>1583 *</t>
  </si>
  <si>
    <t>Classe exceptionnelle des professeurs certifiés</t>
  </si>
  <si>
    <t>5915 *</t>
  </si>
  <si>
    <t>Classe exceptionnelle des professeurs d'EPS</t>
  </si>
  <si>
    <t>755 *</t>
  </si>
  <si>
    <t>Classe exceptionnelle des professeurs de lycée professionnel</t>
  </si>
  <si>
    <t>1509 *</t>
  </si>
  <si>
    <t>Classe exceptionnelle des conseillers principaux d'éducation</t>
  </si>
  <si>
    <t>302 *</t>
  </si>
  <si>
    <t>HC des psychologues de l'éducation nationale</t>
  </si>
  <si>
    <t>Classe exceptionnelle des psychologues de l'éducation nationale</t>
  </si>
  <si>
    <t>186 *</t>
  </si>
  <si>
    <t>HC des professeurs d'enseignement général de collège</t>
  </si>
  <si>
    <t>SAENES</t>
  </si>
  <si>
    <t xml:space="preserve">Source : MENJ DGRH C1-1 et C2-1 </t>
  </si>
  <si>
    <r>
      <t>Tableau 8.1 - Liste d’aptitude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t>
    </r>
  </si>
  <si>
    <t>Tableau 8.5 - Liste d’aptitude des personnels administratifs et sociaux</t>
  </si>
  <si>
    <t>Avancement au grade supérieur</t>
  </si>
  <si>
    <t>Echelon spécial attachés 
hors classe</t>
  </si>
  <si>
    <t>Attachés 
hors classe</t>
  </si>
  <si>
    <t>Adjaenes 1C</t>
  </si>
  <si>
    <r>
      <t>Personnels de direction 2</t>
    </r>
    <r>
      <rPr>
        <vertAlign val="superscript"/>
        <sz val="8"/>
        <rFont val="Arial"/>
        <family val="2"/>
      </rPr>
      <t>e</t>
    </r>
    <r>
      <rPr>
        <sz val="8"/>
        <rFont val="Arial"/>
        <family val="2"/>
      </rPr>
      <t xml:space="preserve"> classe</t>
    </r>
  </si>
  <si>
    <r>
      <t>Personnels de direction 1</t>
    </r>
    <r>
      <rPr>
        <vertAlign val="superscript"/>
        <sz val="8"/>
        <rFont val="Arial"/>
        <family val="2"/>
      </rPr>
      <t>re</t>
    </r>
    <r>
      <rPr>
        <sz val="8"/>
        <rFont val="Arial"/>
        <family val="2"/>
      </rPr>
      <t xml:space="preserve"> classe</t>
    </r>
  </si>
  <si>
    <t>Médecins hors classe</t>
  </si>
  <si>
    <t>Infirmiers 
hors classe</t>
  </si>
  <si>
    <t>Tableau 8.6 - Avancement au grade supérieur des personnels administratifs</t>
  </si>
  <si>
    <t>Tableau 8.7 - Avancement au grade supérieur des personnels sociaux et de santé</t>
  </si>
  <si>
    <t>Tableau 8.8 - Avancement au grade supérieur des personnels techniques</t>
  </si>
  <si>
    <t>Pour la classe exceptionnelle des corps des professeurs des écoles, des professeurs agrégés, des professeurs certifiés, des PEPS, des PLP, des CPE et psychologues de l'éducation nationale, par "promouvables", il faut entendre : candidats recevables au titre du vivier 1 et promouvables au titre du vivier 2, non recevables au titre du vivier 1.</t>
  </si>
  <si>
    <t>Tableau 8.9 - Nombre de postes et de candidats à l'examen professionnel d'attaché principal d'administration en 2018</t>
  </si>
  <si>
    <t>Postes</t>
  </si>
  <si>
    <t>Inscrits</t>
  </si>
  <si>
    <t>Présents</t>
  </si>
  <si>
    <t>Présents
Femmes 
en %</t>
  </si>
  <si>
    <t>présents/
postes</t>
  </si>
  <si>
    <t>Admis</t>
  </si>
  <si>
    <t>Admis
Femmes 
en %</t>
  </si>
  <si>
    <t>Taux de réussite 
admis/présents
en %</t>
  </si>
  <si>
    <t>Taux de couverture 
admis/postes
en %</t>
  </si>
  <si>
    <t>Attaché principal d'administration</t>
  </si>
  <si>
    <t>Homme</t>
  </si>
  <si>
    <t>Femme</t>
  </si>
  <si>
    <t>Source : MENJ DGRH B2-1, B2-3</t>
  </si>
  <si>
    <t>1.Pour les corps des professeurs des écoles, des professeurs agrégés, des professeurs certifiés, des PEPS, des PLP, des CPE et des psychologues de l'éducation nationale, le taux de promotion à la hors-classe est fixé par arrêté du 30 juin 2009 modifié.</t>
  </si>
  <si>
    <t>Note : Les campagnes de promotion à la classe exceptionnelle se sont déroulées en 2018, à titre rétroactif.</t>
  </si>
  <si>
    <r>
      <t>1.Suite au PPCR et à la fusion des 2</t>
    </r>
    <r>
      <rPr>
        <vertAlign val="superscript"/>
        <sz val="8"/>
        <color indexed="8"/>
        <rFont val="Calibri"/>
        <family val="2"/>
      </rPr>
      <t>éme</t>
    </r>
    <r>
      <rPr>
        <sz val="8"/>
        <color indexed="8"/>
        <rFont val="Calibri"/>
        <family val="2"/>
      </rPr>
      <t xml:space="preserve"> classe et 1</t>
    </r>
    <r>
      <rPr>
        <vertAlign val="superscript"/>
        <sz val="8"/>
        <color indexed="8"/>
        <rFont val="Calibri"/>
        <family val="2"/>
      </rPr>
      <t>ère</t>
    </r>
    <r>
      <rPr>
        <sz val="8"/>
        <color indexed="8"/>
        <rFont val="Calibri"/>
        <family val="2"/>
      </rPr>
      <t xml:space="preserve"> classe en une classe unique les agents sont recrutés par LA à la classe normale</t>
    </r>
  </si>
  <si>
    <r>
      <t>Personnels de direction classe normale</t>
    </r>
    <r>
      <rPr>
        <vertAlign val="superscript"/>
        <sz val="8"/>
        <rFont val="Arial"/>
        <family val="2"/>
      </rPr>
      <t xml:space="preserve"> (1)</t>
    </r>
  </si>
  <si>
    <r>
      <t>Echelon spécial des personnels de direction</t>
    </r>
    <r>
      <rPr>
        <vertAlign val="superscript"/>
        <sz val="8"/>
        <rFont val="Arial"/>
        <family val="2"/>
      </rPr>
      <t>(1)</t>
    </r>
  </si>
  <si>
    <t>1. Décret n° 2017-955 du 10 mai 2017 créé un échelon spécial à compte du 1er septembre 2017</t>
  </si>
  <si>
    <r>
      <t>97</t>
    </r>
    <r>
      <rPr>
        <vertAlign val="superscript"/>
        <sz val="8"/>
        <rFont val="Arial"/>
        <family val="2"/>
      </rPr>
      <t>(4)</t>
    </r>
  </si>
  <si>
    <r>
      <t xml:space="preserve">Agrégés </t>
    </r>
    <r>
      <rPr>
        <b/>
        <vertAlign val="superscript"/>
        <sz val="8"/>
        <rFont val="Arial"/>
        <family val="2"/>
      </rPr>
      <t>(1)</t>
    </r>
  </si>
  <si>
    <r>
      <t xml:space="preserve">Certifiés </t>
    </r>
    <r>
      <rPr>
        <b/>
        <vertAlign val="superscript"/>
        <sz val="8"/>
        <rFont val="Arial"/>
        <family val="2"/>
      </rPr>
      <t>(2)</t>
    </r>
  </si>
  <si>
    <r>
      <t xml:space="preserve">Professeurs de chaires supérieures </t>
    </r>
    <r>
      <rPr>
        <b/>
        <vertAlign val="superscript"/>
        <sz val="8"/>
        <rFont val="Arial"/>
        <family val="2"/>
      </rPr>
      <t>(3)</t>
    </r>
  </si>
  <si>
    <t>4.Professeurs de chaires supérieures nommés au 1er septembre 2018</t>
  </si>
  <si>
    <t>3.Pour les professeurs de chaires supérieures, le nombre de promouvables correspond au nombre d'agents remplissant les conditions statutaires.</t>
  </si>
  <si>
    <t>2.Pour les certifiés et les professeurs d'éducation physique et sportive (PEPS), le nombre de promouvables correspond ici au nombre de candidats ayant été proposés par les recteurs.</t>
  </si>
  <si>
    <t>1.Pour les agrégés, le nombre de promouvables correspond au nombre de candidats.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</si>
</sst>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0\ _€_-;\-* #,##0.0\ _€_-;_-* &quot;-&quot;??\ _€_-;_-@_-"/>
    <numFmt numFmtId="168" formatCode="_-* #,##0\ _€_-;\-* #,##0\ _€_-;_-* &quot;-&quot;??\ _€_-;_-@_-"/>
    <numFmt numFmtId="169" formatCode="0.00000000"/>
    <numFmt numFmtId="170" formatCode="0.0000000"/>
    <numFmt numFmtId="171" formatCode="0.000000"/>
    <numFmt numFmtId="172" formatCode="0.00000"/>
    <numFmt numFmtId="173" formatCode="0.0000"/>
    <numFmt numFmtId="174" formatCode="0.000"/>
  </numFmts>
  <fonts count="74">
    <font>
      <sz val="10"/>
      <name val="Arial"/>
      <family val="2"/>
    </font>
    <font>
      <sz val="11"/>
      <color indexed="8"/>
      <name val="Calibri"/>
      <family val="2"/>
    </font>
    <font>
      <b/>
      <sz val="10"/>
      <name val="Arial"/>
      <family val="2"/>
    </font>
    <font>
      <b/>
      <vertAlign val="superscript"/>
      <sz val="10"/>
      <name val="Arial"/>
      <family val="2"/>
    </font>
    <font>
      <b/>
      <sz val="8"/>
      <color indexed="9"/>
      <name val="Arial"/>
      <family val="2"/>
    </font>
    <font>
      <b/>
      <sz val="8"/>
      <name val="Arial"/>
      <family val="2"/>
    </font>
    <font>
      <sz val="8"/>
      <name val="Arial"/>
      <family val="2"/>
    </font>
    <font>
      <i/>
      <sz val="8"/>
      <name val="Arial"/>
      <family val="2"/>
    </font>
    <font>
      <vertAlign val="superscript"/>
      <sz val="8"/>
      <name val="Arial"/>
      <family val="2"/>
    </font>
    <font>
      <sz val="9"/>
      <name val="Arial"/>
      <family val="2"/>
    </font>
    <font>
      <vertAlign val="superscript"/>
      <sz val="8"/>
      <color indexed="8"/>
      <name val="Calibri"/>
      <family val="2"/>
    </font>
    <font>
      <sz val="8"/>
      <color indexed="8"/>
      <name val="Calibri"/>
      <family val="2"/>
    </font>
    <font>
      <b/>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color indexed="10"/>
      <name val="Arial"/>
      <family val="2"/>
    </font>
    <font>
      <sz val="8"/>
      <color indexed="8"/>
      <name val="Arial"/>
      <family val="2"/>
    </font>
    <font>
      <sz val="8"/>
      <color indexed="63"/>
      <name val="Arial"/>
      <family val="2"/>
    </font>
    <font>
      <b/>
      <sz val="8"/>
      <color indexed="63"/>
      <name val="Arial"/>
      <family val="2"/>
    </font>
    <font>
      <sz val="9"/>
      <color indexed="8"/>
      <name val="Arial"/>
      <family val="2"/>
    </font>
    <font>
      <sz val="8"/>
      <color indexed="9"/>
      <name val="Arial"/>
      <family val="2"/>
    </font>
    <font>
      <sz val="10"/>
      <color indexed="9"/>
      <name val="Arial"/>
      <family val="2"/>
    </font>
    <font>
      <b/>
      <sz val="10"/>
      <color indexed="8"/>
      <name val="Arial"/>
      <family val="2"/>
    </font>
    <font>
      <b/>
      <sz val="9"/>
      <color indexed="9"/>
      <name val="Arial"/>
      <family val="2"/>
    </font>
    <font>
      <sz val="10"/>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i/>
      <sz val="12"/>
      <color rgb="FFFF0000"/>
      <name val="Arial"/>
      <family val="2"/>
    </font>
    <font>
      <sz val="8"/>
      <color theme="1"/>
      <name val="Arial"/>
      <family val="2"/>
    </font>
    <font>
      <sz val="8"/>
      <color theme="1"/>
      <name val="Calibri"/>
      <family val="2"/>
    </font>
    <font>
      <sz val="8"/>
      <color rgb="FF231F20"/>
      <name val="Arial"/>
      <family val="2"/>
    </font>
    <font>
      <b/>
      <sz val="8"/>
      <color rgb="FF231F20"/>
      <name val="Arial"/>
      <family val="2"/>
    </font>
    <font>
      <sz val="9"/>
      <color theme="1"/>
      <name val="Arial"/>
      <family val="2"/>
    </font>
    <font>
      <b/>
      <sz val="9"/>
      <color theme="0"/>
      <name val="Arial"/>
      <family val="2"/>
    </font>
    <font>
      <sz val="8"/>
      <color theme="0"/>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33CCCC"/>
        <bgColor indexed="64"/>
      </patternFill>
    </fill>
    <fill>
      <patternFill patternType="solid">
        <fgColor indexed="49"/>
        <bgColor indexed="64"/>
      </patternFill>
    </fill>
    <fill>
      <patternFill patternType="lightGray">
        <bgColor theme="0"/>
      </patternFill>
    </fill>
    <fill>
      <patternFill patternType="lightGray"/>
    </fill>
    <fill>
      <patternFill patternType="solid">
        <fgColor theme="0" tint="-0.1499900072813034"/>
        <bgColor indexed="64"/>
      </patternFill>
    </fill>
    <fill>
      <patternFill patternType="solid">
        <fgColor rgb="FFC0000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style="thin"/>
      <right style="thin"/>
      <top/>
      <bottom/>
    </border>
    <border>
      <left style="thin"/>
      <right style="thin"/>
      <top/>
      <bottom style="thin"/>
    </border>
    <border>
      <left style="thin"/>
      <right/>
      <top style="thin"/>
      <bottom style="thin"/>
    </border>
    <border>
      <left style="thin"/>
      <right style="thin"/>
      <top style="thin"/>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border>
    <border>
      <left/>
      <right/>
      <top style="thin"/>
      <bottom style="thin"/>
    </border>
    <border>
      <left/>
      <right style="thin"/>
      <top style="thin"/>
      <bottom style="thin"/>
    </border>
    <border>
      <left style="thin"/>
      <right/>
      <top/>
      <bottom/>
    </border>
    <border>
      <left style="thin"/>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43"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247">
    <xf numFmtId="0" fontId="0" fillId="0" borderId="0" xfId="0" applyAlignment="1">
      <alignment/>
    </xf>
    <xf numFmtId="0" fontId="2" fillId="0" borderId="0" xfId="0" applyFont="1" applyFill="1" applyAlignment="1">
      <alignment/>
    </xf>
    <xf numFmtId="0" fontId="2" fillId="0" borderId="0" xfId="0" applyFont="1" applyAlignment="1">
      <alignment/>
    </xf>
    <xf numFmtId="0" fontId="6" fillId="0" borderId="0" xfId="0" applyFont="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7" fillId="0" borderId="0" xfId="0" applyFont="1" applyFill="1" applyBorder="1" applyAlignment="1">
      <alignment/>
    </xf>
    <xf numFmtId="0" fontId="6" fillId="0" borderId="0" xfId="0" applyFont="1" applyAlignment="1">
      <alignment/>
    </xf>
    <xf numFmtId="0" fontId="0" fillId="33" borderId="0" xfId="0" applyFill="1" applyAlignment="1">
      <alignment/>
    </xf>
    <xf numFmtId="0" fontId="6" fillId="34" borderId="10" xfId="0" applyFont="1" applyFill="1" applyBorder="1" applyAlignment="1">
      <alignment horizontal="right"/>
    </xf>
    <xf numFmtId="0" fontId="6" fillId="33" borderId="10" xfId="0" applyFont="1" applyFill="1" applyBorder="1" applyAlignment="1">
      <alignment/>
    </xf>
    <xf numFmtId="0" fontId="6" fillId="0" borderId="10" xfId="0" applyFont="1" applyFill="1" applyBorder="1" applyAlignment="1">
      <alignment horizontal="right"/>
    </xf>
    <xf numFmtId="0" fontId="6" fillId="33" borderId="10" xfId="0" applyFont="1" applyFill="1" applyBorder="1" applyAlignment="1">
      <alignment horizontal="right"/>
    </xf>
    <xf numFmtId="0" fontId="0" fillId="0" borderId="0" xfId="0" applyBorder="1" applyAlignment="1">
      <alignment/>
    </xf>
    <xf numFmtId="0" fontId="63" fillId="35" borderId="10" xfId="0" applyFont="1" applyFill="1" applyBorder="1" applyAlignment="1">
      <alignment horizontal="center" vertical="center" wrapText="1"/>
    </xf>
    <xf numFmtId="0" fontId="6" fillId="33" borderId="10" xfId="0" applyFont="1" applyFill="1" applyBorder="1" applyAlignment="1">
      <alignment horizontal="right" vertical="center"/>
    </xf>
    <xf numFmtId="0" fontId="6" fillId="34" borderId="10" xfId="0" applyFont="1" applyFill="1" applyBorder="1" applyAlignment="1">
      <alignment horizontal="left"/>
    </xf>
    <xf numFmtId="0" fontId="4" fillId="36" borderId="11"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2" xfId="0" applyFont="1" applyFill="1" applyBorder="1" applyAlignment="1">
      <alignment horizontal="center" vertical="center"/>
    </xf>
    <xf numFmtId="0" fontId="6" fillId="0" borderId="10" xfId="0" applyFont="1" applyFill="1" applyBorder="1" applyAlignment="1">
      <alignment vertical="center" wrapText="1"/>
    </xf>
    <xf numFmtId="167" fontId="6" fillId="0" borderId="10" xfId="47" applyNumberFormat="1" applyFont="1" applyFill="1" applyBorder="1" applyAlignment="1">
      <alignment horizontal="right" vertical="center" wrapText="1"/>
    </xf>
    <xf numFmtId="165" fontId="6" fillId="0" borderId="10" xfId="0" applyNumberFormat="1" applyFont="1" applyFill="1" applyBorder="1" applyAlignment="1">
      <alignment vertical="center" wrapText="1"/>
    </xf>
    <xf numFmtId="165" fontId="0" fillId="0" borderId="0" xfId="0" applyNumberFormat="1" applyAlignment="1">
      <alignment/>
    </xf>
    <xf numFmtId="0" fontId="43" fillId="0" borderId="0" xfId="54">
      <alignment/>
      <protection/>
    </xf>
    <xf numFmtId="0" fontId="2" fillId="0" borderId="0" xfId="53" applyFont="1">
      <alignment/>
      <protection/>
    </xf>
    <xf numFmtId="0" fontId="6" fillId="0" borderId="0" xfId="53" applyFont="1">
      <alignment/>
      <protection/>
    </xf>
    <xf numFmtId="0" fontId="5" fillId="2" borderId="11" xfId="0" applyFont="1" applyFill="1" applyBorder="1" applyAlignment="1">
      <alignment horizontal="left"/>
    </xf>
    <xf numFmtId="3" fontId="5" fillId="2" borderId="13" xfId="0" applyNumberFormat="1" applyFont="1" applyFill="1" applyBorder="1" applyAlignment="1">
      <alignment horizontal="right"/>
    </xf>
    <xf numFmtId="0" fontId="5" fillId="2" borderId="13" xfId="0" applyFont="1" applyFill="1" applyBorder="1" applyAlignment="1">
      <alignment horizontal="right"/>
    </xf>
    <xf numFmtId="0" fontId="5" fillId="2" borderId="13" xfId="0" applyFont="1" applyFill="1" applyBorder="1" applyAlignment="1">
      <alignment/>
    </xf>
    <xf numFmtId="165" fontId="5" fillId="2" borderId="13" xfId="56" applyNumberFormat="1" applyFont="1" applyFill="1" applyBorder="1" applyAlignment="1">
      <alignment horizontal="right"/>
    </xf>
    <xf numFmtId="165" fontId="5" fillId="2" borderId="13" xfId="56" applyNumberFormat="1" applyFont="1" applyFill="1" applyBorder="1" applyAlignment="1">
      <alignment/>
    </xf>
    <xf numFmtId="165" fontId="5" fillId="2" borderId="13" xfId="0" applyNumberFormat="1" applyFont="1" applyFill="1" applyBorder="1" applyAlignment="1">
      <alignment/>
    </xf>
    <xf numFmtId="165" fontId="5" fillId="2" borderId="13" xfId="0" applyNumberFormat="1" applyFont="1" applyFill="1" applyBorder="1" applyAlignment="1">
      <alignment horizontal="right"/>
    </xf>
    <xf numFmtId="0" fontId="2" fillId="33" borderId="0" xfId="0" applyFont="1" applyFill="1" applyAlignment="1">
      <alignment/>
    </xf>
    <xf numFmtId="0" fontId="6" fillId="33" borderId="0" xfId="0" applyFont="1" applyFill="1" applyBorder="1" applyAlignment="1">
      <alignment horizontal="right"/>
    </xf>
    <xf numFmtId="0" fontId="6" fillId="33" borderId="0" xfId="0" applyFont="1" applyFill="1" applyAlignment="1">
      <alignment horizontal="right"/>
    </xf>
    <xf numFmtId="0" fontId="64" fillId="0" borderId="0" xfId="0" applyFont="1" applyAlignment="1">
      <alignment/>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4" xfId="0" applyFont="1" applyFill="1" applyBorder="1" applyAlignment="1">
      <alignment horizontal="center" vertical="center"/>
    </xf>
    <xf numFmtId="0" fontId="4" fillId="35" borderId="10" xfId="0" applyFont="1" applyFill="1" applyBorder="1" applyAlignment="1">
      <alignment horizontal="right" vertical="center" wrapText="1"/>
    </xf>
    <xf numFmtId="0" fontId="4" fillId="36" borderId="14" xfId="0" applyFont="1" applyFill="1" applyBorder="1" applyAlignment="1">
      <alignment horizontal="right" vertical="center"/>
    </xf>
    <xf numFmtId="0" fontId="4" fillId="36" borderId="14" xfId="0" applyFont="1" applyFill="1" applyBorder="1" applyAlignment="1">
      <alignment horizontal="right" vertical="center" wrapText="1"/>
    </xf>
    <xf numFmtId="0" fontId="4" fillId="35" borderId="14" xfId="0" applyFont="1" applyFill="1" applyBorder="1" applyAlignment="1">
      <alignment horizontal="center" vertical="center" wrapText="1"/>
    </xf>
    <xf numFmtId="0" fontId="5" fillId="0" borderId="16" xfId="0" applyFont="1" applyFill="1" applyBorder="1" applyAlignment="1">
      <alignment/>
    </xf>
    <xf numFmtId="3" fontId="6" fillId="0" borderId="16" xfId="0" applyNumberFormat="1" applyFont="1" applyFill="1" applyBorder="1" applyAlignment="1">
      <alignment horizontal="right"/>
    </xf>
    <xf numFmtId="1" fontId="6" fillId="33" borderId="10" xfId="0" applyNumberFormat="1" applyFont="1" applyFill="1" applyBorder="1" applyAlignment="1">
      <alignment horizontal="right"/>
    </xf>
    <xf numFmtId="0" fontId="6" fillId="0" borderId="10" xfId="0" applyFont="1" applyFill="1" applyBorder="1" applyAlignment="1">
      <alignment/>
    </xf>
    <xf numFmtId="0" fontId="5" fillId="0" borderId="17" xfId="0" applyFont="1" applyFill="1" applyBorder="1" applyAlignment="1">
      <alignment/>
    </xf>
    <xf numFmtId="0" fontId="6" fillId="0" borderId="17" xfId="0" applyFont="1" applyFill="1" applyBorder="1" applyAlignment="1">
      <alignment horizontal="right"/>
    </xf>
    <xf numFmtId="0" fontId="6" fillId="0" borderId="10" xfId="0" applyFont="1" applyFill="1" applyBorder="1" applyAlignment="1">
      <alignment horizontal="right" vertical="center"/>
    </xf>
    <xf numFmtId="0" fontId="5" fillId="0" borderId="18" xfId="0" applyFont="1" applyFill="1" applyBorder="1" applyAlignment="1">
      <alignment/>
    </xf>
    <xf numFmtId="0" fontId="6" fillId="0" borderId="18" xfId="0" applyFont="1" applyFill="1" applyBorder="1" applyAlignment="1">
      <alignment horizontal="right"/>
    </xf>
    <xf numFmtId="0" fontId="5" fillId="0" borderId="19" xfId="0" applyFont="1" applyFill="1" applyBorder="1" applyAlignment="1">
      <alignment/>
    </xf>
    <xf numFmtId="0" fontId="6" fillId="0" borderId="19" xfId="0" applyFont="1" applyFill="1" applyBorder="1" applyAlignment="1">
      <alignment horizontal="right"/>
    </xf>
    <xf numFmtId="1" fontId="6" fillId="33" borderId="15" xfId="56" applyNumberFormat="1" applyFont="1" applyFill="1" applyBorder="1" applyAlignment="1">
      <alignment horizontal="right"/>
    </xf>
    <xf numFmtId="1" fontId="6" fillId="33" borderId="10" xfId="56" applyNumberFormat="1" applyFont="1" applyFill="1" applyBorder="1" applyAlignment="1">
      <alignment horizontal="right"/>
    </xf>
    <xf numFmtId="0" fontId="5" fillId="0" borderId="10" xfId="0" applyFont="1" applyFill="1" applyBorder="1" applyAlignment="1">
      <alignment wrapText="1"/>
    </xf>
    <xf numFmtId="1" fontId="6" fillId="33" borderId="10" xfId="56" applyNumberFormat="1" applyFont="1" applyFill="1" applyBorder="1" applyAlignment="1">
      <alignment horizontal="right" vertical="center"/>
    </xf>
    <xf numFmtId="0" fontId="4" fillId="35" borderId="10" xfId="0" applyFont="1" applyFill="1" applyBorder="1" applyAlignment="1">
      <alignment horizontal="center" vertical="center" wrapText="1"/>
    </xf>
    <xf numFmtId="0" fontId="6" fillId="0" borderId="14" xfId="0" applyFont="1" applyFill="1" applyBorder="1" applyAlignment="1">
      <alignment horizontal="right"/>
    </xf>
    <xf numFmtId="0" fontId="6" fillId="0" borderId="20" xfId="0" applyFont="1" applyFill="1" applyBorder="1" applyAlignment="1">
      <alignment horizontal="right"/>
    </xf>
    <xf numFmtId="1" fontId="6" fillId="0" borderId="21" xfId="56" applyNumberFormat="1" applyFont="1" applyFill="1" applyBorder="1" applyAlignment="1">
      <alignment horizontal="right"/>
    </xf>
    <xf numFmtId="165" fontId="6" fillId="0" borderId="10" xfId="0" applyNumberFormat="1" applyFont="1" applyFill="1" applyBorder="1" applyAlignment="1">
      <alignment horizontal="right" vertical="center"/>
    </xf>
    <xf numFmtId="0" fontId="63" fillId="35" borderId="14" xfId="0" applyFont="1" applyFill="1" applyBorder="1" applyAlignment="1">
      <alignment horizontal="center" vertical="center" wrapText="1"/>
    </xf>
    <xf numFmtId="0" fontId="4" fillId="36" borderId="10" xfId="0" applyFont="1" applyFill="1" applyBorder="1" applyAlignment="1">
      <alignment horizontal="left" vertical="center" wrapText="1"/>
    </xf>
    <xf numFmtId="1" fontId="4" fillId="36" borderId="14" xfId="0" applyNumberFormat="1" applyFont="1" applyFill="1" applyBorder="1" applyAlignment="1">
      <alignment horizontal="center" vertical="center" wrapText="1"/>
    </xf>
    <xf numFmtId="0" fontId="6" fillId="0" borderId="10" xfId="0" applyFont="1" applyBorder="1" applyAlignment="1">
      <alignment/>
    </xf>
    <xf numFmtId="3" fontId="6" fillId="0" borderId="10" xfId="0" applyNumberFormat="1" applyFont="1" applyBorder="1" applyAlignment="1">
      <alignment horizontal="right"/>
    </xf>
    <xf numFmtId="3" fontId="6" fillId="0" borderId="14" xfId="0" applyNumberFormat="1" applyFont="1" applyBorder="1" applyAlignment="1">
      <alignment horizontal="right"/>
    </xf>
    <xf numFmtId="3" fontId="6" fillId="33" borderId="10" xfId="0" applyNumberFormat="1" applyFont="1" applyFill="1" applyBorder="1" applyAlignment="1">
      <alignment horizontal="right"/>
    </xf>
    <xf numFmtId="0" fontId="6" fillId="0" borderId="10" xfId="0" applyFont="1" applyBorder="1" applyAlignment="1">
      <alignment horizontal="left"/>
    </xf>
    <xf numFmtId="3" fontId="6" fillId="0" borderId="10" xfId="0" applyNumberFormat="1" applyFont="1" applyFill="1" applyBorder="1" applyAlignment="1">
      <alignment horizontal="right"/>
    </xf>
    <xf numFmtId="3" fontId="6" fillId="0" borderId="10" xfId="0" applyNumberFormat="1" applyFont="1" applyFill="1" applyBorder="1" applyAlignment="1">
      <alignment/>
    </xf>
    <xf numFmtId="0" fontId="9" fillId="0" borderId="10" xfId="0" applyFont="1" applyFill="1" applyBorder="1" applyAlignment="1">
      <alignment horizontal="right" vertical="center"/>
    </xf>
    <xf numFmtId="166" fontId="0" fillId="0" borderId="0" xfId="56" applyNumberFormat="1" applyFont="1" applyAlignment="1">
      <alignment/>
    </xf>
    <xf numFmtId="1" fontId="0" fillId="0" borderId="0" xfId="0" applyNumberFormat="1" applyFill="1" applyBorder="1" applyAlignment="1">
      <alignment/>
    </xf>
    <xf numFmtId="3" fontId="6" fillId="33" borderId="10" xfId="56" applyNumberFormat="1" applyFont="1" applyFill="1" applyBorder="1" applyAlignment="1">
      <alignment horizontal="right"/>
    </xf>
    <xf numFmtId="0" fontId="9" fillId="0" borderId="10" xfId="0" applyFont="1" applyFill="1" applyBorder="1" applyAlignment="1">
      <alignment horizontal="right"/>
    </xf>
    <xf numFmtId="1" fontId="0" fillId="0" borderId="0" xfId="0" applyNumberFormat="1" applyAlignment="1">
      <alignment/>
    </xf>
    <xf numFmtId="0" fontId="0" fillId="0" borderId="0" xfId="0" applyFill="1" applyBorder="1" applyAlignment="1">
      <alignment horizontal="center"/>
    </xf>
    <xf numFmtId="0" fontId="6" fillId="0" borderId="10" xfId="0" applyFont="1" applyBorder="1" applyAlignment="1">
      <alignment horizontal="left" wrapText="1"/>
    </xf>
    <xf numFmtId="166" fontId="0" fillId="0" borderId="0" xfId="56" applyNumberFormat="1" applyFont="1" applyFill="1" applyBorder="1" applyAlignment="1">
      <alignment horizontal="center"/>
    </xf>
    <xf numFmtId="1" fontId="0" fillId="0" borderId="0" xfId="0" applyNumberFormat="1" applyFill="1" applyAlignment="1">
      <alignment/>
    </xf>
    <xf numFmtId="0" fontId="6" fillId="0" borderId="0" xfId="0" applyFont="1" applyFill="1" applyBorder="1" applyAlignment="1">
      <alignment/>
    </xf>
    <xf numFmtId="0" fontId="6" fillId="0" borderId="0" xfId="0" applyFont="1" applyAlignment="1">
      <alignment horizontal="left"/>
    </xf>
    <xf numFmtId="0" fontId="5" fillId="0" borderId="0" xfId="0" applyFont="1" applyFill="1" applyBorder="1" applyAlignment="1">
      <alignment/>
    </xf>
    <xf numFmtId="165" fontId="6" fillId="0" borderId="10" xfId="0" applyNumberFormat="1" applyFont="1" applyFill="1" applyBorder="1" applyAlignment="1">
      <alignment horizontal="right"/>
    </xf>
    <xf numFmtId="165" fontId="7" fillId="33" borderId="0" xfId="0" applyNumberFormat="1" applyFont="1" applyFill="1" applyAlignment="1">
      <alignment horizontal="left"/>
    </xf>
    <xf numFmtId="0" fontId="6" fillId="33" borderId="0" xfId="0" applyFont="1" applyFill="1" applyAlignment="1">
      <alignment/>
    </xf>
    <xf numFmtId="43" fontId="0" fillId="0" borderId="0" xfId="0" applyNumberFormat="1" applyAlignment="1">
      <alignment/>
    </xf>
    <xf numFmtId="3" fontId="5" fillId="33" borderId="0" xfId="0" applyNumberFormat="1" applyFont="1" applyFill="1" applyBorder="1" applyAlignment="1">
      <alignment horizontal="right"/>
    </xf>
    <xf numFmtId="0" fontId="5" fillId="33" borderId="0" xfId="0" applyFont="1" applyFill="1" applyAlignment="1">
      <alignment/>
    </xf>
    <xf numFmtId="0" fontId="63" fillId="35" borderId="10" xfId="55" applyFont="1" applyFill="1" applyBorder="1" applyAlignment="1">
      <alignment horizontal="center" vertical="center" wrapText="1"/>
      <protection/>
    </xf>
    <xf numFmtId="0" fontId="63" fillId="36" borderId="10" xfId="55" applyFont="1" applyFill="1" applyBorder="1" applyAlignment="1">
      <alignment horizontal="center" vertical="center" wrapText="1"/>
      <protection/>
    </xf>
    <xf numFmtId="0" fontId="63" fillId="35" borderId="14" xfId="55" applyFont="1" applyFill="1" applyBorder="1" applyAlignment="1">
      <alignment horizontal="center" vertical="center" wrapText="1"/>
      <protection/>
    </xf>
    <xf numFmtId="0" fontId="63" fillId="35" borderId="14" xfId="55" applyFont="1" applyFill="1" applyBorder="1" applyAlignment="1">
      <alignment horizontal="center" vertical="center"/>
      <protection/>
    </xf>
    <xf numFmtId="0" fontId="6" fillId="0" borderId="10" xfId="55" applyFont="1" applyBorder="1">
      <alignment/>
      <protection/>
    </xf>
    <xf numFmtId="0" fontId="6" fillId="0" borderId="10" xfId="55" applyFont="1" applyBorder="1" applyAlignment="1">
      <alignment horizontal="right"/>
      <protection/>
    </xf>
    <xf numFmtId="0" fontId="6" fillId="33" borderId="10" xfId="55" applyFont="1" applyFill="1" applyBorder="1" applyAlignment="1">
      <alignment/>
      <protection/>
    </xf>
    <xf numFmtId="0" fontId="6" fillId="0" borderId="10" xfId="55" applyFont="1" applyFill="1" applyBorder="1" applyAlignment="1">
      <alignment horizontal="right"/>
      <protection/>
    </xf>
    <xf numFmtId="0" fontId="6" fillId="33" borderId="10" xfId="55" applyFont="1" applyFill="1" applyBorder="1" applyAlignment="1">
      <alignment horizontal="right"/>
      <protection/>
    </xf>
    <xf numFmtId="0" fontId="6" fillId="37" borderId="10" xfId="55" applyFont="1" applyFill="1" applyBorder="1" applyAlignment="1">
      <alignment horizontal="right"/>
      <protection/>
    </xf>
    <xf numFmtId="165" fontId="6" fillId="37" borderId="10" xfId="55" applyNumberFormat="1" applyFont="1" applyFill="1" applyBorder="1" applyAlignment="1">
      <alignment horizontal="right"/>
      <protection/>
    </xf>
    <xf numFmtId="165" fontId="6" fillId="37" borderId="10" xfId="55" applyNumberFormat="1" applyFont="1" applyFill="1" applyBorder="1">
      <alignment/>
      <protection/>
    </xf>
    <xf numFmtId="165" fontId="6" fillId="33" borderId="10" xfId="55" applyNumberFormat="1" applyFont="1" applyFill="1" applyBorder="1" applyAlignment="1">
      <alignment horizontal="right"/>
      <protection/>
    </xf>
    <xf numFmtId="165" fontId="6" fillId="33" borderId="10" xfId="55" applyNumberFormat="1" applyFont="1" applyFill="1" applyBorder="1">
      <alignment/>
      <protection/>
    </xf>
    <xf numFmtId="0" fontId="6" fillId="0" borderId="10" xfId="55" applyFont="1" applyBorder="1" applyAlignment="1">
      <alignment wrapText="1"/>
      <protection/>
    </xf>
    <xf numFmtId="0" fontId="6" fillId="0" borderId="10" xfId="55" applyFont="1" applyFill="1" applyBorder="1" applyAlignment="1">
      <alignment horizontal="right" wrapText="1"/>
      <protection/>
    </xf>
    <xf numFmtId="165" fontId="6" fillId="0" borderId="10" xfId="55" applyNumberFormat="1" applyFont="1" applyFill="1" applyBorder="1" applyAlignment="1">
      <alignment horizontal="right" wrapText="1"/>
      <protection/>
    </xf>
    <xf numFmtId="165" fontId="6" fillId="0" borderId="10" xfId="55" applyNumberFormat="1" applyFont="1" applyFill="1" applyBorder="1" applyAlignment="1">
      <alignment wrapText="1"/>
      <protection/>
    </xf>
    <xf numFmtId="0" fontId="6" fillId="0" borderId="10" xfId="55" applyFont="1" applyFill="1" applyBorder="1" applyAlignment="1">
      <alignment wrapText="1"/>
      <protection/>
    </xf>
    <xf numFmtId="0" fontId="65" fillId="33" borderId="10" xfId="55" applyFont="1" applyFill="1" applyBorder="1" applyAlignment="1">
      <alignment/>
      <protection/>
    </xf>
    <xf numFmtId="0" fontId="6" fillId="0" borderId="10" xfId="55" applyFont="1" applyBorder="1" applyAlignment="1">
      <alignment horizontal="left" vertical="center"/>
      <protection/>
    </xf>
    <xf numFmtId="0" fontId="6" fillId="0" borderId="10" xfId="55" applyFont="1" applyBorder="1" applyAlignment="1">
      <alignment horizontal="center" vertical="center"/>
      <protection/>
    </xf>
    <xf numFmtId="0" fontId="6" fillId="33" borderId="10" xfId="55" applyFont="1" applyFill="1" applyBorder="1" applyAlignment="1">
      <alignment horizontal="center" vertical="center"/>
      <protection/>
    </xf>
    <xf numFmtId="0" fontId="6" fillId="0" borderId="10" xfId="55" applyFont="1" applyFill="1" applyBorder="1" applyAlignment="1">
      <alignment horizontal="center" vertical="center"/>
      <protection/>
    </xf>
    <xf numFmtId="0" fontId="66" fillId="0" borderId="0" xfId="54" applyFont="1">
      <alignment/>
      <protection/>
    </xf>
    <xf numFmtId="0" fontId="66" fillId="0" borderId="0" xfId="54" applyFont="1" applyAlignment="1">
      <alignment/>
      <protection/>
    </xf>
    <xf numFmtId="0" fontId="6" fillId="0" borderId="10" xfId="53" applyFont="1" applyFill="1" applyBorder="1">
      <alignment/>
      <protection/>
    </xf>
    <xf numFmtId="0" fontId="6" fillId="0" borderId="10" xfId="53" applyFont="1" applyFill="1" applyBorder="1" applyAlignment="1">
      <alignment horizontal="right"/>
      <protection/>
    </xf>
    <xf numFmtId="165" fontId="6" fillId="0" borderId="10" xfId="53" applyNumberFormat="1" applyFont="1" applyFill="1" applyBorder="1" applyAlignment="1">
      <alignment horizontal="right"/>
      <protection/>
    </xf>
    <xf numFmtId="0" fontId="6" fillId="38" borderId="10" xfId="53" applyFont="1" applyFill="1" applyBorder="1" applyAlignment="1">
      <alignment horizontal="right"/>
      <protection/>
    </xf>
    <xf numFmtId="165" fontId="6" fillId="38" borderId="10" xfId="53" applyNumberFormat="1" applyFont="1" applyFill="1" applyBorder="1" applyAlignment="1">
      <alignment horizontal="right"/>
      <protection/>
    </xf>
    <xf numFmtId="0" fontId="6" fillId="0" borderId="10" xfId="53" applyFont="1" applyFill="1" applyBorder="1" applyAlignment="1">
      <alignment horizontal="right" vertical="center"/>
      <protection/>
    </xf>
    <xf numFmtId="0" fontId="65" fillId="0" borderId="0" xfId="54" applyFont="1">
      <alignment/>
      <protection/>
    </xf>
    <xf numFmtId="1" fontId="63" fillId="35" borderId="10" xfId="0" applyNumberFormat="1" applyFont="1" applyFill="1" applyBorder="1" applyAlignment="1">
      <alignment horizontal="center" vertical="center"/>
    </xf>
    <xf numFmtId="0" fontId="63" fillId="35" borderId="10" xfId="0" applyFont="1" applyFill="1" applyBorder="1" applyAlignment="1">
      <alignment horizontal="right" vertical="center" wrapText="1" indent="1"/>
    </xf>
    <xf numFmtId="0" fontId="6" fillId="0" borderId="14" xfId="0" applyFont="1" applyBorder="1" applyAlignment="1">
      <alignment vertical="center"/>
    </xf>
    <xf numFmtId="0" fontId="6" fillId="0" borderId="10" xfId="0" applyFont="1" applyBorder="1" applyAlignment="1">
      <alignment horizontal="center" vertical="center"/>
    </xf>
    <xf numFmtId="0" fontId="6" fillId="33" borderId="10" xfId="0" applyFont="1" applyFill="1" applyBorder="1" applyAlignment="1">
      <alignment horizontal="center" vertical="center"/>
    </xf>
    <xf numFmtId="1" fontId="6" fillId="0" borderId="10" xfId="0" applyNumberFormat="1" applyFont="1" applyBorder="1" applyAlignment="1">
      <alignment horizontal="center"/>
    </xf>
    <xf numFmtId="0" fontId="67" fillId="33" borderId="10" xfId="0" applyFont="1" applyFill="1" applyBorder="1" applyAlignment="1">
      <alignment horizontal="center" vertical="center" wrapText="1"/>
    </xf>
    <xf numFmtId="167" fontId="67" fillId="33" borderId="10" xfId="47" applyNumberFormat="1" applyFont="1" applyFill="1" applyBorder="1" applyAlignment="1">
      <alignment horizontal="center" vertical="center" wrapText="1"/>
    </xf>
    <xf numFmtId="165" fontId="67" fillId="33" borderId="10" xfId="0" applyNumberFormat="1" applyFont="1" applyFill="1" applyBorder="1" applyAlignment="1">
      <alignment horizontal="center" vertical="center" wrapText="1"/>
    </xf>
    <xf numFmtId="165" fontId="67" fillId="33" borderId="10" xfId="56" applyNumberFormat="1" applyFont="1" applyFill="1" applyBorder="1" applyAlignment="1">
      <alignment horizontal="center" vertical="center" wrapText="1"/>
    </xf>
    <xf numFmtId="1" fontId="6" fillId="0" borderId="10" xfId="0" applyNumberFormat="1" applyFont="1" applyBorder="1" applyAlignment="1">
      <alignment horizontal="center" vertical="center"/>
    </xf>
    <xf numFmtId="0" fontId="5" fillId="0" borderId="10" xfId="0" applyFont="1" applyFill="1" applyBorder="1" applyAlignment="1">
      <alignment horizontal="left"/>
    </xf>
    <xf numFmtId="0" fontId="68" fillId="0" borderId="10" xfId="0" applyFont="1" applyFill="1" applyBorder="1" applyAlignment="1">
      <alignment horizontal="center" vertical="center" wrapText="1"/>
    </xf>
    <xf numFmtId="167" fontId="68" fillId="0" borderId="10" xfId="47" applyNumberFormat="1" applyFont="1" applyFill="1" applyBorder="1" applyAlignment="1">
      <alignment horizontal="center" vertical="center" wrapText="1"/>
    </xf>
    <xf numFmtId="165" fontId="68" fillId="0" borderId="10" xfId="0" applyNumberFormat="1" applyFont="1" applyFill="1" applyBorder="1" applyAlignment="1">
      <alignment horizontal="center" vertical="center" wrapText="1"/>
    </xf>
    <xf numFmtId="165" fontId="68" fillId="0" borderId="10" xfId="56" applyNumberFormat="1" applyFont="1" applyFill="1" applyBorder="1" applyAlignment="1">
      <alignment horizontal="center" vertical="center" wrapText="1"/>
    </xf>
    <xf numFmtId="43" fontId="6" fillId="0" borderId="0" xfId="0" applyNumberFormat="1" applyFont="1" applyAlignment="1">
      <alignment/>
    </xf>
    <xf numFmtId="1" fontId="4" fillId="36" borderId="11" xfId="0" applyNumberFormat="1" applyFont="1" applyFill="1" applyBorder="1" applyAlignment="1">
      <alignment horizontal="center" vertical="center" wrapText="1"/>
    </xf>
    <xf numFmtId="0" fontId="6" fillId="34" borderId="10" xfId="0" applyFont="1" applyFill="1" applyBorder="1" applyAlignment="1">
      <alignment horizontal="left" vertical="center" wrapText="1"/>
    </xf>
    <xf numFmtId="0" fontId="67" fillId="33" borderId="10" xfId="0" applyFont="1" applyFill="1" applyBorder="1" applyAlignment="1">
      <alignment vertical="center" wrapText="1"/>
    </xf>
    <xf numFmtId="165" fontId="67" fillId="33" borderId="10" xfId="0" applyNumberFormat="1" applyFont="1" applyFill="1" applyBorder="1" applyAlignment="1">
      <alignment vertical="center" wrapText="1"/>
    </xf>
    <xf numFmtId="0" fontId="6" fillId="34" borderId="10" xfId="0" applyFont="1" applyFill="1" applyBorder="1" applyAlignment="1">
      <alignment horizontal="right" wrapText="1"/>
    </xf>
    <xf numFmtId="0" fontId="6" fillId="0" borderId="10" xfId="0" applyFont="1" applyFill="1" applyBorder="1" applyAlignment="1">
      <alignment horizontal="left" vertical="center" wrapText="1"/>
    </xf>
    <xf numFmtId="3" fontId="67" fillId="33" borderId="10" xfId="0" applyNumberFormat="1" applyFont="1" applyFill="1" applyBorder="1" applyAlignment="1">
      <alignment vertical="center" wrapText="1"/>
    </xf>
    <xf numFmtId="0" fontId="5" fillId="2" borderId="10" xfId="0" applyFont="1" applyFill="1" applyBorder="1" applyAlignment="1">
      <alignment horizontal="left" vertical="center" wrapText="1"/>
    </xf>
    <xf numFmtId="3" fontId="5" fillId="2" borderId="10" xfId="0" applyNumberFormat="1" applyFont="1" applyFill="1" applyBorder="1" applyAlignment="1">
      <alignment horizontal="right" vertical="center" wrapText="1"/>
    </xf>
    <xf numFmtId="3" fontId="5" fillId="2" borderId="10" xfId="0" applyNumberFormat="1" applyFont="1" applyFill="1" applyBorder="1" applyAlignment="1">
      <alignment/>
    </xf>
    <xf numFmtId="3" fontId="5" fillId="2" borderId="10" xfId="0" applyNumberFormat="1" applyFont="1" applyFill="1" applyBorder="1" applyAlignment="1">
      <alignment/>
    </xf>
    <xf numFmtId="3" fontId="68" fillId="2" borderId="10" xfId="0" applyNumberFormat="1" applyFont="1" applyFill="1" applyBorder="1" applyAlignment="1">
      <alignment vertical="center" wrapText="1"/>
    </xf>
    <xf numFmtId="165" fontId="68" fillId="2" borderId="10" xfId="0" applyNumberFormat="1" applyFont="1" applyFill="1" applyBorder="1" applyAlignment="1">
      <alignment vertical="center" wrapText="1"/>
    </xf>
    <xf numFmtId="165" fontId="68" fillId="2" borderId="10" xfId="47" applyNumberFormat="1" applyFont="1" applyFill="1" applyBorder="1" applyAlignment="1">
      <alignment horizontal="right" vertical="center" wrapText="1"/>
    </xf>
    <xf numFmtId="9" fontId="6" fillId="33" borderId="0" xfId="56" applyFont="1" applyFill="1" applyAlignment="1">
      <alignment/>
    </xf>
    <xf numFmtId="0" fontId="4" fillId="39" borderId="10" xfId="0" applyFont="1" applyFill="1" applyBorder="1" applyAlignment="1">
      <alignment horizontal="right" vertical="center" wrapText="1"/>
    </xf>
    <xf numFmtId="0" fontId="6" fillId="33" borderId="10" xfId="0" applyFont="1" applyFill="1" applyBorder="1" applyAlignment="1">
      <alignment horizontal="right"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6" fillId="33" borderId="10" xfId="0" applyNumberFormat="1" applyFont="1" applyFill="1" applyBorder="1" applyAlignment="1">
      <alignment horizontal="right" vertical="center"/>
    </xf>
    <xf numFmtId="168" fontId="0" fillId="33" borderId="0" xfId="47" applyNumberFormat="1" applyFont="1" applyFill="1" applyAlignment="1">
      <alignment/>
    </xf>
    <xf numFmtId="1" fontId="5" fillId="2" borderId="13" xfId="56" applyNumberFormat="1" applyFont="1" applyFill="1" applyBorder="1" applyAlignment="1">
      <alignment horizontal="right"/>
    </xf>
    <xf numFmtId="0" fontId="63" fillId="35" borderId="21" xfId="0" applyFont="1" applyFill="1" applyBorder="1" applyAlignment="1">
      <alignment horizontal="center" vertical="center" wrapText="1"/>
    </xf>
    <xf numFmtId="0" fontId="6" fillId="0" borderId="10" xfId="0" applyFont="1" applyBorder="1" applyAlignment="1">
      <alignment horizontal="right"/>
    </xf>
    <xf numFmtId="0" fontId="6" fillId="0" borderId="10" xfId="0" applyNumberFormat="1" applyFont="1" applyBorder="1" applyAlignment="1">
      <alignment horizontal="right"/>
    </xf>
    <xf numFmtId="0" fontId="6" fillId="0" borderId="10" xfId="0" applyFont="1" applyFill="1" applyBorder="1" applyAlignment="1">
      <alignment/>
    </xf>
    <xf numFmtId="165" fontId="6" fillId="0" borderId="10" xfId="0" applyNumberFormat="1" applyFont="1" applyFill="1" applyBorder="1" applyAlignment="1">
      <alignment/>
    </xf>
    <xf numFmtId="165" fontId="6" fillId="0" borderId="15" xfId="0" applyNumberFormat="1" applyFont="1" applyFill="1" applyBorder="1" applyAlignment="1">
      <alignment/>
    </xf>
    <xf numFmtId="165" fontId="6" fillId="0" borderId="10" xfId="0" applyNumberFormat="1" applyFont="1" applyFill="1" applyBorder="1" applyAlignment="1">
      <alignment wrapText="1"/>
    </xf>
    <xf numFmtId="0" fontId="6" fillId="34" borderId="22" xfId="0" applyFont="1" applyFill="1" applyBorder="1" applyAlignment="1">
      <alignment horizontal="left" vertical="center" wrapText="1"/>
    </xf>
    <xf numFmtId="0" fontId="6" fillId="34" borderId="10" xfId="0" applyFont="1" applyFill="1" applyBorder="1" applyAlignment="1">
      <alignment/>
    </xf>
    <xf numFmtId="0" fontId="6" fillId="0" borderId="10" xfId="0" applyFont="1" applyBorder="1" applyAlignment="1">
      <alignment/>
    </xf>
    <xf numFmtId="0" fontId="6" fillId="0" borderId="10" xfId="0" applyNumberFormat="1" applyFont="1" applyBorder="1" applyAlignment="1">
      <alignment/>
    </xf>
    <xf numFmtId="3" fontId="6" fillId="33" borderId="10" xfId="0" applyNumberFormat="1" applyFont="1" applyFill="1" applyBorder="1" applyAlignment="1">
      <alignment/>
    </xf>
    <xf numFmtId="0" fontId="5" fillId="0" borderId="14" xfId="0" applyFont="1" applyFill="1" applyBorder="1" applyAlignment="1">
      <alignment horizontal="left"/>
    </xf>
    <xf numFmtId="3" fontId="5" fillId="0" borderId="10" xfId="0" applyNumberFormat="1" applyFont="1" applyFill="1" applyBorder="1" applyAlignment="1">
      <alignment horizontal="right"/>
    </xf>
    <xf numFmtId="0" fontId="5" fillId="0" borderId="10" xfId="0" applyFont="1" applyFill="1" applyBorder="1" applyAlignment="1">
      <alignment horizontal="right"/>
    </xf>
    <xf numFmtId="165" fontId="5" fillId="0" borderId="10" xfId="56" applyNumberFormat="1" applyFont="1" applyFill="1" applyBorder="1" applyAlignment="1">
      <alignment horizontal="right"/>
    </xf>
    <xf numFmtId="164" fontId="5" fillId="0" borderId="10" xfId="0" applyNumberFormat="1" applyFont="1" applyFill="1" applyBorder="1" applyAlignment="1">
      <alignment horizontal="right"/>
    </xf>
    <xf numFmtId="165" fontId="5" fillId="0" borderId="10" xfId="0" applyNumberFormat="1" applyFont="1" applyFill="1" applyBorder="1" applyAlignment="1">
      <alignment horizontal="right"/>
    </xf>
    <xf numFmtId="165" fontId="6" fillId="33" borderId="0" xfId="0" applyNumberFormat="1" applyFont="1" applyFill="1" applyAlignment="1">
      <alignment/>
    </xf>
    <xf numFmtId="165" fontId="67" fillId="0" borderId="10" xfId="56" applyNumberFormat="1" applyFont="1" applyFill="1" applyBorder="1" applyAlignment="1">
      <alignment horizontal="center" vertical="center" wrapText="1"/>
    </xf>
    <xf numFmtId="0" fontId="0" fillId="0" borderId="0" xfId="53">
      <alignment/>
      <protection/>
    </xf>
    <xf numFmtId="0" fontId="0" fillId="0" borderId="0" xfId="53" applyAlignment="1">
      <alignment horizontal="center"/>
      <protection/>
    </xf>
    <xf numFmtId="0" fontId="69" fillId="0" borderId="10" xfId="53" applyFont="1" applyBorder="1" applyAlignment="1">
      <alignment horizontal="center"/>
      <protection/>
    </xf>
    <xf numFmtId="0" fontId="69" fillId="0" borderId="10" xfId="53" applyFont="1" applyBorder="1" applyAlignment="1">
      <alignment horizontal="center" wrapText="1"/>
      <protection/>
    </xf>
    <xf numFmtId="0" fontId="0" fillId="0" borderId="10" xfId="53" applyBorder="1" applyAlignment="1">
      <alignment wrapText="1"/>
      <protection/>
    </xf>
    <xf numFmtId="0" fontId="69" fillId="0" borderId="10" xfId="53" applyFont="1" applyBorder="1">
      <alignment/>
      <protection/>
    </xf>
    <xf numFmtId="0" fontId="0" fillId="0" borderId="10" xfId="53" applyBorder="1">
      <alignment/>
      <protection/>
    </xf>
    <xf numFmtId="165" fontId="0" fillId="0" borderId="10" xfId="53" applyNumberFormat="1" applyBorder="1">
      <alignment/>
      <protection/>
    </xf>
    <xf numFmtId="166" fontId="0" fillId="0" borderId="10" xfId="58" applyNumberFormat="1" applyFont="1" applyBorder="1" applyAlignment="1">
      <alignment/>
    </xf>
    <xf numFmtId="0" fontId="69" fillId="0" borderId="10" xfId="53" applyFont="1" applyFill="1" applyBorder="1">
      <alignment/>
      <protection/>
    </xf>
    <xf numFmtId="0" fontId="0" fillId="0" borderId="10" xfId="53" applyFill="1" applyBorder="1">
      <alignment/>
      <protection/>
    </xf>
    <xf numFmtId="165" fontId="0" fillId="0" borderId="10" xfId="58" applyNumberFormat="1" applyFont="1" applyBorder="1" applyAlignment="1">
      <alignment/>
    </xf>
    <xf numFmtId="165" fontId="0" fillId="0" borderId="0" xfId="53" applyNumberFormat="1">
      <alignment/>
      <protection/>
    </xf>
    <xf numFmtId="1" fontId="0" fillId="0" borderId="0" xfId="53" applyNumberFormat="1">
      <alignment/>
      <protection/>
    </xf>
    <xf numFmtId="0" fontId="70" fillId="40" borderId="0" xfId="0" applyFont="1" applyFill="1" applyAlignment="1">
      <alignment wrapText="1"/>
    </xf>
    <xf numFmtId="0" fontId="4" fillId="36" borderId="14" xfId="0" applyFont="1" applyFill="1" applyBorder="1" applyAlignment="1">
      <alignment horizontal="center" vertical="center"/>
    </xf>
    <xf numFmtId="0" fontId="4" fillId="36" borderId="20" xfId="0" applyFont="1" applyFill="1" applyBorder="1" applyAlignment="1">
      <alignment horizontal="center" vertical="center"/>
    </xf>
    <xf numFmtId="0" fontId="4" fillId="36" borderId="21" xfId="0" applyFont="1" applyFill="1" applyBorder="1" applyAlignment="1">
      <alignment horizontal="center" vertical="center"/>
    </xf>
    <xf numFmtId="0" fontId="4" fillId="35" borderId="14"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6" fillId="0" borderId="0" xfId="0" applyFont="1" applyAlignment="1">
      <alignment horizontal="left" wrapText="1"/>
    </xf>
    <xf numFmtId="0" fontId="9" fillId="41" borderId="14" xfId="0" applyFont="1" applyFill="1" applyBorder="1" applyAlignment="1">
      <alignment horizontal="center" vertical="center"/>
    </xf>
    <xf numFmtId="0" fontId="9" fillId="41" borderId="20" xfId="0" applyFont="1" applyFill="1" applyBorder="1" applyAlignment="1">
      <alignment horizontal="center" vertical="center"/>
    </xf>
    <xf numFmtId="0" fontId="9" fillId="41" borderId="21" xfId="0" applyFont="1" applyFill="1" applyBorder="1" applyAlignment="1">
      <alignment horizontal="center" vertical="center"/>
    </xf>
    <xf numFmtId="0" fontId="0" fillId="0" borderId="21" xfId="0" applyBorder="1" applyAlignment="1">
      <alignment horizontal="center" vertical="center" wrapText="1"/>
    </xf>
    <xf numFmtId="0" fontId="4" fillId="35" borderId="21" xfId="0" applyFont="1" applyFill="1" applyBorder="1" applyAlignment="1">
      <alignment horizontal="center" vertical="center" wrapText="1"/>
    </xf>
    <xf numFmtId="0" fontId="6" fillId="0" borderId="0" xfId="0" applyFont="1" applyAlignment="1">
      <alignment horizontal="left"/>
    </xf>
    <xf numFmtId="0" fontId="63" fillId="36" borderId="15" xfId="55" applyFont="1" applyFill="1" applyBorder="1" applyAlignment="1">
      <alignment horizontal="center" vertical="center" wrapText="1"/>
      <protection/>
    </xf>
    <xf numFmtId="0" fontId="63" fillId="36" borderId="13" xfId="55" applyFont="1" applyFill="1" applyBorder="1" applyAlignment="1">
      <alignment horizontal="center" vertical="center" wrapText="1"/>
      <protection/>
    </xf>
    <xf numFmtId="0" fontId="63" fillId="35" borderId="14" xfId="55" applyFont="1" applyFill="1" applyBorder="1" applyAlignment="1">
      <alignment horizontal="center" vertical="center"/>
      <protection/>
    </xf>
    <xf numFmtId="0" fontId="71" fillId="35" borderId="20" xfId="55" applyFont="1" applyFill="1" applyBorder="1" applyAlignment="1">
      <alignment horizontal="center" vertical="center"/>
      <protection/>
    </xf>
    <xf numFmtId="0" fontId="71" fillId="35" borderId="20" xfId="55" applyFont="1" applyFill="1" applyBorder="1" applyAlignment="1">
      <alignment/>
      <protection/>
    </xf>
    <xf numFmtId="0" fontId="6" fillId="33" borderId="10" xfId="55" applyFont="1" applyFill="1" applyBorder="1" applyAlignment="1">
      <alignment horizontal="center" vertical="center" wrapText="1"/>
      <protection/>
    </xf>
    <xf numFmtId="0" fontId="63" fillId="35" borderId="14" xfId="55" applyFont="1" applyFill="1" applyBorder="1" applyAlignment="1">
      <alignment horizontal="center" vertical="center" wrapText="1"/>
      <protection/>
    </xf>
    <xf numFmtId="0" fontId="63" fillId="35" borderId="20" xfId="55" applyFont="1" applyFill="1" applyBorder="1" applyAlignment="1">
      <alignment horizontal="center" vertical="center" wrapText="1"/>
      <protection/>
    </xf>
    <xf numFmtId="0" fontId="63" fillId="35" borderId="21"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20" xfId="55" applyFont="1" applyFill="1" applyBorder="1" applyAlignment="1">
      <alignment horizontal="center" vertical="center" wrapText="1"/>
      <protection/>
    </xf>
    <xf numFmtId="0" fontId="63" fillId="36" borderId="21" xfId="55" applyFont="1" applyFill="1" applyBorder="1" applyAlignment="1">
      <alignment horizontal="center" vertical="center" wrapText="1"/>
      <protection/>
    </xf>
    <xf numFmtId="0" fontId="63" fillId="35" borderId="15" xfId="0" applyFont="1" applyFill="1" applyBorder="1" applyAlignment="1">
      <alignment horizontal="center" vertical="center" wrapText="1"/>
    </xf>
    <xf numFmtId="0" fontId="63" fillId="35" borderId="13"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20"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63" fillId="35" borderId="14" xfId="0" applyFont="1" applyFill="1" applyBorder="1" applyAlignment="1">
      <alignment horizontal="center" vertical="center"/>
    </xf>
    <xf numFmtId="0" fontId="71" fillId="35" borderId="20" xfId="0" applyFont="1" applyFill="1" applyBorder="1" applyAlignment="1">
      <alignment horizontal="center" vertical="center"/>
    </xf>
    <xf numFmtId="0" fontId="71" fillId="35" borderId="20" xfId="0" applyFont="1" applyFill="1" applyBorder="1" applyAlignment="1">
      <alignment/>
    </xf>
    <xf numFmtId="0" fontId="71" fillId="35" borderId="21" xfId="0" applyFont="1" applyFill="1" applyBorder="1" applyAlignment="1">
      <alignment/>
    </xf>
    <xf numFmtId="0" fontId="72" fillId="35" borderId="20" xfId="0" applyFont="1" applyFill="1" applyBorder="1" applyAlignment="1">
      <alignment/>
    </xf>
    <xf numFmtId="0" fontId="72" fillId="35" borderId="21" xfId="0" applyFont="1" applyFill="1" applyBorder="1" applyAlignment="1">
      <alignment/>
    </xf>
    <xf numFmtId="0" fontId="4" fillId="36" borderId="12" xfId="0" applyFont="1" applyFill="1" applyBorder="1" applyAlignment="1">
      <alignment horizontal="left" vertical="center" wrapText="1"/>
    </xf>
    <xf numFmtId="0" fontId="6" fillId="0" borderId="13" xfId="0" applyFont="1" applyBorder="1" applyAlignment="1">
      <alignment vertical="center" wrapText="1"/>
    </xf>
    <xf numFmtId="0" fontId="73" fillId="0" borderId="0" xfId="53" applyFont="1" applyAlignment="1">
      <alignment horizontal="left"/>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Normal 3 2" xfId="55"/>
    <cellStyle name="Percent" xfId="56"/>
    <cellStyle name="Pourcentage 2" xfId="57"/>
    <cellStyle name="Pourcentage 4"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réussite 
des hommes et des femmes à l'examen professionnel d'attaché principal d'administration en 2018</a:t>
            </a:r>
          </a:p>
        </c:rich>
      </c:tx>
      <c:layout>
        <c:manualLayout>
          <c:xMode val="factor"/>
          <c:yMode val="factor"/>
          <c:x val="0.014"/>
          <c:y val="-0.00625"/>
        </c:manualLayout>
      </c:layout>
      <c:spPr>
        <a:noFill/>
        <a:ln w="3175">
          <a:noFill/>
        </a:ln>
      </c:spPr>
    </c:title>
    <c:plotArea>
      <c:layout>
        <c:manualLayout>
          <c:xMode val="edge"/>
          <c:yMode val="edge"/>
          <c:x val="0.00275"/>
          <c:y val="0.21325"/>
          <c:w val="0.974"/>
          <c:h val="0.75875"/>
        </c:manualLayout>
      </c:layout>
      <c:barChart>
        <c:barDir val="col"/>
        <c:grouping val="clustered"/>
        <c:varyColors val="0"/>
        <c:ser>
          <c:idx val="0"/>
          <c:order val="0"/>
          <c:tx>
            <c:strRef>
              <c:f>'fig 8.1'!$B$1</c:f>
              <c:strCache>
                <c:ptCount val="1"/>
                <c:pt idx="0">
                  <c:v>Taux de réussite 
admis/présents
en %</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0C0"/>
              </a:solidFill>
              <a:ln w="3175">
                <a:noFill/>
              </a:ln>
            </c:spPr>
          </c:dPt>
          <c:dLbls>
            <c:numFmt formatCode="General" sourceLinked="1"/>
            <c:spPr>
              <a:noFill/>
              <a:ln w="3175">
                <a:noFill/>
              </a:ln>
            </c:spPr>
            <c:showLegendKey val="0"/>
            <c:showVal val="1"/>
            <c:showBubbleSize val="0"/>
            <c:showCatName val="0"/>
            <c:showSerName val="0"/>
            <c:showPercent val="0"/>
          </c:dLbls>
          <c:cat>
            <c:strRef>
              <c:f>'fig 8.1'!$A$2:$A$3</c:f>
              <c:strCache/>
            </c:strRef>
          </c:cat>
          <c:val>
            <c:numRef>
              <c:f>'fig 8.1'!$B$2:$B$3</c:f>
              <c:numCache/>
            </c:numRef>
          </c:val>
        </c:ser>
        <c:axId val="901285"/>
        <c:axId val="8111566"/>
      </c:barChart>
      <c:catAx>
        <c:axId val="901285"/>
        <c:scaling>
          <c:orientation val="minMax"/>
        </c:scaling>
        <c:axPos val="b"/>
        <c:delete val="0"/>
        <c:numFmt formatCode="General" sourceLinked="1"/>
        <c:majorTickMark val="out"/>
        <c:minorTickMark val="none"/>
        <c:tickLblPos val="nextTo"/>
        <c:spPr>
          <a:ln w="3175">
            <a:solidFill>
              <a:srgbClr val="808080"/>
            </a:solidFill>
          </a:ln>
        </c:spPr>
        <c:crossAx val="8111566"/>
        <c:crosses val="autoZero"/>
        <c:auto val="1"/>
        <c:lblOffset val="100"/>
        <c:tickLblSkip val="1"/>
        <c:noMultiLvlLbl val="0"/>
      </c:catAx>
      <c:valAx>
        <c:axId val="8111566"/>
        <c:scaling>
          <c:orientation val="minMax"/>
          <c:max val="0.4"/>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0128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10</xdr:col>
      <xdr:colOff>457200</xdr:colOff>
      <xdr:row>17</xdr:row>
      <xdr:rowOff>76200</xdr:rowOff>
    </xdr:to>
    <xdr:graphicFrame>
      <xdr:nvGraphicFramePr>
        <xdr:cNvPr id="1" name="Graphique 2"/>
        <xdr:cNvGraphicFramePr/>
      </xdr:nvGraphicFramePr>
      <xdr:xfrm>
        <a:off x="4905375" y="0"/>
        <a:ext cx="3505200" cy="312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5"/>
  <sheetViews>
    <sheetView showGridLines="0" zoomScalePageLayoutView="0" workbookViewId="0" topLeftCell="A1">
      <selection activeCell="Q3" sqref="Q3"/>
    </sheetView>
  </sheetViews>
  <sheetFormatPr defaultColWidth="11.421875" defaultRowHeight="12.75"/>
  <cols>
    <col min="1" max="1" width="20.7109375" style="0" customWidth="1"/>
    <col min="2" max="6" width="6.28125" style="0" customWidth="1"/>
    <col min="7" max="8" width="9.00390625" style="0" customWidth="1"/>
    <col min="11" max="11" width="13.140625" style="0" customWidth="1"/>
    <col min="12" max="12" width="13.57421875" style="0" customWidth="1"/>
    <col min="13" max="13" width="12.421875" style="0" customWidth="1"/>
  </cols>
  <sheetData>
    <row r="1" spans="1:11" ht="15">
      <c r="A1" s="1" t="s">
        <v>81</v>
      </c>
      <c r="K1" s="38"/>
    </row>
    <row r="3" spans="1:17" ht="56.25">
      <c r="A3" s="209" t="s">
        <v>3</v>
      </c>
      <c r="B3" s="204" t="s">
        <v>0</v>
      </c>
      <c r="C3" s="205"/>
      <c r="D3" s="205"/>
      <c r="E3" s="205"/>
      <c r="F3" s="205"/>
      <c r="G3" s="205"/>
      <c r="H3" s="205"/>
      <c r="I3" s="206"/>
      <c r="J3" s="63" t="s">
        <v>0</v>
      </c>
      <c r="K3" s="63" t="s">
        <v>1</v>
      </c>
      <c r="L3" s="63" t="s">
        <v>2</v>
      </c>
      <c r="M3" s="63" t="s">
        <v>17</v>
      </c>
      <c r="N3" s="63" t="s">
        <v>32</v>
      </c>
      <c r="O3" s="63" t="s">
        <v>33</v>
      </c>
      <c r="Q3" s="203" t="s">
        <v>54</v>
      </c>
    </row>
    <row r="4" spans="1:15" ht="12.75">
      <c r="A4" s="210"/>
      <c r="B4" s="44">
        <v>2010</v>
      </c>
      <c r="C4" s="44">
        <v>2011</v>
      </c>
      <c r="D4" s="44">
        <v>2012</v>
      </c>
      <c r="E4" s="45">
        <v>2013</v>
      </c>
      <c r="F4" s="46">
        <v>2014</v>
      </c>
      <c r="G4" s="47">
        <v>2015</v>
      </c>
      <c r="H4" s="47">
        <v>2016</v>
      </c>
      <c r="I4" s="47">
        <v>2017</v>
      </c>
      <c r="J4" s="207">
        <v>2018</v>
      </c>
      <c r="K4" s="208"/>
      <c r="L4" s="208"/>
      <c r="M4" s="208"/>
      <c r="N4" s="208"/>
      <c r="O4" s="208"/>
    </row>
    <row r="5" spans="1:15" ht="12.75">
      <c r="A5" s="48" t="s">
        <v>4</v>
      </c>
      <c r="B5" s="49">
        <v>1766</v>
      </c>
      <c r="C5" s="49">
        <v>1017</v>
      </c>
      <c r="D5" s="49">
        <v>758</v>
      </c>
      <c r="E5" s="49">
        <v>675</v>
      </c>
      <c r="F5" s="50">
        <v>791</v>
      </c>
      <c r="G5" s="51">
        <v>757</v>
      </c>
      <c r="H5" s="51">
        <v>672</v>
      </c>
      <c r="I5" s="51">
        <v>598</v>
      </c>
      <c r="J5" s="51">
        <v>546</v>
      </c>
      <c r="K5" s="51">
        <v>69.8</v>
      </c>
      <c r="L5" s="51">
        <v>49.4</v>
      </c>
      <c r="M5" s="51">
        <v>18.1</v>
      </c>
      <c r="N5" s="51">
        <v>69.5</v>
      </c>
      <c r="O5" s="51">
        <v>50.1</v>
      </c>
    </row>
    <row r="6" spans="1:15" ht="12.75">
      <c r="A6" s="52" t="s">
        <v>116</v>
      </c>
      <c r="B6" s="53">
        <v>279</v>
      </c>
      <c r="C6" s="53">
        <v>277</v>
      </c>
      <c r="D6" s="53">
        <v>262</v>
      </c>
      <c r="E6" s="53">
        <v>286</v>
      </c>
      <c r="F6" s="50">
        <v>261</v>
      </c>
      <c r="G6" s="12">
        <v>304</v>
      </c>
      <c r="H6" s="54">
        <v>314</v>
      </c>
      <c r="I6" s="54">
        <v>356</v>
      </c>
      <c r="J6" s="54">
        <v>356</v>
      </c>
      <c r="K6" s="54">
        <v>61.9</v>
      </c>
      <c r="L6" s="54">
        <v>55.1</v>
      </c>
      <c r="M6" s="54">
        <v>2.3</v>
      </c>
      <c r="N6" s="54">
        <v>53.4</v>
      </c>
      <c r="O6" s="54">
        <v>55.7</v>
      </c>
    </row>
    <row r="7" spans="1:15" ht="12.75">
      <c r="A7" s="55" t="s">
        <v>117</v>
      </c>
      <c r="B7" s="56">
        <v>140</v>
      </c>
      <c r="C7" s="56">
        <v>142</v>
      </c>
      <c r="D7" s="56">
        <v>151</v>
      </c>
      <c r="E7" s="56">
        <v>202</v>
      </c>
      <c r="F7" s="50">
        <v>215</v>
      </c>
      <c r="G7" s="50">
        <v>242</v>
      </c>
      <c r="H7" s="54">
        <v>245</v>
      </c>
      <c r="I7" s="54">
        <v>295</v>
      </c>
      <c r="J7" s="54">
        <v>231</v>
      </c>
      <c r="K7" s="54">
        <v>66.2</v>
      </c>
      <c r="L7" s="54">
        <v>46.5</v>
      </c>
      <c r="M7" s="54">
        <v>92.8</v>
      </c>
      <c r="N7" s="54">
        <v>66.3</v>
      </c>
      <c r="O7" s="54">
        <v>45.5</v>
      </c>
    </row>
    <row r="8" spans="1:15" ht="12.75">
      <c r="A8" s="57" t="s">
        <v>5</v>
      </c>
      <c r="B8" s="58">
        <v>11</v>
      </c>
      <c r="C8" s="58">
        <v>11</v>
      </c>
      <c r="D8" s="58">
        <v>11</v>
      </c>
      <c r="E8" s="58">
        <v>19</v>
      </c>
      <c r="F8" s="59">
        <v>13</v>
      </c>
      <c r="G8" s="60">
        <v>10</v>
      </c>
      <c r="H8" s="54">
        <v>15</v>
      </c>
      <c r="I8" s="54">
        <v>17</v>
      </c>
      <c r="J8" s="54">
        <v>16</v>
      </c>
      <c r="K8" s="54">
        <v>37.5</v>
      </c>
      <c r="L8" s="54">
        <v>45.1</v>
      </c>
      <c r="M8" s="54">
        <v>88.9</v>
      </c>
      <c r="N8" s="54">
        <v>38.8</v>
      </c>
      <c r="O8" s="54">
        <v>46.7</v>
      </c>
    </row>
    <row r="9" spans="1:15" ht="22.5">
      <c r="A9" s="61" t="s">
        <v>118</v>
      </c>
      <c r="B9" s="64"/>
      <c r="C9" s="65"/>
      <c r="D9" s="65"/>
      <c r="E9" s="65"/>
      <c r="F9" s="66"/>
      <c r="G9" s="62">
        <v>116</v>
      </c>
      <c r="H9" s="54">
        <v>108</v>
      </c>
      <c r="I9" s="54">
        <v>106</v>
      </c>
      <c r="J9" s="54" t="s">
        <v>115</v>
      </c>
      <c r="K9" s="67">
        <v>45.36</v>
      </c>
      <c r="L9" s="54">
        <v>47.2</v>
      </c>
      <c r="M9" s="67">
        <v>2.33</v>
      </c>
      <c r="N9" s="67">
        <v>39.85</v>
      </c>
      <c r="O9" s="54">
        <v>47.5</v>
      </c>
    </row>
    <row r="11" ht="12.75">
      <c r="A11" s="88" t="s">
        <v>122</v>
      </c>
    </row>
    <row r="12" spans="1:15" ht="12.75" customHeight="1">
      <c r="A12" s="88" t="s">
        <v>121</v>
      </c>
      <c r="B12" s="90"/>
      <c r="C12" s="90"/>
      <c r="D12" s="90"/>
      <c r="E12" s="90"/>
      <c r="F12" s="90"/>
      <c r="G12" s="90"/>
      <c r="H12" s="90"/>
      <c r="I12" s="90"/>
      <c r="J12" s="90"/>
      <c r="K12" s="90"/>
      <c r="L12" s="90"/>
      <c r="M12" s="90"/>
      <c r="N12" s="90"/>
      <c r="O12" s="90"/>
    </row>
    <row r="13" spans="1:15" ht="12.75">
      <c r="A13" s="88" t="s">
        <v>120</v>
      </c>
      <c r="B13" s="90"/>
      <c r="C13" s="90"/>
      <c r="D13" s="90"/>
      <c r="E13" s="90"/>
      <c r="F13" s="90"/>
      <c r="G13" s="90"/>
      <c r="H13" s="90"/>
      <c r="I13" s="90"/>
      <c r="J13" s="90"/>
      <c r="K13" s="90"/>
      <c r="L13" s="90"/>
      <c r="M13" s="90"/>
      <c r="N13" s="90"/>
      <c r="O13" s="90"/>
    </row>
    <row r="14" spans="1:2" ht="12.75">
      <c r="A14" s="88" t="s">
        <v>119</v>
      </c>
      <c r="B14" s="13"/>
    </row>
    <row r="15" ht="12.75">
      <c r="A15" s="6" t="s">
        <v>108</v>
      </c>
    </row>
  </sheetData>
  <sheetProtection/>
  <mergeCells count="3">
    <mergeCell ref="B3:I3"/>
    <mergeCell ref="J4:O4"/>
    <mergeCell ref="A3:A4"/>
  </mergeCells>
  <printOptions/>
  <pageMargins left="0.25" right="0.25" top="0.75" bottom="0.75" header="0.3" footer="0.3"/>
  <pageSetup fitToHeight="1" fitToWidth="1"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dimension ref="A1:D4"/>
  <sheetViews>
    <sheetView zoomScalePageLayoutView="0" workbookViewId="0" topLeftCell="B1">
      <selection activeCell="D13" sqref="D13"/>
    </sheetView>
  </sheetViews>
  <sheetFormatPr defaultColWidth="11.421875" defaultRowHeight="12.75"/>
  <cols>
    <col min="2" max="2" width="16.421875" style="0" customWidth="1"/>
  </cols>
  <sheetData>
    <row r="1" spans="1:4" ht="36">
      <c r="A1" s="194" t="s">
        <v>105</v>
      </c>
      <c r="B1" s="192" t="s">
        <v>103</v>
      </c>
      <c r="C1" s="195" t="s">
        <v>98</v>
      </c>
      <c r="D1" s="195" t="s">
        <v>101</v>
      </c>
    </row>
    <row r="2" spans="1:4" ht="12.75">
      <c r="A2" s="195" t="s">
        <v>106</v>
      </c>
      <c r="B2" s="197">
        <v>0.3148148148148148</v>
      </c>
      <c r="C2" s="195">
        <v>270</v>
      </c>
      <c r="D2" s="195">
        <v>85</v>
      </c>
    </row>
    <row r="3" spans="1:4" ht="12.75">
      <c r="A3" s="198" t="s">
        <v>107</v>
      </c>
      <c r="B3" s="197">
        <v>0.3050847457627119</v>
      </c>
      <c r="C3" s="195">
        <v>472</v>
      </c>
      <c r="D3" s="195">
        <v>144</v>
      </c>
    </row>
    <row r="4" spans="1:4" ht="12.75">
      <c r="A4" s="199" t="s">
        <v>18</v>
      </c>
      <c r="B4" s="197">
        <v>0.3086253369272237</v>
      </c>
      <c r="C4" s="195">
        <v>742</v>
      </c>
      <c r="D4" s="195">
        <v>229</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B1">
      <selection activeCell="Q3" sqref="Q3"/>
    </sheetView>
  </sheetViews>
  <sheetFormatPr defaultColWidth="11.421875" defaultRowHeight="12.75"/>
  <cols>
    <col min="1" max="1" width="49.28125" style="0" customWidth="1"/>
    <col min="9" max="9" width="9.421875" style="0" customWidth="1"/>
    <col min="10" max="10" width="8.8515625" style="0" customWidth="1"/>
    <col min="11" max="11" width="8.57421875" style="0" customWidth="1"/>
    <col min="12" max="12" width="9.00390625" style="0" customWidth="1"/>
    <col min="13" max="13" width="13.00390625" style="0" customWidth="1"/>
    <col min="14" max="14" width="12.8515625" style="0" customWidth="1"/>
  </cols>
  <sheetData>
    <row r="1" spans="1:16" ht="15">
      <c r="A1" s="2" t="s">
        <v>60</v>
      </c>
      <c r="B1" s="3"/>
      <c r="C1" s="3"/>
      <c r="D1" s="3"/>
      <c r="E1" s="3"/>
      <c r="F1" s="3"/>
      <c r="G1" s="4"/>
      <c r="H1" s="4"/>
      <c r="I1" s="4"/>
      <c r="J1" s="4"/>
      <c r="K1" s="5"/>
      <c r="P1" s="38"/>
    </row>
    <row r="2" spans="1:11" ht="12.75">
      <c r="A2" s="2"/>
      <c r="B2" s="3"/>
      <c r="C2" s="3"/>
      <c r="D2" s="3"/>
      <c r="E2" s="3"/>
      <c r="F2" s="3"/>
      <c r="G2" s="4"/>
      <c r="H2" s="4"/>
      <c r="I2" s="4"/>
      <c r="J2" s="4"/>
      <c r="K2" s="5"/>
    </row>
    <row r="3" spans="1:17" ht="57" customHeight="1">
      <c r="A3" s="63" t="s">
        <v>61</v>
      </c>
      <c r="B3" s="207" t="s">
        <v>0</v>
      </c>
      <c r="C3" s="208"/>
      <c r="D3" s="208"/>
      <c r="E3" s="208"/>
      <c r="F3" s="208"/>
      <c r="G3" s="215"/>
      <c r="H3" s="68"/>
      <c r="I3" s="68"/>
      <c r="J3" s="63" t="s">
        <v>0</v>
      </c>
      <c r="K3" s="63" t="s">
        <v>1</v>
      </c>
      <c r="L3" s="63" t="s">
        <v>2</v>
      </c>
      <c r="M3" s="63" t="s">
        <v>62</v>
      </c>
      <c r="N3" s="63" t="s">
        <v>32</v>
      </c>
      <c r="O3" s="63" t="s">
        <v>33</v>
      </c>
      <c r="Q3" s="203" t="s">
        <v>54</v>
      </c>
    </row>
    <row r="4" spans="1:15" ht="12.75">
      <c r="A4" s="69"/>
      <c r="B4" s="63">
        <v>2010</v>
      </c>
      <c r="C4" s="63">
        <v>2011</v>
      </c>
      <c r="D4" s="63">
        <v>2012</v>
      </c>
      <c r="E4" s="43">
        <v>2013</v>
      </c>
      <c r="F4" s="70">
        <v>2014</v>
      </c>
      <c r="G4" s="68">
        <v>2015</v>
      </c>
      <c r="H4" s="68">
        <v>2016</v>
      </c>
      <c r="I4" s="68">
        <v>2017</v>
      </c>
      <c r="J4" s="207">
        <v>2018</v>
      </c>
      <c r="K4" s="208"/>
      <c r="L4" s="208"/>
      <c r="M4" s="208"/>
      <c r="N4" s="208"/>
      <c r="O4" s="216"/>
    </row>
    <row r="5" spans="1:15" ht="12.75">
      <c r="A5" s="71" t="s">
        <v>7</v>
      </c>
      <c r="B5" s="72">
        <v>3921</v>
      </c>
      <c r="C5" s="72">
        <v>4098</v>
      </c>
      <c r="D5" s="72">
        <v>4810</v>
      </c>
      <c r="E5" s="73">
        <v>6606</v>
      </c>
      <c r="F5" s="74">
        <v>9427</v>
      </c>
      <c r="G5" s="11">
        <v>10442</v>
      </c>
      <c r="H5" s="11">
        <v>11480</v>
      </c>
      <c r="I5" s="11">
        <v>12518</v>
      </c>
      <c r="J5" s="11">
        <v>12771</v>
      </c>
      <c r="K5" s="91">
        <v>79.5</v>
      </c>
      <c r="L5" s="91">
        <v>53.3</v>
      </c>
      <c r="M5" s="91">
        <v>13.2</v>
      </c>
      <c r="N5" s="91">
        <v>82.7</v>
      </c>
      <c r="O5" s="91">
        <v>53.1</v>
      </c>
    </row>
    <row r="6" spans="1:15" ht="12.75">
      <c r="A6" s="71" t="s">
        <v>63</v>
      </c>
      <c r="B6" s="212" t="s">
        <v>64</v>
      </c>
      <c r="C6" s="213"/>
      <c r="D6" s="213"/>
      <c r="E6" s="213"/>
      <c r="F6" s="213"/>
      <c r="G6" s="213"/>
      <c r="H6" s="214"/>
      <c r="I6" s="11">
        <v>5316</v>
      </c>
      <c r="J6" s="11">
        <v>5136</v>
      </c>
      <c r="K6" s="91">
        <v>66.3</v>
      </c>
      <c r="L6" s="91">
        <v>56.5</v>
      </c>
      <c r="M6" s="91">
        <v>42</v>
      </c>
      <c r="N6" s="91">
        <v>67.4</v>
      </c>
      <c r="O6" s="91">
        <v>56.3</v>
      </c>
    </row>
    <row r="7" spans="1:17" ht="12.75">
      <c r="A7" s="75" t="s">
        <v>8</v>
      </c>
      <c r="B7" s="76">
        <v>2390</v>
      </c>
      <c r="C7" s="76">
        <v>2304</v>
      </c>
      <c r="D7" s="76">
        <v>2265</v>
      </c>
      <c r="E7" s="76">
        <v>2241</v>
      </c>
      <c r="F7" s="74">
        <v>2288</v>
      </c>
      <c r="G7" s="77">
        <v>2256</v>
      </c>
      <c r="H7" s="78">
        <v>2242</v>
      </c>
      <c r="I7" s="78">
        <v>2226</v>
      </c>
      <c r="J7" s="11">
        <v>2576</v>
      </c>
      <c r="K7" s="91">
        <v>50.2</v>
      </c>
      <c r="L7" s="91">
        <v>53.51</v>
      </c>
      <c r="M7" s="91">
        <v>17</v>
      </c>
      <c r="N7" s="91">
        <v>50.6</v>
      </c>
      <c r="O7" s="91">
        <v>53.52</v>
      </c>
      <c r="Q7" s="79"/>
    </row>
    <row r="8" spans="1:17" ht="12.75">
      <c r="A8" s="75" t="s">
        <v>65</v>
      </c>
      <c r="B8" s="212" t="s">
        <v>64</v>
      </c>
      <c r="C8" s="213"/>
      <c r="D8" s="213"/>
      <c r="E8" s="213"/>
      <c r="F8" s="213"/>
      <c r="G8" s="213"/>
      <c r="H8" s="214"/>
      <c r="I8" s="78" t="s">
        <v>66</v>
      </c>
      <c r="J8" s="11">
        <v>1509</v>
      </c>
      <c r="K8" s="91">
        <v>44</v>
      </c>
      <c r="L8" s="91">
        <v>58.22</v>
      </c>
      <c r="M8" s="91">
        <v>21.1</v>
      </c>
      <c r="N8" s="91">
        <v>44.3</v>
      </c>
      <c r="O8" s="91">
        <v>57.97</v>
      </c>
      <c r="Q8" s="80"/>
    </row>
    <row r="9" spans="1:17" ht="12.75">
      <c r="A9" s="75" t="s">
        <v>9</v>
      </c>
      <c r="B9" s="72">
        <v>8690</v>
      </c>
      <c r="C9" s="72">
        <v>8601</v>
      </c>
      <c r="D9" s="72">
        <v>8302</v>
      </c>
      <c r="E9" s="72">
        <v>8326</v>
      </c>
      <c r="F9" s="81">
        <v>8476</v>
      </c>
      <c r="G9" s="77">
        <v>8404</v>
      </c>
      <c r="H9" s="82">
        <v>8153</v>
      </c>
      <c r="I9" s="82">
        <v>7990</v>
      </c>
      <c r="J9" s="11">
        <v>8099</v>
      </c>
      <c r="K9" s="91">
        <v>61.7</v>
      </c>
      <c r="L9" s="91">
        <v>51.97</v>
      </c>
      <c r="M9" s="91">
        <v>17</v>
      </c>
      <c r="N9" s="91">
        <v>62.2</v>
      </c>
      <c r="O9" s="91">
        <v>51.71</v>
      </c>
      <c r="P9" s="83"/>
      <c r="Q9" s="84"/>
    </row>
    <row r="10" spans="1:17" ht="12.75">
      <c r="A10" s="75" t="s">
        <v>67</v>
      </c>
      <c r="B10" s="212" t="s">
        <v>64</v>
      </c>
      <c r="C10" s="213"/>
      <c r="D10" s="213"/>
      <c r="E10" s="213"/>
      <c r="F10" s="213"/>
      <c r="G10" s="213"/>
      <c r="H10" s="214"/>
      <c r="I10" s="82" t="s">
        <v>68</v>
      </c>
      <c r="J10" s="11">
        <v>5524</v>
      </c>
      <c r="K10" s="91">
        <v>54.5</v>
      </c>
      <c r="L10" s="91">
        <v>54.54</v>
      </c>
      <c r="M10" s="91">
        <v>22.5</v>
      </c>
      <c r="N10" s="91">
        <v>57</v>
      </c>
      <c r="O10" s="91">
        <v>54.51</v>
      </c>
      <c r="P10" s="83"/>
      <c r="Q10" s="84"/>
    </row>
    <row r="11" spans="1:17" ht="12.75">
      <c r="A11" s="85" t="s">
        <v>10</v>
      </c>
      <c r="B11" s="72">
        <v>1040</v>
      </c>
      <c r="C11" s="72">
        <v>1057</v>
      </c>
      <c r="D11" s="72">
        <v>1026</v>
      </c>
      <c r="E11" s="72">
        <v>1063</v>
      </c>
      <c r="F11" s="81">
        <v>1104</v>
      </c>
      <c r="G11" s="77">
        <v>1093</v>
      </c>
      <c r="H11" s="82">
        <v>1048</v>
      </c>
      <c r="I11" s="82">
        <v>1005</v>
      </c>
      <c r="J11" s="11">
        <v>1002</v>
      </c>
      <c r="K11" s="91">
        <v>50.1</v>
      </c>
      <c r="L11" s="91">
        <v>50.34</v>
      </c>
      <c r="M11" s="91">
        <v>17</v>
      </c>
      <c r="N11" s="91">
        <v>46.5</v>
      </c>
      <c r="O11" s="91">
        <v>49.74</v>
      </c>
      <c r="P11" s="83"/>
      <c r="Q11" s="84"/>
    </row>
    <row r="12" spans="1:17" ht="12.75">
      <c r="A12" s="85" t="s">
        <v>69</v>
      </c>
      <c r="B12" s="212" t="s">
        <v>64</v>
      </c>
      <c r="C12" s="213"/>
      <c r="D12" s="213"/>
      <c r="E12" s="213"/>
      <c r="F12" s="213"/>
      <c r="G12" s="213"/>
      <c r="H12" s="214"/>
      <c r="I12" s="82" t="s">
        <v>70</v>
      </c>
      <c r="J12" s="11">
        <v>734</v>
      </c>
      <c r="K12" s="91">
        <v>40.2</v>
      </c>
      <c r="L12" s="91">
        <v>55.3</v>
      </c>
      <c r="M12" s="91">
        <v>18.1</v>
      </c>
      <c r="N12" s="91">
        <v>42.9</v>
      </c>
      <c r="O12" s="91">
        <v>54.98</v>
      </c>
      <c r="P12" s="83"/>
      <c r="Q12" s="84"/>
    </row>
    <row r="13" spans="1:17" ht="12.75">
      <c r="A13" s="75" t="s">
        <v>31</v>
      </c>
      <c r="B13" s="72">
        <v>2544</v>
      </c>
      <c r="C13" s="72">
        <v>2463</v>
      </c>
      <c r="D13" s="72">
        <v>2392</v>
      </c>
      <c r="E13" s="72">
        <v>2365</v>
      </c>
      <c r="F13" s="81">
        <v>2353</v>
      </c>
      <c r="G13" s="77">
        <v>2323</v>
      </c>
      <c r="H13" s="78">
        <v>2234</v>
      </c>
      <c r="I13" s="78">
        <v>2206</v>
      </c>
      <c r="J13" s="11">
        <v>2326</v>
      </c>
      <c r="K13" s="91">
        <v>50.5</v>
      </c>
      <c r="L13" s="91">
        <v>52.77</v>
      </c>
      <c r="M13" s="91">
        <v>17</v>
      </c>
      <c r="N13" s="91">
        <v>47.9</v>
      </c>
      <c r="O13" s="91">
        <v>52.71</v>
      </c>
      <c r="P13" s="83"/>
      <c r="Q13" s="84"/>
    </row>
    <row r="14" spans="1:17" ht="12.75">
      <c r="A14" s="85" t="s">
        <v>71</v>
      </c>
      <c r="B14" s="212" t="s">
        <v>64</v>
      </c>
      <c r="C14" s="213"/>
      <c r="D14" s="213"/>
      <c r="E14" s="213"/>
      <c r="F14" s="213"/>
      <c r="G14" s="213"/>
      <c r="H14" s="214"/>
      <c r="I14" s="78" t="s">
        <v>72</v>
      </c>
      <c r="J14" s="11">
        <v>1322</v>
      </c>
      <c r="K14" s="91">
        <v>46.5</v>
      </c>
      <c r="L14" s="91">
        <v>55.8</v>
      </c>
      <c r="M14" s="91">
        <v>17.1</v>
      </c>
      <c r="N14" s="91">
        <v>48.9</v>
      </c>
      <c r="O14" s="91">
        <v>56.12</v>
      </c>
      <c r="P14" s="83"/>
      <c r="Q14" s="86"/>
    </row>
    <row r="15" spans="1:17" ht="12.75">
      <c r="A15" s="75" t="s">
        <v>14</v>
      </c>
      <c r="B15" s="72">
        <v>374</v>
      </c>
      <c r="C15" s="72">
        <v>376</v>
      </c>
      <c r="D15" s="72">
        <v>367</v>
      </c>
      <c r="E15" s="72">
        <v>376</v>
      </c>
      <c r="F15" s="81">
        <v>525</v>
      </c>
      <c r="G15" s="51">
        <v>508</v>
      </c>
      <c r="H15" s="82">
        <v>463</v>
      </c>
      <c r="I15" s="82">
        <v>447</v>
      </c>
      <c r="J15" s="11">
        <v>494</v>
      </c>
      <c r="K15" s="91">
        <v>66.7</v>
      </c>
      <c r="L15" s="91">
        <v>52.49</v>
      </c>
      <c r="M15" s="91">
        <v>17</v>
      </c>
      <c r="N15" s="91">
        <v>69.5</v>
      </c>
      <c r="O15" s="91">
        <v>52.13</v>
      </c>
      <c r="P15" s="83"/>
      <c r="Q15" s="84"/>
    </row>
    <row r="16" spans="1:17" ht="12.75">
      <c r="A16" s="85" t="s">
        <v>73</v>
      </c>
      <c r="B16" s="212" t="s">
        <v>64</v>
      </c>
      <c r="C16" s="213"/>
      <c r="D16" s="213"/>
      <c r="E16" s="213"/>
      <c r="F16" s="213"/>
      <c r="G16" s="213"/>
      <c r="H16" s="214"/>
      <c r="I16" s="82" t="s">
        <v>74</v>
      </c>
      <c r="J16" s="11">
        <v>265</v>
      </c>
      <c r="K16" s="91">
        <v>63.4</v>
      </c>
      <c r="L16" s="91">
        <v>55.44</v>
      </c>
      <c r="M16" s="91">
        <v>17.6</v>
      </c>
      <c r="N16" s="91">
        <v>63</v>
      </c>
      <c r="O16" s="91">
        <v>55.6</v>
      </c>
      <c r="P16" s="83"/>
      <c r="Q16" s="86"/>
    </row>
    <row r="17" spans="1:18" ht="12.75">
      <c r="A17" s="75" t="s">
        <v>75</v>
      </c>
      <c r="B17" s="212" t="s">
        <v>64</v>
      </c>
      <c r="C17" s="213"/>
      <c r="D17" s="213"/>
      <c r="E17" s="213"/>
      <c r="F17" s="213"/>
      <c r="G17" s="213"/>
      <c r="H17" s="213"/>
      <c r="I17" s="214"/>
      <c r="J17" s="11">
        <v>483</v>
      </c>
      <c r="K17" s="91">
        <v>87.1</v>
      </c>
      <c r="L17" s="91">
        <v>57.05</v>
      </c>
      <c r="M17" s="91">
        <v>17</v>
      </c>
      <c r="N17" s="91">
        <v>87.8</v>
      </c>
      <c r="O17" s="91">
        <v>57.05</v>
      </c>
      <c r="Q17" s="80"/>
      <c r="R17" s="79"/>
    </row>
    <row r="18" spans="1:18" ht="12.75">
      <c r="A18" s="85" t="s">
        <v>76</v>
      </c>
      <c r="B18" s="212" t="s">
        <v>64</v>
      </c>
      <c r="C18" s="213"/>
      <c r="D18" s="213"/>
      <c r="E18" s="213"/>
      <c r="F18" s="213"/>
      <c r="G18" s="213"/>
      <c r="H18" s="214"/>
      <c r="I18" s="78" t="s">
        <v>77</v>
      </c>
      <c r="J18" s="11">
        <v>198</v>
      </c>
      <c r="K18" s="91">
        <v>79.8</v>
      </c>
      <c r="L18" s="91">
        <v>58.18</v>
      </c>
      <c r="M18" s="91">
        <v>28.9</v>
      </c>
      <c r="N18" s="91">
        <v>81.6</v>
      </c>
      <c r="O18" s="91">
        <v>57.94</v>
      </c>
      <c r="Q18" s="87"/>
      <c r="R18" s="79"/>
    </row>
    <row r="19" spans="1:18" ht="12.75">
      <c r="A19" s="75" t="s">
        <v>11</v>
      </c>
      <c r="B19" s="72">
        <v>10</v>
      </c>
      <c r="C19" s="72">
        <v>5</v>
      </c>
      <c r="D19" s="72">
        <v>1</v>
      </c>
      <c r="E19" s="72">
        <v>2</v>
      </c>
      <c r="F19" s="81">
        <v>2</v>
      </c>
      <c r="G19" s="77">
        <v>0</v>
      </c>
      <c r="H19" s="82">
        <v>0</v>
      </c>
      <c r="I19" s="82">
        <v>2</v>
      </c>
      <c r="J19" s="11">
        <v>2</v>
      </c>
      <c r="K19" s="11"/>
      <c r="L19" s="11"/>
      <c r="M19" s="11"/>
      <c r="N19" s="11"/>
      <c r="O19" s="11"/>
      <c r="Q19" s="79"/>
      <c r="R19" s="79"/>
    </row>
    <row r="20" spans="1:17" ht="12.75">
      <c r="A20" s="85" t="s">
        <v>12</v>
      </c>
      <c r="B20" s="72">
        <v>221</v>
      </c>
      <c r="C20" s="72">
        <v>168</v>
      </c>
      <c r="D20" s="72">
        <v>113</v>
      </c>
      <c r="E20" s="72">
        <v>71</v>
      </c>
      <c r="F20" s="81">
        <v>42</v>
      </c>
      <c r="G20" s="51">
        <v>24</v>
      </c>
      <c r="H20" s="82">
        <v>10</v>
      </c>
      <c r="I20" s="82">
        <v>1</v>
      </c>
      <c r="J20" s="11">
        <v>5</v>
      </c>
      <c r="K20" s="11"/>
      <c r="L20" s="11"/>
      <c r="M20" s="11"/>
      <c r="N20" s="11"/>
      <c r="O20" s="11"/>
      <c r="Q20" s="79"/>
    </row>
    <row r="21" spans="1:17" ht="12.75">
      <c r="A21" s="75" t="s">
        <v>78</v>
      </c>
      <c r="B21" s="76">
        <v>6</v>
      </c>
      <c r="C21" s="76">
        <v>5</v>
      </c>
      <c r="D21" s="76">
        <v>6</v>
      </c>
      <c r="E21" s="76">
        <v>0</v>
      </c>
      <c r="F21" s="81">
        <v>2</v>
      </c>
      <c r="G21" s="51">
        <v>4</v>
      </c>
      <c r="H21" s="82">
        <v>1</v>
      </c>
      <c r="I21" s="82">
        <v>5</v>
      </c>
      <c r="J21" s="11">
        <v>3</v>
      </c>
      <c r="K21" s="11"/>
      <c r="L21" s="11"/>
      <c r="M21" s="11"/>
      <c r="N21" s="11"/>
      <c r="O21" s="11"/>
      <c r="Q21" s="83"/>
    </row>
    <row r="22" spans="1:17" ht="12.75">
      <c r="A22" s="75" t="s">
        <v>13</v>
      </c>
      <c r="B22" s="72">
        <v>602</v>
      </c>
      <c r="C22" s="72">
        <v>311</v>
      </c>
      <c r="D22" s="72">
        <v>155</v>
      </c>
      <c r="E22" s="72">
        <v>85</v>
      </c>
      <c r="F22" s="81">
        <v>46</v>
      </c>
      <c r="G22" s="51">
        <v>19</v>
      </c>
      <c r="H22" s="82">
        <v>7</v>
      </c>
      <c r="I22" s="82">
        <v>1</v>
      </c>
      <c r="J22" s="11">
        <v>13</v>
      </c>
      <c r="K22" s="11"/>
      <c r="L22" s="11"/>
      <c r="M22" s="11"/>
      <c r="N22" s="11"/>
      <c r="O22" s="11"/>
      <c r="Q22" s="83"/>
    </row>
    <row r="23" spans="1:17" ht="12.75">
      <c r="A23" s="85" t="s">
        <v>15</v>
      </c>
      <c r="B23" s="76">
        <v>63</v>
      </c>
      <c r="C23" s="76">
        <v>51</v>
      </c>
      <c r="D23" s="76">
        <v>50</v>
      </c>
      <c r="E23" s="76">
        <v>51</v>
      </c>
      <c r="F23" s="81">
        <v>41</v>
      </c>
      <c r="G23" s="51">
        <v>32</v>
      </c>
      <c r="H23" s="78">
        <v>33</v>
      </c>
      <c r="I23" s="78">
        <v>172</v>
      </c>
      <c r="J23" s="212" t="s">
        <v>64</v>
      </c>
      <c r="K23" s="213"/>
      <c r="L23" s="213"/>
      <c r="M23" s="213"/>
      <c r="N23" s="213"/>
      <c r="O23" s="214"/>
      <c r="Q23" s="83"/>
    </row>
    <row r="24" spans="1:17" ht="12.75">
      <c r="A24" s="89" t="s">
        <v>16</v>
      </c>
      <c r="Q24" s="23"/>
    </row>
    <row r="25" spans="1:17" ht="12.75">
      <c r="A25" s="89" t="s">
        <v>110</v>
      </c>
      <c r="Q25" s="23"/>
    </row>
    <row r="26" spans="1:15" ht="12.75">
      <c r="A26" s="217" t="s">
        <v>109</v>
      </c>
      <c r="B26" s="217"/>
      <c r="C26" s="217"/>
      <c r="D26" s="217"/>
      <c r="E26" s="217"/>
      <c r="F26" s="217"/>
      <c r="G26" s="217"/>
      <c r="H26" s="217"/>
      <c r="I26" s="217"/>
      <c r="J26" s="217"/>
      <c r="K26" s="217"/>
      <c r="L26" s="217"/>
      <c r="M26" s="217"/>
      <c r="N26" s="217"/>
      <c r="O26" s="217"/>
    </row>
    <row r="27" spans="1:15" ht="22.5" customHeight="1">
      <c r="A27" s="211" t="s">
        <v>94</v>
      </c>
      <c r="B27" s="211"/>
      <c r="C27" s="211"/>
      <c r="D27" s="211"/>
      <c r="E27" s="211"/>
      <c r="F27" s="211"/>
      <c r="G27" s="211"/>
      <c r="H27" s="211"/>
      <c r="I27" s="211"/>
      <c r="J27" s="211"/>
      <c r="K27" s="211"/>
      <c r="L27" s="211"/>
      <c r="M27" s="211"/>
      <c r="N27" s="211"/>
      <c r="O27" s="211"/>
    </row>
    <row r="29" ht="12.75">
      <c r="A29" s="6" t="s">
        <v>108</v>
      </c>
    </row>
  </sheetData>
  <sheetProtection/>
  <mergeCells count="13">
    <mergeCell ref="B3:G3"/>
    <mergeCell ref="J4:O4"/>
    <mergeCell ref="B6:H6"/>
    <mergeCell ref="B18:H18"/>
    <mergeCell ref="J23:O23"/>
    <mergeCell ref="A26:O26"/>
    <mergeCell ref="A27:O27"/>
    <mergeCell ref="B8:H8"/>
    <mergeCell ref="B10:H10"/>
    <mergeCell ref="B12:H12"/>
    <mergeCell ref="B14:H14"/>
    <mergeCell ref="B16:H16"/>
    <mergeCell ref="B17:I17"/>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PageLayoutView="0" workbookViewId="0" topLeftCell="A1">
      <selection activeCell="Q3" sqref="Q3"/>
    </sheetView>
  </sheetViews>
  <sheetFormatPr defaultColWidth="11.421875" defaultRowHeight="12.75"/>
  <cols>
    <col min="1" max="1" width="45.00390625" style="24" customWidth="1"/>
    <col min="2" max="3" width="7.421875" style="24" customWidth="1"/>
    <col min="4" max="6" width="7.421875" style="24" hidden="1" customWidth="1"/>
    <col min="7" max="7" width="7.421875" style="24" customWidth="1"/>
    <col min="8" max="8" width="7.28125" style="24" customWidth="1"/>
    <col min="9" max="9" width="10.140625" style="24" customWidth="1"/>
    <col min="10" max="13" width="12.140625" style="24" customWidth="1"/>
    <col min="14" max="14" width="13.421875" style="24" customWidth="1"/>
    <col min="15" max="15" width="12.140625" style="24" customWidth="1"/>
    <col min="16" max="16384" width="11.421875" style="24" customWidth="1"/>
  </cols>
  <sheetData>
    <row r="1" spans="1:9" ht="15.75">
      <c r="A1" s="2" t="s">
        <v>55</v>
      </c>
      <c r="I1" s="38"/>
    </row>
    <row r="2" ht="15.75">
      <c r="J2" s="38"/>
    </row>
    <row r="3" spans="1:17" ht="33.75">
      <c r="A3" s="218" t="s">
        <v>3</v>
      </c>
      <c r="B3" s="224" t="s">
        <v>0</v>
      </c>
      <c r="C3" s="225"/>
      <c r="D3" s="225"/>
      <c r="E3" s="225"/>
      <c r="F3" s="225"/>
      <c r="G3" s="225"/>
      <c r="H3" s="225"/>
      <c r="I3" s="226"/>
      <c r="J3" s="97" t="s">
        <v>0</v>
      </c>
      <c r="K3" s="97" t="s">
        <v>1</v>
      </c>
      <c r="L3" s="97" t="s">
        <v>2</v>
      </c>
      <c r="M3" s="97" t="s">
        <v>41</v>
      </c>
      <c r="N3" s="97" t="s">
        <v>32</v>
      </c>
      <c r="O3" s="97" t="s">
        <v>33</v>
      </c>
      <c r="Q3" s="203" t="s">
        <v>54</v>
      </c>
    </row>
    <row r="4" spans="1:15" ht="15">
      <c r="A4" s="219"/>
      <c r="B4" s="98">
        <v>2010</v>
      </c>
      <c r="C4" s="98">
        <v>2011</v>
      </c>
      <c r="D4" s="98">
        <v>2012</v>
      </c>
      <c r="E4" s="98">
        <v>2013</v>
      </c>
      <c r="F4" s="98">
        <v>2014</v>
      </c>
      <c r="G4" s="97">
        <v>2015</v>
      </c>
      <c r="H4" s="99">
        <v>2016</v>
      </c>
      <c r="I4" s="100">
        <v>2017</v>
      </c>
      <c r="J4" s="220">
        <v>2018</v>
      </c>
      <c r="K4" s="221"/>
      <c r="L4" s="221"/>
      <c r="M4" s="221"/>
      <c r="N4" s="222"/>
      <c r="O4" s="222"/>
    </row>
    <row r="5" spans="1:15" ht="15">
      <c r="A5" s="101" t="s">
        <v>87</v>
      </c>
      <c r="B5" s="102">
        <v>52</v>
      </c>
      <c r="C5" s="102">
        <v>52</v>
      </c>
      <c r="D5" s="102">
        <v>52</v>
      </c>
      <c r="E5" s="102">
        <v>60</v>
      </c>
      <c r="F5" s="103">
        <v>54</v>
      </c>
      <c r="G5" s="104">
        <v>51</v>
      </c>
      <c r="H5" s="104">
        <v>46</v>
      </c>
      <c r="I5" s="105">
        <v>45</v>
      </c>
      <c r="J5" s="106"/>
      <c r="K5" s="107"/>
      <c r="L5" s="107"/>
      <c r="M5" s="107"/>
      <c r="N5" s="106"/>
      <c r="O5" s="108"/>
    </row>
    <row r="6" spans="1:15" ht="15">
      <c r="A6" s="101" t="s">
        <v>112</v>
      </c>
      <c r="B6" s="106"/>
      <c r="C6" s="107"/>
      <c r="D6" s="107"/>
      <c r="E6" s="107"/>
      <c r="F6" s="106"/>
      <c r="G6" s="108"/>
      <c r="H6" s="106"/>
      <c r="I6" s="107"/>
      <c r="J6" s="105">
        <v>47</v>
      </c>
      <c r="K6" s="109">
        <v>61.7</v>
      </c>
      <c r="L6" s="109">
        <v>49.4</v>
      </c>
      <c r="M6" s="109">
        <v>15.5</v>
      </c>
      <c r="N6" s="105">
        <v>61.1</v>
      </c>
      <c r="O6" s="110">
        <v>50.1</v>
      </c>
    </row>
    <row r="7" spans="1:15" ht="45" customHeight="1">
      <c r="A7" s="111" t="s">
        <v>39</v>
      </c>
      <c r="B7" s="102"/>
      <c r="C7" s="102"/>
      <c r="D7" s="102"/>
      <c r="E7" s="102">
        <v>9</v>
      </c>
      <c r="F7" s="103">
        <v>9</v>
      </c>
      <c r="G7" s="104">
        <v>5</v>
      </c>
      <c r="H7" s="104">
        <v>6</v>
      </c>
      <c r="I7" s="112" t="s">
        <v>52</v>
      </c>
      <c r="J7" s="112"/>
      <c r="K7" s="113"/>
      <c r="L7" s="113"/>
      <c r="M7" s="113"/>
      <c r="N7" s="114"/>
      <c r="O7" s="115"/>
    </row>
    <row r="8" spans="1:15" ht="15">
      <c r="A8" s="101" t="s">
        <v>27</v>
      </c>
      <c r="B8" s="102">
        <v>42</v>
      </c>
      <c r="C8" s="102">
        <v>32</v>
      </c>
      <c r="D8" s="102">
        <v>27</v>
      </c>
      <c r="E8" s="102">
        <v>31</v>
      </c>
      <c r="F8" s="116">
        <v>27</v>
      </c>
      <c r="G8" s="104">
        <v>28</v>
      </c>
      <c r="H8" s="104">
        <v>28</v>
      </c>
      <c r="I8" s="105">
        <v>29</v>
      </c>
      <c r="J8" s="105">
        <v>27</v>
      </c>
      <c r="K8" s="109">
        <v>66.7</v>
      </c>
      <c r="L8" s="109">
        <v>50.48</v>
      </c>
      <c r="M8" s="109">
        <v>7.2</v>
      </c>
      <c r="N8" s="110">
        <v>55.6</v>
      </c>
      <c r="O8" s="110">
        <v>51.67</v>
      </c>
    </row>
    <row r="9" spans="1:15" ht="33" customHeight="1">
      <c r="A9" s="117" t="s">
        <v>28</v>
      </c>
      <c r="B9" s="118">
        <v>15</v>
      </c>
      <c r="C9" s="118">
        <v>11</v>
      </c>
      <c r="D9" s="118">
        <v>15</v>
      </c>
      <c r="E9" s="118">
        <v>9</v>
      </c>
      <c r="F9" s="119">
        <v>5</v>
      </c>
      <c r="G9" s="120">
        <v>6</v>
      </c>
      <c r="H9" s="223" t="s">
        <v>40</v>
      </c>
      <c r="I9" s="223"/>
      <c r="J9" s="223"/>
      <c r="K9" s="223"/>
      <c r="L9" s="223"/>
      <c r="M9" s="223"/>
      <c r="N9" s="223"/>
      <c r="O9" s="223"/>
    </row>
    <row r="10" spans="1:15" ht="15">
      <c r="A10" s="6" t="s">
        <v>56</v>
      </c>
      <c r="B10" s="121"/>
      <c r="C10" s="121"/>
      <c r="D10" s="121"/>
      <c r="E10" s="121"/>
      <c r="F10" s="121"/>
      <c r="G10" s="121"/>
      <c r="H10" s="121"/>
      <c r="I10" s="121"/>
      <c r="J10" s="121"/>
      <c r="K10" s="121"/>
      <c r="L10" s="121"/>
      <c r="M10" s="121"/>
      <c r="N10" s="121"/>
      <c r="O10" s="121"/>
    </row>
    <row r="11" spans="1:15" ht="15">
      <c r="A11" s="122" t="s">
        <v>111</v>
      </c>
      <c r="B11" s="122"/>
      <c r="C11" s="122"/>
      <c r="D11" s="122"/>
      <c r="E11" s="122"/>
      <c r="F11" s="122"/>
      <c r="G11" s="122"/>
      <c r="H11" s="122"/>
      <c r="I11" s="122"/>
      <c r="J11" s="121"/>
      <c r="K11" s="121"/>
      <c r="L11" s="121"/>
      <c r="M11" s="121"/>
      <c r="N11" s="121"/>
      <c r="O11" s="121"/>
    </row>
  </sheetData>
  <sheetProtection/>
  <mergeCells count="4">
    <mergeCell ref="A3:A4"/>
    <mergeCell ref="J4:O4"/>
    <mergeCell ref="H9:O9"/>
    <mergeCell ref="B3:I3"/>
  </mergeCells>
  <printOptions/>
  <pageMargins left="0.25" right="0.25"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Q3" sqref="Q3"/>
    </sheetView>
  </sheetViews>
  <sheetFormatPr defaultColWidth="11.421875" defaultRowHeight="12.75"/>
  <cols>
    <col min="1" max="1" width="48.421875" style="24" customWidth="1"/>
    <col min="2" max="3" width="6.7109375" style="24" customWidth="1"/>
    <col min="4" max="6" width="6.7109375" style="24" hidden="1" customWidth="1"/>
    <col min="7" max="8" width="6.7109375" style="24" customWidth="1"/>
    <col min="9" max="9" width="6.57421875" style="24" customWidth="1"/>
    <col min="10" max="16384" width="11.421875" style="24" customWidth="1"/>
  </cols>
  <sheetData>
    <row r="1" spans="1:13" ht="15.75">
      <c r="A1" s="25" t="s">
        <v>58</v>
      </c>
      <c r="B1" s="26"/>
      <c r="C1" s="26"/>
      <c r="D1" s="26"/>
      <c r="E1" s="26"/>
      <c r="F1" s="26"/>
      <c r="G1" s="26"/>
      <c r="H1" s="26"/>
      <c r="I1" s="26"/>
      <c r="M1" s="38"/>
    </row>
    <row r="2" spans="1:9" ht="15">
      <c r="A2" s="25"/>
      <c r="B2" s="26"/>
      <c r="C2" s="26"/>
      <c r="D2" s="26"/>
      <c r="E2" s="26"/>
      <c r="F2" s="26"/>
      <c r="G2" s="26"/>
      <c r="H2" s="26"/>
      <c r="I2" s="26"/>
    </row>
    <row r="3" spans="1:17" ht="56.25">
      <c r="A3" s="218" t="s">
        <v>6</v>
      </c>
      <c r="B3" s="227" t="s">
        <v>0</v>
      </c>
      <c r="C3" s="228"/>
      <c r="D3" s="228"/>
      <c r="E3" s="228"/>
      <c r="F3" s="228"/>
      <c r="G3" s="228"/>
      <c r="H3" s="228"/>
      <c r="I3" s="229"/>
      <c r="J3" s="97" t="s">
        <v>0</v>
      </c>
      <c r="K3" s="97" t="s">
        <v>1</v>
      </c>
      <c r="L3" s="97" t="s">
        <v>2</v>
      </c>
      <c r="M3" s="97" t="s">
        <v>41</v>
      </c>
      <c r="N3" s="97" t="s">
        <v>32</v>
      </c>
      <c r="O3" s="97" t="s">
        <v>33</v>
      </c>
      <c r="Q3" s="203" t="s">
        <v>54</v>
      </c>
    </row>
    <row r="4" spans="1:15" ht="15">
      <c r="A4" s="219"/>
      <c r="B4" s="98">
        <v>2010</v>
      </c>
      <c r="C4" s="98">
        <v>2011</v>
      </c>
      <c r="D4" s="98">
        <v>2012</v>
      </c>
      <c r="E4" s="98">
        <v>2013</v>
      </c>
      <c r="F4" s="98">
        <v>2014</v>
      </c>
      <c r="G4" s="97">
        <v>2015</v>
      </c>
      <c r="H4" s="99">
        <v>2016</v>
      </c>
      <c r="I4" s="99">
        <v>2017</v>
      </c>
      <c r="J4" s="224">
        <v>2018</v>
      </c>
      <c r="K4" s="225"/>
      <c r="L4" s="225"/>
      <c r="M4" s="225"/>
      <c r="N4" s="225"/>
      <c r="O4" s="225"/>
    </row>
    <row r="5" spans="1:15" ht="15">
      <c r="A5" s="123" t="s">
        <v>59</v>
      </c>
      <c r="B5" s="124">
        <v>462</v>
      </c>
      <c r="C5" s="124">
        <v>462</v>
      </c>
      <c r="D5" s="124">
        <v>462</v>
      </c>
      <c r="E5" s="124">
        <v>411</v>
      </c>
      <c r="F5" s="124">
        <v>511</v>
      </c>
      <c r="G5" s="124">
        <v>415</v>
      </c>
      <c r="H5" s="124">
        <v>448</v>
      </c>
      <c r="I5" s="124">
        <v>455</v>
      </c>
      <c r="J5" s="124">
        <v>453</v>
      </c>
      <c r="K5" s="125">
        <v>43.9</v>
      </c>
      <c r="L5" s="125">
        <v>56.9</v>
      </c>
      <c r="M5" s="125">
        <v>7.4</v>
      </c>
      <c r="N5" s="124">
        <v>47.1</v>
      </c>
      <c r="O5" s="125">
        <v>57.6</v>
      </c>
    </row>
    <row r="6" spans="1:15" ht="15">
      <c r="A6" s="123" t="s">
        <v>88</v>
      </c>
      <c r="B6" s="124">
        <v>822</v>
      </c>
      <c r="C6" s="124">
        <v>822</v>
      </c>
      <c r="D6" s="124">
        <v>822</v>
      </c>
      <c r="E6" s="124">
        <v>681</v>
      </c>
      <c r="F6" s="124">
        <v>881</v>
      </c>
      <c r="G6" s="124">
        <v>745</v>
      </c>
      <c r="H6" s="124">
        <v>758</v>
      </c>
      <c r="I6" s="124">
        <v>753</v>
      </c>
      <c r="J6" s="126"/>
      <c r="K6" s="127"/>
      <c r="L6" s="127"/>
      <c r="M6" s="127"/>
      <c r="N6" s="126"/>
      <c r="O6" s="127"/>
    </row>
    <row r="7" spans="1:15" ht="15">
      <c r="A7" s="123" t="s">
        <v>113</v>
      </c>
      <c r="B7" s="126"/>
      <c r="C7" s="126"/>
      <c r="D7" s="126"/>
      <c r="E7" s="126"/>
      <c r="F7" s="126"/>
      <c r="G7" s="126"/>
      <c r="H7" s="126"/>
      <c r="I7" s="124">
        <v>289</v>
      </c>
      <c r="J7" s="124">
        <v>283</v>
      </c>
      <c r="K7" s="125">
        <v>38.9</v>
      </c>
      <c r="L7" s="125">
        <v>58.2</v>
      </c>
      <c r="M7" s="125">
        <v>16.3</v>
      </c>
      <c r="N7" s="124">
        <v>37.7</v>
      </c>
      <c r="O7" s="125">
        <v>58.5</v>
      </c>
    </row>
    <row r="8" spans="1:15" ht="15">
      <c r="A8" s="123" t="s">
        <v>29</v>
      </c>
      <c r="B8" s="124">
        <v>125</v>
      </c>
      <c r="C8" s="124">
        <v>117</v>
      </c>
      <c r="D8" s="124">
        <v>140</v>
      </c>
      <c r="E8" s="124">
        <v>140</v>
      </c>
      <c r="F8" s="124">
        <v>196</v>
      </c>
      <c r="G8" s="128">
        <v>182</v>
      </c>
      <c r="H8" s="128">
        <v>168</v>
      </c>
      <c r="I8" s="124">
        <v>156</v>
      </c>
      <c r="J8" s="124">
        <v>147</v>
      </c>
      <c r="K8" s="125">
        <v>54.4</v>
      </c>
      <c r="L8" s="125">
        <v>53.8</v>
      </c>
      <c r="M8" s="125">
        <v>30</v>
      </c>
      <c r="N8" s="125">
        <v>53.37</v>
      </c>
      <c r="O8" s="125">
        <v>54.4</v>
      </c>
    </row>
    <row r="9" spans="1:15" ht="15">
      <c r="A9" s="123" t="s">
        <v>30</v>
      </c>
      <c r="B9" s="124">
        <v>111</v>
      </c>
      <c r="C9" s="124">
        <v>110</v>
      </c>
      <c r="D9" s="124">
        <v>94</v>
      </c>
      <c r="E9" s="124">
        <v>59</v>
      </c>
      <c r="F9" s="124">
        <v>112</v>
      </c>
      <c r="G9" s="128">
        <v>103</v>
      </c>
      <c r="H9" s="128">
        <v>92</v>
      </c>
      <c r="I9" s="124">
        <v>92</v>
      </c>
      <c r="J9" s="124">
        <v>85</v>
      </c>
      <c r="K9" s="125">
        <v>41.2</v>
      </c>
      <c r="L9" s="125">
        <v>56.1</v>
      </c>
      <c r="M9" s="125">
        <v>32</v>
      </c>
      <c r="N9" s="125">
        <v>41</v>
      </c>
      <c r="O9" s="125">
        <v>56.1</v>
      </c>
    </row>
    <row r="10" spans="1:15" ht="15">
      <c r="A10" s="123" t="s">
        <v>42</v>
      </c>
      <c r="B10" s="124"/>
      <c r="C10" s="124"/>
      <c r="D10" s="124"/>
      <c r="E10" s="124"/>
      <c r="F10" s="124"/>
      <c r="G10" s="128">
        <v>54</v>
      </c>
      <c r="H10" s="128">
        <v>51</v>
      </c>
      <c r="I10" s="124">
        <v>59</v>
      </c>
      <c r="J10" s="124">
        <v>56</v>
      </c>
      <c r="K10" s="125">
        <v>37.5</v>
      </c>
      <c r="L10" s="125">
        <v>60.43</v>
      </c>
      <c r="M10" s="125">
        <v>20</v>
      </c>
      <c r="N10" s="125">
        <v>43.4</v>
      </c>
      <c r="O10" s="125">
        <v>60.4</v>
      </c>
    </row>
    <row r="11" spans="1:15" ht="15">
      <c r="A11" s="123" t="s">
        <v>43</v>
      </c>
      <c r="B11" s="124"/>
      <c r="C11" s="124"/>
      <c r="D11" s="124"/>
      <c r="E11" s="124"/>
      <c r="F11" s="124"/>
      <c r="G11" s="128"/>
      <c r="H11" s="128">
        <v>31</v>
      </c>
      <c r="I11" s="124">
        <v>29</v>
      </c>
      <c r="J11" s="124">
        <v>27</v>
      </c>
      <c r="K11" s="125">
        <v>29.6</v>
      </c>
      <c r="L11" s="125">
        <v>60</v>
      </c>
      <c r="M11" s="125">
        <v>16.6</v>
      </c>
      <c r="N11" s="125">
        <v>33.128</v>
      </c>
      <c r="O11" s="125">
        <v>59</v>
      </c>
    </row>
    <row r="12" spans="1:15" ht="15">
      <c r="A12" s="129" t="s">
        <v>53</v>
      </c>
      <c r="B12" s="121"/>
      <c r="C12" s="121"/>
      <c r="D12" s="121"/>
      <c r="E12" s="121"/>
      <c r="F12" s="121"/>
      <c r="G12" s="121"/>
      <c r="H12" s="121"/>
      <c r="I12" s="121"/>
      <c r="J12" s="121"/>
      <c r="K12" s="121"/>
      <c r="L12" s="121"/>
      <c r="M12" s="121"/>
      <c r="N12" s="121"/>
      <c r="O12" s="121"/>
    </row>
    <row r="13" spans="1:15" ht="15">
      <c r="A13" s="121" t="s">
        <v>57</v>
      </c>
      <c r="B13" s="121"/>
      <c r="C13" s="121"/>
      <c r="D13" s="121"/>
      <c r="E13" s="121"/>
      <c r="F13" s="121"/>
      <c r="G13" s="121"/>
      <c r="H13" s="121"/>
      <c r="J13" s="121"/>
      <c r="K13" s="121"/>
      <c r="L13" s="121"/>
      <c r="M13" s="121"/>
      <c r="N13" s="121"/>
      <c r="O13" s="121"/>
    </row>
    <row r="14" spans="1:15" ht="15">
      <c r="A14" s="121" t="s">
        <v>114</v>
      </c>
      <c r="B14" s="121"/>
      <c r="C14" s="121"/>
      <c r="D14" s="121"/>
      <c r="E14" s="121"/>
      <c r="F14" s="121"/>
      <c r="G14" s="121"/>
      <c r="H14" s="121"/>
      <c r="I14" s="121"/>
      <c r="J14" s="121"/>
      <c r="K14" s="121"/>
      <c r="L14" s="121"/>
      <c r="M14" s="121"/>
      <c r="N14" s="121"/>
      <c r="O14" s="121"/>
    </row>
  </sheetData>
  <sheetProtection/>
  <mergeCells count="3">
    <mergeCell ref="A3:A4"/>
    <mergeCell ref="J4:O4"/>
    <mergeCell ref="B3:I3"/>
  </mergeCells>
  <printOptions/>
  <pageMargins left="0.25" right="0.25" top="0.75" bottom="0.75" header="0.3" footer="0.3"/>
  <pageSetup fitToHeight="0"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Q13"/>
  <sheetViews>
    <sheetView zoomScalePageLayoutView="0" workbookViewId="0" topLeftCell="A1">
      <selection activeCell="Q3" sqref="Q3"/>
    </sheetView>
  </sheetViews>
  <sheetFormatPr defaultColWidth="11.421875" defaultRowHeight="12.75"/>
  <cols>
    <col min="2" max="9" width="9.28125" style="0" customWidth="1"/>
    <col min="10" max="15" width="14.28125" style="0" customWidth="1"/>
    <col min="16" max="16" width="4.421875" style="0" customWidth="1"/>
  </cols>
  <sheetData>
    <row r="1" spans="1:9" ht="15">
      <c r="A1" s="2" t="s">
        <v>82</v>
      </c>
      <c r="I1" s="38"/>
    </row>
    <row r="3" spans="1:17" ht="56.25">
      <c r="A3" s="230" t="s">
        <v>3</v>
      </c>
      <c r="B3" s="232" t="s">
        <v>19</v>
      </c>
      <c r="C3" s="233"/>
      <c r="D3" s="233"/>
      <c r="E3" s="233"/>
      <c r="F3" s="233"/>
      <c r="G3" s="233"/>
      <c r="H3" s="233"/>
      <c r="I3" s="234"/>
      <c r="J3" s="14" t="s">
        <v>0</v>
      </c>
      <c r="K3" s="14" t="s">
        <v>45</v>
      </c>
      <c r="L3" s="14" t="s">
        <v>46</v>
      </c>
      <c r="M3" s="14" t="s">
        <v>47</v>
      </c>
      <c r="N3" s="14" t="s">
        <v>48</v>
      </c>
      <c r="O3" s="14" t="s">
        <v>49</v>
      </c>
      <c r="Q3" s="203" t="s">
        <v>54</v>
      </c>
    </row>
    <row r="4" spans="1:15" ht="12.75">
      <c r="A4" s="231"/>
      <c r="B4" s="14">
        <v>2010</v>
      </c>
      <c r="C4" s="14">
        <v>2011</v>
      </c>
      <c r="D4" s="14">
        <v>2012</v>
      </c>
      <c r="E4" s="14">
        <v>2013</v>
      </c>
      <c r="F4" s="14">
        <v>2014</v>
      </c>
      <c r="G4" s="130">
        <v>2015</v>
      </c>
      <c r="H4" s="131">
        <v>2016</v>
      </c>
      <c r="I4" s="131">
        <v>2017</v>
      </c>
      <c r="J4" s="235">
        <v>2018</v>
      </c>
      <c r="K4" s="235"/>
      <c r="L4" s="235"/>
      <c r="M4" s="235"/>
      <c r="N4" s="235"/>
      <c r="O4" s="235"/>
    </row>
    <row r="5" spans="1:16" ht="12.75">
      <c r="A5" s="132" t="s">
        <v>38</v>
      </c>
      <c r="B5" s="133">
        <v>136</v>
      </c>
      <c r="C5" s="133">
        <v>143</v>
      </c>
      <c r="D5" s="133">
        <v>129</v>
      </c>
      <c r="E5" s="133">
        <v>129</v>
      </c>
      <c r="F5" s="134">
        <v>214</v>
      </c>
      <c r="G5" s="135">
        <v>214</v>
      </c>
      <c r="H5" s="136">
        <v>214</v>
      </c>
      <c r="I5" s="136">
        <v>215</v>
      </c>
      <c r="J5" s="136">
        <v>148</v>
      </c>
      <c r="K5" s="137">
        <v>80.56</v>
      </c>
      <c r="L5" s="138">
        <v>50</v>
      </c>
      <c r="M5" s="188">
        <v>1.2</v>
      </c>
      <c r="N5" s="139">
        <v>82.89999999999999</v>
      </c>
      <c r="O5" s="138">
        <v>50</v>
      </c>
      <c r="P5" s="23"/>
    </row>
    <row r="6" spans="1:16" ht="12.75">
      <c r="A6" s="132" t="s">
        <v>79</v>
      </c>
      <c r="B6" s="133">
        <v>162</v>
      </c>
      <c r="C6" s="133">
        <v>164</v>
      </c>
      <c r="D6" s="133">
        <v>305</v>
      </c>
      <c r="E6" s="133">
        <v>246</v>
      </c>
      <c r="F6" s="134">
        <v>251</v>
      </c>
      <c r="G6" s="140">
        <v>284</v>
      </c>
      <c r="H6" s="136">
        <v>296</v>
      </c>
      <c r="I6" s="136">
        <v>349</v>
      </c>
      <c r="J6" s="136">
        <v>352</v>
      </c>
      <c r="K6" s="137">
        <v>95.04</v>
      </c>
      <c r="L6" s="138">
        <v>51</v>
      </c>
      <c r="M6" s="188">
        <v>1.6</v>
      </c>
      <c r="N6" s="139">
        <v>91</v>
      </c>
      <c r="O6" s="138">
        <v>49</v>
      </c>
      <c r="P6" s="23"/>
    </row>
    <row r="7" spans="1:15" ht="12.75">
      <c r="A7" s="132" t="s">
        <v>44</v>
      </c>
      <c r="B7" s="136">
        <v>7</v>
      </c>
      <c r="C7" s="136">
        <v>6</v>
      </c>
      <c r="D7" s="136">
        <v>4</v>
      </c>
      <c r="E7" s="136">
        <v>5</v>
      </c>
      <c r="F7" s="136">
        <v>6</v>
      </c>
      <c r="G7" s="136">
        <v>4</v>
      </c>
      <c r="H7" s="136">
        <v>6</v>
      </c>
      <c r="I7" s="136">
        <v>7</v>
      </c>
      <c r="J7" s="136">
        <v>8</v>
      </c>
      <c r="K7" s="137">
        <v>100</v>
      </c>
      <c r="L7" s="138">
        <v>51</v>
      </c>
      <c r="M7" s="188">
        <v>0.5326231691078562</v>
      </c>
      <c r="N7" s="139">
        <v>97.00399467376832</v>
      </c>
      <c r="O7" s="138">
        <v>51</v>
      </c>
    </row>
    <row r="8" spans="1:15" ht="12.75">
      <c r="A8" s="141" t="s">
        <v>18</v>
      </c>
      <c r="B8" s="142">
        <v>305</v>
      </c>
      <c r="C8" s="142">
        <v>313</v>
      </c>
      <c r="D8" s="142">
        <v>438</v>
      </c>
      <c r="E8" s="142">
        <v>380</v>
      </c>
      <c r="F8" s="142">
        <v>471</v>
      </c>
      <c r="G8" s="142">
        <v>502</v>
      </c>
      <c r="H8" s="142">
        <v>516</v>
      </c>
      <c r="I8" s="142">
        <f>SUM(I5:I7)</f>
        <v>571</v>
      </c>
      <c r="J8" s="142">
        <f>SUM(J5:J7)</f>
        <v>508</v>
      </c>
      <c r="K8" s="143">
        <v>89.3</v>
      </c>
      <c r="L8" s="144">
        <v>51</v>
      </c>
      <c r="M8" s="145">
        <v>1.4000000000000001</v>
      </c>
      <c r="N8" s="145">
        <v>88.4</v>
      </c>
      <c r="O8" s="144">
        <v>50</v>
      </c>
    </row>
    <row r="9" spans="1:15" ht="12.75">
      <c r="A9" s="92" t="s">
        <v>80</v>
      </c>
      <c r="B9" s="93"/>
      <c r="C9" s="93"/>
      <c r="D9" s="93"/>
      <c r="E9" s="93"/>
      <c r="F9" s="93"/>
      <c r="G9" s="93"/>
      <c r="H9" s="93"/>
      <c r="I9" s="93"/>
      <c r="J9" s="93"/>
      <c r="K9" s="93"/>
      <c r="L9" s="37"/>
      <c r="M9" s="93"/>
      <c r="N9" s="93"/>
      <c r="O9" s="93"/>
    </row>
    <row r="10" spans="1:15" ht="12.75">
      <c r="A10" s="7"/>
      <c r="B10" s="7"/>
      <c r="C10" s="7"/>
      <c r="D10" s="7"/>
      <c r="E10" s="7"/>
      <c r="F10" s="7"/>
      <c r="G10" s="7"/>
      <c r="H10" s="7"/>
      <c r="I10" s="7"/>
      <c r="J10" s="7"/>
      <c r="K10" s="146"/>
      <c r="L10" s="7"/>
      <c r="M10" s="93"/>
      <c r="N10" s="7"/>
      <c r="O10" s="7"/>
    </row>
    <row r="11" spans="11:13" ht="12.75">
      <c r="K11" s="94"/>
      <c r="M11" s="187"/>
    </row>
    <row r="12" spans="11:13" ht="12.75">
      <c r="K12" s="94"/>
      <c r="M12" s="93"/>
    </row>
    <row r="13" ht="12.75">
      <c r="K13" s="94"/>
    </row>
  </sheetData>
  <sheetProtection/>
  <mergeCells count="3">
    <mergeCell ref="A3:A4"/>
    <mergeCell ref="B3:I3"/>
    <mergeCell ref="J4:O4"/>
  </mergeCells>
  <printOptions/>
  <pageMargins left="0.17" right="0.17" top="0.75" bottom="0.75" header="0.3" footer="0.3"/>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Q15"/>
  <sheetViews>
    <sheetView zoomScalePageLayoutView="0" workbookViewId="0" topLeftCell="A1">
      <selection activeCell="Q2" sqref="Q2"/>
    </sheetView>
  </sheetViews>
  <sheetFormatPr defaultColWidth="11.421875" defaultRowHeight="12.75"/>
  <cols>
    <col min="1" max="1" width="21.28125" style="0" customWidth="1"/>
    <col min="2" max="9" width="8.7109375" style="0" customWidth="1"/>
    <col min="10" max="12" width="10.00390625" style="0" customWidth="1"/>
    <col min="13" max="13" width="13.8515625" style="0" customWidth="1"/>
    <col min="14" max="14" width="13.140625" style="0" customWidth="1"/>
    <col min="15" max="15" width="11.7109375" style="0" customWidth="1"/>
  </cols>
  <sheetData>
    <row r="1" spans="1:15" ht="15">
      <c r="A1" s="35" t="s">
        <v>91</v>
      </c>
      <c r="B1" s="37"/>
      <c r="C1" s="37"/>
      <c r="D1" s="37"/>
      <c r="E1" s="37"/>
      <c r="F1" s="37"/>
      <c r="G1" s="93"/>
      <c r="H1" s="38"/>
      <c r="I1" s="93"/>
      <c r="J1" s="93"/>
      <c r="K1" s="8"/>
      <c r="L1" s="8"/>
      <c r="M1" s="8"/>
      <c r="N1" s="8"/>
      <c r="O1" s="8"/>
    </row>
    <row r="2" spans="1:17" ht="56.25">
      <c r="A2" s="236" t="s">
        <v>83</v>
      </c>
      <c r="B2" s="207" t="s">
        <v>19</v>
      </c>
      <c r="C2" s="208"/>
      <c r="D2" s="208"/>
      <c r="E2" s="208"/>
      <c r="F2" s="208"/>
      <c r="G2" s="208"/>
      <c r="H2" s="208"/>
      <c r="I2" s="216"/>
      <c r="J2" s="14" t="s">
        <v>0</v>
      </c>
      <c r="K2" s="14" t="s">
        <v>45</v>
      </c>
      <c r="L2" s="14" t="s">
        <v>46</v>
      </c>
      <c r="M2" s="14" t="s">
        <v>47</v>
      </c>
      <c r="N2" s="14" t="s">
        <v>48</v>
      </c>
      <c r="O2" s="14" t="s">
        <v>49</v>
      </c>
      <c r="Q2" s="203" t="s">
        <v>54</v>
      </c>
    </row>
    <row r="3" spans="1:15" ht="12.75">
      <c r="A3" s="237"/>
      <c r="B3" s="18">
        <v>2010</v>
      </c>
      <c r="C3" s="18">
        <v>2011</v>
      </c>
      <c r="D3" s="18">
        <v>2012</v>
      </c>
      <c r="E3" s="18">
        <v>2013</v>
      </c>
      <c r="F3" s="41">
        <v>2014</v>
      </c>
      <c r="G3" s="147">
        <v>2015</v>
      </c>
      <c r="H3" s="147">
        <v>2016</v>
      </c>
      <c r="I3" s="147">
        <v>2017</v>
      </c>
      <c r="J3" s="238">
        <v>2018</v>
      </c>
      <c r="K3" s="239"/>
      <c r="L3" s="239"/>
      <c r="M3" s="239"/>
      <c r="N3" s="240"/>
      <c r="O3" s="241"/>
    </row>
    <row r="4" spans="1:15" ht="22.5">
      <c r="A4" s="148" t="s">
        <v>84</v>
      </c>
      <c r="B4" s="162"/>
      <c r="C4" s="162"/>
      <c r="D4" s="162"/>
      <c r="E4" s="162"/>
      <c r="F4" s="163">
        <v>74</v>
      </c>
      <c r="G4" s="164">
        <v>51</v>
      </c>
      <c r="H4" s="15">
        <v>55</v>
      </c>
      <c r="I4" s="15">
        <v>57</v>
      </c>
      <c r="J4" s="149">
        <v>51</v>
      </c>
      <c r="K4" s="150">
        <v>47.05882352941176</v>
      </c>
      <c r="L4" s="150">
        <v>57</v>
      </c>
      <c r="M4" s="150">
        <v>24.8</v>
      </c>
      <c r="N4" s="150">
        <v>44.927536231884055</v>
      </c>
      <c r="O4" s="150">
        <v>56</v>
      </c>
    </row>
    <row r="5" spans="1:15" ht="22.5">
      <c r="A5" s="148" t="s">
        <v>85</v>
      </c>
      <c r="B5" s="162"/>
      <c r="C5" s="162"/>
      <c r="D5" s="162"/>
      <c r="E5" s="163">
        <v>373</v>
      </c>
      <c r="F5" s="163">
        <v>248</v>
      </c>
      <c r="G5" s="164">
        <v>258</v>
      </c>
      <c r="H5" s="15">
        <v>281</v>
      </c>
      <c r="I5" s="15">
        <v>193</v>
      </c>
      <c r="J5" s="149">
        <v>86</v>
      </c>
      <c r="K5" s="150">
        <v>54.65116279069767</v>
      </c>
      <c r="L5" s="150">
        <v>55</v>
      </c>
      <c r="M5" s="150">
        <v>6.6000000000000005</v>
      </c>
      <c r="N5" s="150">
        <v>57.25190839694656</v>
      </c>
      <c r="O5" s="150">
        <v>57</v>
      </c>
    </row>
    <row r="6" spans="1:15" ht="12.75">
      <c r="A6" s="148" t="s">
        <v>26</v>
      </c>
      <c r="B6" s="163">
        <v>402</v>
      </c>
      <c r="C6" s="165">
        <v>388</v>
      </c>
      <c r="D6" s="165">
        <v>388</v>
      </c>
      <c r="E6" s="165">
        <v>426</v>
      </c>
      <c r="F6" s="166">
        <v>416</v>
      </c>
      <c r="G6" s="166">
        <v>370</v>
      </c>
      <c r="H6" s="166">
        <v>363</v>
      </c>
      <c r="I6" s="166">
        <v>362</v>
      </c>
      <c r="J6" s="149">
        <v>341</v>
      </c>
      <c r="K6" s="150">
        <v>64.08</v>
      </c>
      <c r="L6" s="150">
        <v>46</v>
      </c>
      <c r="M6" s="150">
        <v>7.000000000000001</v>
      </c>
      <c r="N6" s="150">
        <v>67.60000000000001</v>
      </c>
      <c r="O6" s="150">
        <v>46.5</v>
      </c>
    </row>
    <row r="7" spans="1:15" ht="22.5">
      <c r="A7" s="152" t="s">
        <v>34</v>
      </c>
      <c r="B7" s="163">
        <v>536</v>
      </c>
      <c r="C7" s="165">
        <v>399</v>
      </c>
      <c r="D7" s="165">
        <v>387</v>
      </c>
      <c r="E7" s="165">
        <v>411</v>
      </c>
      <c r="F7" s="166">
        <v>422</v>
      </c>
      <c r="G7" s="166">
        <v>433</v>
      </c>
      <c r="H7" s="166">
        <v>455</v>
      </c>
      <c r="I7" s="166">
        <v>468</v>
      </c>
      <c r="J7" s="149">
        <v>461</v>
      </c>
      <c r="K7" s="150">
        <v>84.17</v>
      </c>
      <c r="L7" s="150">
        <v>50</v>
      </c>
      <c r="M7" s="150">
        <v>11</v>
      </c>
      <c r="N7" s="150">
        <v>82.5</v>
      </c>
      <c r="O7" s="150">
        <v>50</v>
      </c>
    </row>
    <row r="8" spans="1:15" ht="12.75">
      <c r="A8" s="148" t="s">
        <v>35</v>
      </c>
      <c r="B8" s="163">
        <v>516</v>
      </c>
      <c r="C8" s="165">
        <v>708</v>
      </c>
      <c r="D8" s="165">
        <v>724</v>
      </c>
      <c r="E8" s="165">
        <v>782</v>
      </c>
      <c r="F8" s="166">
        <v>754</v>
      </c>
      <c r="G8" s="166">
        <v>806</v>
      </c>
      <c r="H8" s="166">
        <v>758</v>
      </c>
      <c r="I8" s="166">
        <v>736</v>
      </c>
      <c r="J8" s="149">
        <v>707</v>
      </c>
      <c r="K8" s="150">
        <v>85.38</v>
      </c>
      <c r="L8" s="150">
        <v>47</v>
      </c>
      <c r="M8" s="150">
        <v>8.5</v>
      </c>
      <c r="N8" s="150">
        <v>84.8</v>
      </c>
      <c r="O8" s="150">
        <v>47</v>
      </c>
    </row>
    <row r="9" spans="1:15" ht="12.75">
      <c r="A9" s="148" t="s">
        <v>36</v>
      </c>
      <c r="B9" s="163">
        <v>797</v>
      </c>
      <c r="C9" s="165">
        <v>547</v>
      </c>
      <c r="D9" s="165">
        <v>796</v>
      </c>
      <c r="E9" s="165">
        <v>1144</v>
      </c>
      <c r="F9" s="166">
        <v>1108</v>
      </c>
      <c r="G9" s="166">
        <v>1072</v>
      </c>
      <c r="H9" s="166">
        <v>1005</v>
      </c>
      <c r="I9" s="166">
        <v>966</v>
      </c>
      <c r="J9" s="153">
        <v>1165</v>
      </c>
      <c r="K9" s="150">
        <v>91.49000000000001</v>
      </c>
      <c r="L9" s="150">
        <v>54</v>
      </c>
      <c r="M9" s="150">
        <v>7.5</v>
      </c>
      <c r="N9" s="150">
        <v>90.10000000000001</v>
      </c>
      <c r="O9" s="150">
        <v>54</v>
      </c>
    </row>
    <row r="10" spans="1:15" ht="12.75">
      <c r="A10" s="148" t="s">
        <v>37</v>
      </c>
      <c r="B10" s="164">
        <v>1492</v>
      </c>
      <c r="C10" s="165">
        <v>1230</v>
      </c>
      <c r="D10" s="165">
        <v>1190</v>
      </c>
      <c r="E10" s="165">
        <v>1832</v>
      </c>
      <c r="F10" s="166">
        <v>1669</v>
      </c>
      <c r="G10" s="166">
        <v>1666</v>
      </c>
      <c r="H10" s="166">
        <v>1470</v>
      </c>
      <c r="I10" s="166">
        <v>1524</v>
      </c>
      <c r="J10" s="153">
        <v>476</v>
      </c>
      <c r="K10" s="150">
        <v>94.39999999999999</v>
      </c>
      <c r="L10" s="150">
        <v>47</v>
      </c>
      <c r="M10" s="150">
        <v>33</v>
      </c>
      <c r="N10" s="150">
        <v>92.4</v>
      </c>
      <c r="O10" s="150">
        <v>47</v>
      </c>
    </row>
    <row r="11" spans="1:15" ht="12.75">
      <c r="A11" s="148" t="s">
        <v>86</v>
      </c>
      <c r="B11" s="163">
        <v>256</v>
      </c>
      <c r="C11" s="165">
        <v>318</v>
      </c>
      <c r="D11" s="165">
        <v>320</v>
      </c>
      <c r="E11" s="165">
        <v>1468</v>
      </c>
      <c r="F11" s="166">
        <v>919</v>
      </c>
      <c r="G11" s="166">
        <v>840</v>
      </c>
      <c r="H11" s="166">
        <v>722</v>
      </c>
      <c r="I11" s="166">
        <v>610</v>
      </c>
      <c r="J11" s="149"/>
      <c r="K11" s="150">
        <v>0</v>
      </c>
      <c r="L11" s="150"/>
      <c r="M11" s="150">
        <v>0</v>
      </c>
      <c r="N11" s="150">
        <v>0</v>
      </c>
      <c r="O11" s="150"/>
    </row>
    <row r="12" spans="1:15" ht="12.75">
      <c r="A12" s="154" t="s">
        <v>18</v>
      </c>
      <c r="B12" s="155">
        <f>SUM(B6:B11)</f>
        <v>3999</v>
      </c>
      <c r="C12" s="155">
        <f>C6+399+708+C9+C10+C11</f>
        <v>3590</v>
      </c>
      <c r="D12" s="155">
        <f>SUM(D6:D11)</f>
        <v>3805</v>
      </c>
      <c r="E12" s="155">
        <f>SUM(E6:E11)</f>
        <v>6063</v>
      </c>
      <c r="F12" s="156">
        <f>SUM(F4:F11)</f>
        <v>5610</v>
      </c>
      <c r="G12" s="157">
        <f>SUM(G4:G11)</f>
        <v>5496</v>
      </c>
      <c r="H12" s="157">
        <f>SUM(H4:H11)</f>
        <v>5109</v>
      </c>
      <c r="I12" s="157">
        <f>SUM(I4:I11)</f>
        <v>4916</v>
      </c>
      <c r="J12" s="158">
        <f>SUM(J4:J11)</f>
        <v>3287</v>
      </c>
      <c r="K12" s="159">
        <v>85.1</v>
      </c>
      <c r="L12" s="159">
        <v>50</v>
      </c>
      <c r="M12" s="159">
        <v>9.2</v>
      </c>
      <c r="N12" s="159">
        <v>83.6</v>
      </c>
      <c r="O12" s="160">
        <v>50</v>
      </c>
    </row>
    <row r="13" spans="1:15" ht="12.75">
      <c r="A13" s="92" t="s">
        <v>80</v>
      </c>
      <c r="B13" s="95"/>
      <c r="C13" s="37"/>
      <c r="D13" s="37"/>
      <c r="E13" s="37"/>
      <c r="F13" s="37"/>
      <c r="G13" s="93"/>
      <c r="H13" s="93"/>
      <c r="I13" s="93"/>
      <c r="J13" s="96"/>
      <c r="K13" s="161"/>
      <c r="L13" s="93"/>
      <c r="M13" s="93"/>
      <c r="N13" s="93"/>
      <c r="O13" s="93"/>
    </row>
    <row r="14" spans="1:15" ht="12.75">
      <c r="A14" s="93" t="s">
        <v>50</v>
      </c>
      <c r="B14" s="93"/>
      <c r="C14" s="93"/>
      <c r="D14" s="93"/>
      <c r="E14" s="93"/>
      <c r="F14" s="93"/>
      <c r="G14" s="93"/>
      <c r="H14" s="93"/>
      <c r="I14" s="93"/>
      <c r="J14" s="93"/>
      <c r="K14" s="93"/>
      <c r="L14" s="93"/>
      <c r="M14" s="93"/>
      <c r="N14" s="93"/>
      <c r="O14" s="93"/>
    </row>
    <row r="15" spans="1:15" ht="12.75">
      <c r="A15" s="93" t="s">
        <v>51</v>
      </c>
      <c r="B15" s="93"/>
      <c r="C15" s="93"/>
      <c r="D15" s="93"/>
      <c r="E15" s="93"/>
      <c r="F15" s="93"/>
      <c r="G15" s="93"/>
      <c r="H15" s="93"/>
      <c r="I15" s="93"/>
      <c r="J15" s="93"/>
      <c r="K15" s="93"/>
      <c r="L15" s="93"/>
      <c r="M15" s="93"/>
      <c r="N15" s="93"/>
      <c r="O15" s="93"/>
    </row>
  </sheetData>
  <sheetProtection/>
  <mergeCells count="3">
    <mergeCell ref="A2:A3"/>
    <mergeCell ref="J3:O3"/>
    <mergeCell ref="B2:I2"/>
  </mergeCells>
  <printOptions/>
  <pageMargins left="0.17" right="0.17" top="0.7480314960629921" bottom="0.7480314960629921" header="0.31496062992125984" footer="0.31496062992125984"/>
  <pageSetup fitToHeight="0"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Q2" sqref="Q2"/>
    </sheetView>
  </sheetViews>
  <sheetFormatPr defaultColWidth="11.421875" defaultRowHeight="12.75"/>
  <cols>
    <col min="1" max="1" width="22.421875" style="0" customWidth="1"/>
    <col min="2" max="8" width="8.28125" style="0" customWidth="1"/>
    <col min="9" max="12" width="10.421875" style="0" customWidth="1"/>
    <col min="13" max="13" width="13.421875" style="0" customWidth="1"/>
  </cols>
  <sheetData>
    <row r="1" spans="1:15" ht="15">
      <c r="A1" s="35" t="s">
        <v>92</v>
      </c>
      <c r="B1" s="36"/>
      <c r="C1" s="37"/>
      <c r="D1" s="37"/>
      <c r="E1" s="37"/>
      <c r="F1" s="37"/>
      <c r="G1" s="93"/>
      <c r="H1" s="93"/>
      <c r="I1" s="93"/>
      <c r="J1" s="38"/>
      <c r="K1" s="93"/>
      <c r="L1" s="8"/>
      <c r="M1" s="8"/>
      <c r="N1" s="8"/>
      <c r="O1" s="8"/>
    </row>
    <row r="2" spans="1:17" ht="56.25">
      <c r="A2" s="209" t="s">
        <v>83</v>
      </c>
      <c r="B2" s="207" t="s">
        <v>19</v>
      </c>
      <c r="C2" s="208"/>
      <c r="D2" s="208"/>
      <c r="E2" s="208"/>
      <c r="F2" s="208"/>
      <c r="G2" s="208"/>
      <c r="H2" s="208"/>
      <c r="I2" s="216"/>
      <c r="J2" s="14" t="s">
        <v>0</v>
      </c>
      <c r="K2" s="14" t="s">
        <v>45</v>
      </c>
      <c r="L2" s="14" t="s">
        <v>46</v>
      </c>
      <c r="M2" s="14" t="s">
        <v>47</v>
      </c>
      <c r="N2" s="14" t="s">
        <v>48</v>
      </c>
      <c r="O2" s="14" t="s">
        <v>49</v>
      </c>
      <c r="Q2" s="203" t="s">
        <v>54</v>
      </c>
    </row>
    <row r="3" spans="1:15" ht="12.75">
      <c r="A3" s="210"/>
      <c r="B3" s="18">
        <v>2010</v>
      </c>
      <c r="C3" s="18">
        <v>2011</v>
      </c>
      <c r="D3" s="18">
        <v>2012</v>
      </c>
      <c r="E3" s="19">
        <v>2013</v>
      </c>
      <c r="F3" s="17">
        <v>2014</v>
      </c>
      <c r="G3" s="17">
        <v>2015</v>
      </c>
      <c r="H3" s="17">
        <v>2016</v>
      </c>
      <c r="I3" s="17">
        <v>2017</v>
      </c>
      <c r="J3" s="238">
        <v>2018</v>
      </c>
      <c r="K3" s="239"/>
      <c r="L3" s="239"/>
      <c r="M3" s="239"/>
      <c r="N3" s="242"/>
      <c r="O3" s="243"/>
    </row>
    <row r="4" spans="1:15" ht="12.75">
      <c r="A4" s="16" t="s">
        <v>89</v>
      </c>
      <c r="B4" s="9"/>
      <c r="C4" s="9"/>
      <c r="D4" s="9"/>
      <c r="E4" s="9"/>
      <c r="F4" s="10"/>
      <c r="G4" s="10"/>
      <c r="H4" s="10"/>
      <c r="I4" s="10">
        <v>91</v>
      </c>
      <c r="J4" s="20">
        <v>77</v>
      </c>
      <c r="K4" s="21">
        <v>90.91</v>
      </c>
      <c r="L4" s="21">
        <v>59</v>
      </c>
      <c r="M4" s="21">
        <v>16.5</v>
      </c>
      <c r="N4" s="21">
        <v>94.39999999999999</v>
      </c>
      <c r="O4" s="22">
        <v>59.4</v>
      </c>
    </row>
    <row r="5" spans="1:15" ht="12.75">
      <c r="A5" s="16" t="s">
        <v>23</v>
      </c>
      <c r="B5" s="9">
        <v>55</v>
      </c>
      <c r="C5" s="9">
        <v>54</v>
      </c>
      <c r="D5" s="9">
        <v>49</v>
      </c>
      <c r="E5" s="9">
        <v>55</v>
      </c>
      <c r="F5" s="10">
        <v>51</v>
      </c>
      <c r="G5" s="10">
        <v>53</v>
      </c>
      <c r="H5" s="10">
        <v>54</v>
      </c>
      <c r="I5" s="10">
        <v>52</v>
      </c>
      <c r="J5" s="20">
        <v>66</v>
      </c>
      <c r="K5" s="21">
        <v>95.45</v>
      </c>
      <c r="L5" s="21">
        <v>55.2</v>
      </c>
      <c r="M5" s="21">
        <v>16</v>
      </c>
      <c r="N5" s="21">
        <v>97.5</v>
      </c>
      <c r="O5" s="22">
        <v>55</v>
      </c>
    </row>
    <row r="6" spans="1:15" ht="12.75">
      <c r="A6" s="16" t="s">
        <v>24</v>
      </c>
      <c r="B6" s="11">
        <v>139</v>
      </c>
      <c r="C6" s="11">
        <v>143</v>
      </c>
      <c r="D6" s="9">
        <v>134</v>
      </c>
      <c r="E6" s="9">
        <v>142</v>
      </c>
      <c r="F6" s="10">
        <v>122</v>
      </c>
      <c r="G6" s="10">
        <v>117</v>
      </c>
      <c r="H6" s="10">
        <v>111</v>
      </c>
      <c r="I6" s="10">
        <v>110</v>
      </c>
      <c r="J6" s="20">
        <v>103</v>
      </c>
      <c r="K6" s="21">
        <v>97.95</v>
      </c>
      <c r="L6" s="21">
        <v>47</v>
      </c>
      <c r="M6" s="21">
        <v>10</v>
      </c>
      <c r="N6" s="21">
        <v>95.3</v>
      </c>
      <c r="O6" s="22">
        <v>47</v>
      </c>
    </row>
    <row r="7" spans="1:15" ht="12.75">
      <c r="A7" s="16" t="s">
        <v>90</v>
      </c>
      <c r="B7" s="9"/>
      <c r="C7" s="9"/>
      <c r="D7" s="9">
        <v>231</v>
      </c>
      <c r="E7" s="9">
        <v>236</v>
      </c>
      <c r="F7" s="10">
        <v>236</v>
      </c>
      <c r="G7" s="10">
        <v>236</v>
      </c>
      <c r="H7" s="10">
        <v>236</v>
      </c>
      <c r="I7" s="10">
        <v>236</v>
      </c>
      <c r="J7" s="20">
        <v>236</v>
      </c>
      <c r="K7" s="21">
        <v>96</v>
      </c>
      <c r="L7" s="21">
        <v>56</v>
      </c>
      <c r="M7" s="21">
        <v>10.549999999999999</v>
      </c>
      <c r="N7" s="21">
        <v>95.6</v>
      </c>
      <c r="O7" s="22">
        <v>56</v>
      </c>
    </row>
    <row r="8" spans="1:15" ht="12.75">
      <c r="A8" s="16" t="s">
        <v>25</v>
      </c>
      <c r="B8" s="9">
        <v>272</v>
      </c>
      <c r="C8" s="9">
        <v>290</v>
      </c>
      <c r="D8" s="9">
        <v>315</v>
      </c>
      <c r="E8" s="9">
        <v>319</v>
      </c>
      <c r="F8" s="10">
        <v>328</v>
      </c>
      <c r="G8" s="10">
        <v>333</v>
      </c>
      <c r="H8" s="10">
        <v>330</v>
      </c>
      <c r="I8" s="10">
        <v>329</v>
      </c>
      <c r="J8" s="20">
        <v>311</v>
      </c>
      <c r="K8" s="21">
        <v>92.60000000000001</v>
      </c>
      <c r="L8" s="21">
        <v>51</v>
      </c>
      <c r="M8" s="21">
        <v>11</v>
      </c>
      <c r="N8" s="21">
        <v>96.5</v>
      </c>
      <c r="O8" s="22">
        <v>51</v>
      </c>
    </row>
    <row r="9" spans="1:15" ht="12.75">
      <c r="A9" s="27" t="s">
        <v>18</v>
      </c>
      <c r="B9" s="28">
        <v>466</v>
      </c>
      <c r="C9" s="29">
        <v>487</v>
      </c>
      <c r="D9" s="29">
        <v>729</v>
      </c>
      <c r="E9" s="29">
        <v>752</v>
      </c>
      <c r="F9" s="30">
        <v>737</v>
      </c>
      <c r="G9" s="30">
        <v>739</v>
      </c>
      <c r="H9" s="30">
        <v>731</v>
      </c>
      <c r="I9" s="30">
        <f>SUM(I4:I8)</f>
        <v>818</v>
      </c>
      <c r="J9" s="168">
        <f>SUM(J4:J8)</f>
        <v>793</v>
      </c>
      <c r="K9" s="32">
        <v>94.39999999999999</v>
      </c>
      <c r="L9" s="32">
        <v>53</v>
      </c>
      <c r="M9" s="33">
        <v>10.85</v>
      </c>
      <c r="N9" s="34">
        <v>95.89999999999999</v>
      </c>
      <c r="O9" s="31">
        <v>53</v>
      </c>
    </row>
    <row r="10" spans="1:15" ht="12.75">
      <c r="A10" s="92" t="s">
        <v>80</v>
      </c>
      <c r="B10" s="37"/>
      <c r="C10" s="37"/>
      <c r="D10" s="37"/>
      <c r="E10" s="37"/>
      <c r="F10" s="37"/>
      <c r="G10" s="93"/>
      <c r="H10" s="93"/>
      <c r="I10" s="93"/>
      <c r="J10" s="8"/>
      <c r="K10" s="8"/>
      <c r="L10" s="167"/>
      <c r="M10" s="8"/>
      <c r="N10" s="8"/>
      <c r="O10" s="8"/>
    </row>
    <row r="12" spans="13:14" ht="12.75">
      <c r="M12" s="94"/>
      <c r="N12" s="94"/>
    </row>
    <row r="13" spans="13:14" ht="12.75">
      <c r="M13" s="94"/>
      <c r="N13" s="94"/>
    </row>
    <row r="14" spans="13:14" ht="12.75">
      <c r="M14" s="94"/>
      <c r="N14" s="94"/>
    </row>
    <row r="15" spans="13:14" ht="12.75">
      <c r="M15" s="94"/>
      <c r="N15" s="94"/>
    </row>
    <row r="16" spans="13:14" ht="12.75">
      <c r="M16" s="94"/>
      <c r="N16" s="94"/>
    </row>
    <row r="17" spans="13:14" ht="12.75">
      <c r="M17" s="94"/>
      <c r="N17" s="94"/>
    </row>
  </sheetData>
  <sheetProtection/>
  <mergeCells count="3">
    <mergeCell ref="A2:A3"/>
    <mergeCell ref="B2:I2"/>
    <mergeCell ref="J3:O3"/>
  </mergeCells>
  <printOptions/>
  <pageMargins left="0.17" right="0.17" top="0.75" bottom="0.75" header="0.3" footer="0.3"/>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Q8"/>
  <sheetViews>
    <sheetView tabSelected="1" zoomScalePageLayoutView="0" workbookViewId="0" topLeftCell="A1">
      <selection activeCell="J1" sqref="J1"/>
    </sheetView>
  </sheetViews>
  <sheetFormatPr defaultColWidth="11.421875" defaultRowHeight="12.75"/>
  <cols>
    <col min="1" max="1" width="37.28125" style="0" customWidth="1"/>
    <col min="2" max="8" width="6.28125" style="0" customWidth="1"/>
    <col min="9" max="9" width="6.57421875" style="0" customWidth="1"/>
    <col min="10" max="10" width="9.421875" style="0" customWidth="1"/>
    <col min="11" max="11" width="7.421875" style="0" customWidth="1"/>
    <col min="12" max="12" width="11.421875" style="0" customWidth="1"/>
    <col min="13" max="13" width="10.8515625" style="0" customWidth="1"/>
    <col min="14" max="14" width="11.00390625" style="0" customWidth="1"/>
  </cols>
  <sheetData>
    <row r="1" spans="1:15" ht="15">
      <c r="A1" s="35" t="s">
        <v>93</v>
      </c>
      <c r="B1" s="37"/>
      <c r="C1" s="37"/>
      <c r="D1" s="37"/>
      <c r="E1" s="37"/>
      <c r="F1" s="37"/>
      <c r="G1" s="93"/>
      <c r="H1" s="93"/>
      <c r="I1" s="93"/>
      <c r="J1" s="38"/>
      <c r="K1" s="8"/>
      <c r="L1" s="8"/>
      <c r="M1" s="8"/>
      <c r="N1" s="8"/>
      <c r="O1" s="8"/>
    </row>
    <row r="2" spans="1:17" ht="56.25">
      <c r="A2" s="244" t="s">
        <v>83</v>
      </c>
      <c r="B2" s="207" t="s">
        <v>19</v>
      </c>
      <c r="C2" s="208"/>
      <c r="D2" s="208"/>
      <c r="E2" s="208"/>
      <c r="F2" s="208"/>
      <c r="G2" s="208"/>
      <c r="H2" s="208"/>
      <c r="I2" s="216"/>
      <c r="J2" s="169" t="s">
        <v>0</v>
      </c>
      <c r="K2" s="14" t="s">
        <v>45</v>
      </c>
      <c r="L2" s="14" t="s">
        <v>46</v>
      </c>
      <c r="M2" s="14" t="s">
        <v>47</v>
      </c>
      <c r="N2" s="14" t="s">
        <v>48</v>
      </c>
      <c r="O2" s="14" t="s">
        <v>49</v>
      </c>
      <c r="Q2" s="203" t="s">
        <v>54</v>
      </c>
    </row>
    <row r="3" spans="1:15" ht="12.75">
      <c r="A3" s="245"/>
      <c r="B3" s="40">
        <v>2010</v>
      </c>
      <c r="C3" s="40">
        <v>2011</v>
      </c>
      <c r="D3" s="40">
        <v>2012</v>
      </c>
      <c r="E3" s="43">
        <v>2013</v>
      </c>
      <c r="F3" s="42">
        <v>2014</v>
      </c>
      <c r="G3" s="42">
        <v>2015</v>
      </c>
      <c r="H3" s="39">
        <v>2016</v>
      </c>
      <c r="I3" s="39">
        <v>2017</v>
      </c>
      <c r="J3" s="238">
        <v>2018</v>
      </c>
      <c r="K3" s="239"/>
      <c r="L3" s="239"/>
      <c r="M3" s="239"/>
      <c r="N3" s="240"/>
      <c r="O3" s="241"/>
    </row>
    <row r="4" spans="1:15" ht="22.5">
      <c r="A4" s="148" t="s">
        <v>20</v>
      </c>
      <c r="B4" s="151">
        <v>45</v>
      </c>
      <c r="C4" s="170">
        <v>36</v>
      </c>
      <c r="D4" s="171">
        <v>30</v>
      </c>
      <c r="E4" s="170">
        <v>28</v>
      </c>
      <c r="F4" s="74">
        <v>25</v>
      </c>
      <c r="G4" s="74">
        <v>19</v>
      </c>
      <c r="H4" s="11">
        <v>18</v>
      </c>
      <c r="I4" s="11">
        <v>15</v>
      </c>
      <c r="J4" s="172">
        <v>115</v>
      </c>
      <c r="K4" s="173">
        <v>32.58</v>
      </c>
      <c r="L4" s="173">
        <v>57</v>
      </c>
      <c r="M4" s="173">
        <v>5</v>
      </c>
      <c r="N4" s="174">
        <v>31</v>
      </c>
      <c r="O4" s="175">
        <v>58</v>
      </c>
    </row>
    <row r="5" spans="1:15" ht="22.5">
      <c r="A5" s="148" t="s">
        <v>21</v>
      </c>
      <c r="B5" s="151">
        <v>60</v>
      </c>
      <c r="C5" s="170">
        <v>48</v>
      </c>
      <c r="D5" s="171">
        <v>40</v>
      </c>
      <c r="E5" s="170">
        <v>139</v>
      </c>
      <c r="F5" s="74">
        <v>138</v>
      </c>
      <c r="G5" s="74">
        <v>125</v>
      </c>
      <c r="H5" s="11">
        <v>111</v>
      </c>
      <c r="I5" s="11">
        <v>106</v>
      </c>
      <c r="J5" s="172">
        <v>198</v>
      </c>
      <c r="K5" s="173">
        <v>62.31</v>
      </c>
      <c r="L5" s="173">
        <v>55</v>
      </c>
      <c r="M5" s="173">
        <v>8</v>
      </c>
      <c r="N5" s="173">
        <v>63.1</v>
      </c>
      <c r="O5" s="173">
        <v>55</v>
      </c>
    </row>
    <row r="6" spans="1:15" ht="22.5">
      <c r="A6" s="176" t="s">
        <v>22</v>
      </c>
      <c r="B6" s="177">
        <v>543</v>
      </c>
      <c r="C6" s="178">
        <v>430</v>
      </c>
      <c r="D6" s="179">
        <v>373</v>
      </c>
      <c r="E6" s="178">
        <v>540</v>
      </c>
      <c r="F6" s="180">
        <v>441</v>
      </c>
      <c r="G6" s="180">
        <v>350</v>
      </c>
      <c r="H6" s="172">
        <v>287</v>
      </c>
      <c r="I6" s="172">
        <v>238</v>
      </c>
      <c r="J6" s="162"/>
      <c r="K6" s="162"/>
      <c r="L6" s="162"/>
      <c r="M6" s="162"/>
      <c r="N6" s="162"/>
      <c r="O6" s="162"/>
    </row>
    <row r="7" spans="1:15" ht="12.75">
      <c r="A7" s="181" t="s">
        <v>18</v>
      </c>
      <c r="B7" s="182">
        <v>818</v>
      </c>
      <c r="C7" s="183">
        <v>689</v>
      </c>
      <c r="D7" s="183">
        <v>443</v>
      </c>
      <c r="E7" s="183">
        <v>707</v>
      </c>
      <c r="F7" s="182">
        <v>604</v>
      </c>
      <c r="G7" s="182">
        <v>494</v>
      </c>
      <c r="H7" s="182">
        <v>416</v>
      </c>
      <c r="I7" s="182">
        <f>SUM(I4:I6)</f>
        <v>359</v>
      </c>
      <c r="J7" s="182">
        <f>SUM(J4:J5)</f>
        <v>313</v>
      </c>
      <c r="K7" s="184">
        <v>51.39</v>
      </c>
      <c r="L7" s="184">
        <v>56</v>
      </c>
      <c r="M7" s="184">
        <v>6.54</v>
      </c>
      <c r="N7" s="185">
        <v>33.7</v>
      </c>
      <c r="O7" s="186">
        <v>56</v>
      </c>
    </row>
    <row r="8" spans="1:15" ht="12.75">
      <c r="A8" s="92" t="s">
        <v>80</v>
      </c>
      <c r="B8" s="93"/>
      <c r="C8" s="93"/>
      <c r="D8" s="93"/>
      <c r="E8" s="93"/>
      <c r="F8" s="93"/>
      <c r="G8" s="93"/>
      <c r="H8" s="93"/>
      <c r="I8" s="93"/>
      <c r="J8" s="93"/>
      <c r="K8" s="93"/>
      <c r="L8" s="93"/>
      <c r="M8" s="93"/>
      <c r="N8" s="93"/>
      <c r="O8" s="93"/>
    </row>
  </sheetData>
  <sheetProtection/>
  <mergeCells count="3">
    <mergeCell ref="A2:A3"/>
    <mergeCell ref="B2:I2"/>
    <mergeCell ref="J3:O3"/>
  </mergeCells>
  <printOptions/>
  <pageMargins left="0" right="0"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5"/>
  <sheetViews>
    <sheetView zoomScalePageLayoutView="0" workbookViewId="0" topLeftCell="A1">
      <selection activeCell="I15" sqref="I15"/>
    </sheetView>
  </sheetViews>
  <sheetFormatPr defaultColWidth="11.421875" defaultRowHeight="12.75"/>
  <cols>
    <col min="1" max="1" width="28.7109375" style="189" customWidth="1"/>
    <col min="2" max="4" width="8.421875" style="189" customWidth="1"/>
    <col min="5" max="5" width="11.140625" style="189" customWidth="1"/>
    <col min="6" max="6" width="9.421875" style="189" customWidth="1"/>
    <col min="7" max="7" width="6.00390625" style="189" bestFit="1" customWidth="1"/>
    <col min="8" max="8" width="10.8515625" style="189" customWidth="1"/>
    <col min="9" max="9" width="17.8515625" style="189" customWidth="1"/>
    <col min="10" max="10" width="16.421875" style="189" customWidth="1"/>
    <col min="11" max="16384" width="11.421875" style="189" customWidth="1"/>
  </cols>
  <sheetData>
    <row r="1" spans="1:10" ht="12.75">
      <c r="A1" s="246" t="s">
        <v>95</v>
      </c>
      <c r="B1" s="246"/>
      <c r="C1" s="246"/>
      <c r="D1" s="246"/>
      <c r="E1" s="246"/>
      <c r="F1" s="246"/>
      <c r="G1" s="246"/>
      <c r="H1" s="246"/>
      <c r="I1" s="246"/>
      <c r="J1" s="246"/>
    </row>
    <row r="2" spans="1:10" ht="12.75">
      <c r="A2" s="190"/>
      <c r="B2" s="190"/>
      <c r="C2" s="190"/>
      <c r="D2" s="190"/>
      <c r="E2" s="190"/>
      <c r="F2" s="190"/>
      <c r="G2" s="190"/>
      <c r="H2" s="190"/>
      <c r="I2" s="190"/>
      <c r="J2" s="190"/>
    </row>
    <row r="3" spans="2:10" ht="42" customHeight="1">
      <c r="B3" s="191" t="s">
        <v>96</v>
      </c>
      <c r="C3" s="191" t="s">
        <v>97</v>
      </c>
      <c r="D3" s="191" t="s">
        <v>98</v>
      </c>
      <c r="E3" s="192" t="s">
        <v>99</v>
      </c>
      <c r="F3" s="192" t="s">
        <v>100</v>
      </c>
      <c r="G3" s="191" t="s">
        <v>101</v>
      </c>
      <c r="H3" s="192" t="s">
        <v>102</v>
      </c>
      <c r="I3" s="192" t="s">
        <v>103</v>
      </c>
      <c r="J3" s="193" t="s">
        <v>104</v>
      </c>
    </row>
    <row r="4" spans="1:10" ht="25.5" customHeight="1">
      <c r="A4" s="194" t="s">
        <v>105</v>
      </c>
      <c r="B4" s="195">
        <v>229</v>
      </c>
      <c r="C4" s="195">
        <v>964</v>
      </c>
      <c r="D4" s="195">
        <v>742</v>
      </c>
      <c r="E4" s="200">
        <v>63.61185983827493</v>
      </c>
      <c r="F4" s="196">
        <f>D4/B4</f>
        <v>3.2401746724890828</v>
      </c>
      <c r="G4" s="195">
        <v>229</v>
      </c>
      <c r="H4" s="200">
        <v>62.882096069869</v>
      </c>
      <c r="I4" s="200">
        <v>30.862533692722373</v>
      </c>
      <c r="J4" s="200">
        <f>G4/B4</f>
        <v>1</v>
      </c>
    </row>
    <row r="5" spans="5:10" ht="12.75">
      <c r="E5" s="201"/>
      <c r="H5" s="201"/>
      <c r="I5" s="201"/>
      <c r="J5" s="202"/>
    </row>
  </sheetData>
  <sheetProtection/>
  <mergeCells count="1">
    <mergeCell ref="A1:J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2017-2018 ; bilan social national 2017-2018 - Enseignement scolaire</dc:title>
  <dc:subject/>
  <dc:creator>MENJ-DEPP;Ministère de l'éducation nationale et de la Jeunesse, Direction de l'évaluation, de la prospective et de la performance; MENJ</dc:creator>
  <cp:keywords>absenteisme, action sociale, concours enseignant, congé de maladie, école supérieures du professorat (ESPE), égalité professionnelle, enseignant, formation continue, heure supplémentaire annualisée, parité, personnel, politique sociale, recrutement, rémunération</cp:keywords>
  <dc:description/>
  <cp:lastModifiedBy>Administration centrale</cp:lastModifiedBy>
  <cp:lastPrinted>2019-02-06T16:09:47Z</cp:lastPrinted>
  <dcterms:created xsi:type="dcterms:W3CDTF">2014-09-23T16:55:06Z</dcterms:created>
  <dcterms:modified xsi:type="dcterms:W3CDTF">2019-06-03T14:48:24Z</dcterms:modified>
  <cp:category/>
  <cp:version/>
  <cp:contentType/>
  <cp:contentStatus/>
</cp:coreProperties>
</file>