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43- Retraites\3- Epreuves\"/>
    </mc:Choice>
  </mc:AlternateContent>
  <bookViews>
    <workbookView xWindow="0" yWindow="0" windowWidth="20490" windowHeight="6720" tabRatio="686" firstSheet="1" activeTab="10"/>
  </bookViews>
  <sheets>
    <sheet name="Figure 1" sheetId="1" r:id="rId1"/>
    <sheet name="Figure 2" sheetId="7" r:id="rId2"/>
    <sheet name="Figure 2.2 web" sheetId="18" r:id="rId3"/>
    <sheet name="Figure 2.3 web" sheetId="19" r:id="rId4"/>
    <sheet name="Figure 3" sheetId="8" r:id="rId5"/>
    <sheet name="Figure 4" sheetId="6" r:id="rId6"/>
    <sheet name="Figure 5 web" sheetId="20" r:id="rId7"/>
    <sheet name="Figure 6 web" sheetId="14" r:id="rId8"/>
    <sheet name="Figure 7 web" sheetId="12" r:id="rId9"/>
    <sheet name="Tableau 1 web" sheetId="16" r:id="rId10"/>
    <sheet name="Définitions" sheetId="17" r:id="rId11"/>
    <sheet name="Bibliographie" sheetId="11" r:id="rId12"/>
  </sheets>
  <definedNames>
    <definedName name="Excel_BuiltIn_Print_Area_1" localSheetId="10">#REF!</definedName>
    <definedName name="Excel_BuiltIn_Print_Area_1" localSheetId="3">#REF!</definedName>
    <definedName name="Excel_BuiltIn_Print_Area_1" localSheetId="6">#REF!</definedName>
    <definedName name="Excel_BuiltIn_Print_Area_1" localSheetId="7">#REF!</definedName>
    <definedName name="Excel_BuiltIn_Print_Area_1">#REF!</definedName>
    <definedName name="_xlnm.Print_Area" localSheetId="7">'Figure 6 web'!$A$1:$J$39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12" l="1"/>
  <c r="K54" i="12"/>
  <c r="K55" i="12"/>
  <c r="K56" i="12"/>
  <c r="K57" i="12"/>
  <c r="K58" i="12"/>
  <c r="K59" i="12"/>
  <c r="K60" i="12"/>
  <c r="K61" i="12"/>
  <c r="K62" i="12"/>
  <c r="K63" i="12"/>
  <c r="K52" i="12"/>
  <c r="J7" i="16" l="1"/>
  <c r="K7" i="16"/>
  <c r="J8" i="16"/>
  <c r="K8" i="16"/>
  <c r="J9" i="16"/>
  <c r="K9" i="16"/>
  <c r="K6" i="16"/>
  <c r="J6" i="16"/>
  <c r="K14" i="16"/>
  <c r="K13" i="16"/>
  <c r="K15" i="16"/>
  <c r="K12" i="16"/>
  <c r="J14" i="16"/>
  <c r="J15" i="16"/>
  <c r="J12" i="16"/>
  <c r="J13" i="16"/>
  <c r="I9" i="16"/>
  <c r="H7" i="16"/>
  <c r="H12" i="16" l="1"/>
  <c r="H6" i="16"/>
  <c r="H13" i="16" l="1"/>
  <c r="I13" i="16"/>
  <c r="H14" i="16"/>
  <c r="I14" i="16"/>
  <c r="H15" i="16"/>
  <c r="I15" i="16"/>
  <c r="I12" i="16"/>
  <c r="I7" i="16"/>
  <c r="H8" i="16"/>
  <c r="I8" i="16"/>
  <c r="H9" i="16"/>
  <c r="I6" i="16"/>
</calcChain>
</file>

<file path=xl/sharedStrings.xml><?xml version="1.0" encoding="utf-8"?>
<sst xmlns="http://schemas.openxmlformats.org/spreadsheetml/2006/main" count="262" uniqueCount="114">
  <si>
    <t>Ensemble</t>
  </si>
  <si>
    <t>Femmes</t>
  </si>
  <si>
    <t>Hommes</t>
  </si>
  <si>
    <t>Enseignants titulaires du premier degré public</t>
  </si>
  <si>
    <t>Enseignants titulaires du second degré public</t>
  </si>
  <si>
    <t>Enseignants assimilés titulaires du premier degré privé</t>
  </si>
  <si>
    <t>Enseignants assimilés titulaires du second degré privé</t>
  </si>
  <si>
    <t xml:space="preserve">Ensemble </t>
  </si>
  <si>
    <t>Catégories sédentaires</t>
  </si>
  <si>
    <t>Catégories actives</t>
  </si>
  <si>
    <t>Génération</t>
  </si>
  <si>
    <t>Âge d'ouverture des droits</t>
  </si>
  <si>
    <t xml:space="preserve">60 ans </t>
  </si>
  <si>
    <t xml:space="preserve">55 ans </t>
  </si>
  <si>
    <t>60 ans</t>
  </si>
  <si>
    <t>55 ans</t>
  </si>
  <si>
    <t>60 ans et 4 mois</t>
  </si>
  <si>
    <t>55 ans et 4 mois</t>
  </si>
  <si>
    <t>60 ans et 9 mois</t>
  </si>
  <si>
    <t>55 ans et 9 mois</t>
  </si>
  <si>
    <t>61 ans et 2 mois</t>
  </si>
  <si>
    <t>56 ans et 2 mois</t>
  </si>
  <si>
    <t>61 ans et 7 mois</t>
  </si>
  <si>
    <t>56 ans et 7 mois</t>
  </si>
  <si>
    <t>62 ans</t>
  </si>
  <si>
    <t>57 ans</t>
  </si>
  <si>
    <t>Durée d’assurance requise pour bénéficier d'une pension à taux plein, en trimestres</t>
  </si>
  <si>
    <t>Enseignants du premier degré public</t>
  </si>
  <si>
    <t>Enseignants du second degré public</t>
  </si>
  <si>
    <t>Second degré</t>
  </si>
  <si>
    <t>Premier degré</t>
  </si>
  <si>
    <t>Premier décile - Femmes</t>
  </si>
  <si>
    <t>Médiane - Femmes</t>
  </si>
  <si>
    <t>Neuvième décile - Femmes</t>
  </si>
  <si>
    <t>Premier décile - Hommes</t>
  </si>
  <si>
    <t>Médiane - Hommes</t>
  </si>
  <si>
    <t>Neuvième décile - Hommes</t>
  </si>
  <si>
    <t>Décote de plus de 10%</t>
  </si>
  <si>
    <t>Décote entre 0 et 10%</t>
  </si>
  <si>
    <t>Taux plein</t>
  </si>
  <si>
    <t>Surcote entre 0 et 10%</t>
  </si>
  <si>
    <t>Surcote de plus de 10%</t>
  </si>
  <si>
    <t>Définitions</t>
  </si>
  <si>
    <t>Références bibliographiques</t>
  </si>
  <si>
    <t>Médiane</t>
  </si>
  <si>
    <t>Moyenne</t>
  </si>
  <si>
    <t>Enseignants du premier degré public n'ayant pas de majorations pour 3 enfants ou plus</t>
  </si>
  <si>
    <t>Enseignants du second degré public n'ayant pas de majorations pour 3 enfants ou plus</t>
  </si>
  <si>
    <t>Sans majoration</t>
  </si>
  <si>
    <t>Différence Hommes- Femmes</t>
  </si>
  <si>
    <t>-</t>
  </si>
  <si>
    <t>Part bénéficiant de la majoration pour trois enfants et plus, en %</t>
  </si>
  <si>
    <t>Âge légal d’ouverture des droits par génération avant la réforme de 2023 :</t>
  </si>
  <si>
    <t>Différence Hommes- Femmes, en %</t>
  </si>
  <si>
    <t>Enseignants du public</t>
  </si>
  <si>
    <t>Enseignants du  privé</t>
  </si>
  <si>
    <t>Enseignantes du  public</t>
  </si>
  <si>
    <t>Enseignantes du privé</t>
  </si>
  <si>
    <t>Total</t>
  </si>
  <si>
    <t>Premier décile</t>
  </si>
  <si>
    <t>Neuvième décile</t>
  </si>
  <si>
    <t>Effectif</t>
  </si>
  <si>
    <t>Âge moyen</t>
  </si>
  <si>
    <t>Âge moyen (hors parents de trois enfants ou plus)</t>
  </si>
  <si>
    <t>Figure 2 - Évolution de l'âge moyen des départs en retraite des enseignants</t>
  </si>
  <si>
    <r>
      <rPr>
        <b/>
        <sz val="11"/>
        <color indexed="8"/>
        <rFont val="Marianne"/>
      </rPr>
      <t>Effectifs de départs à la retraite :</t>
    </r>
    <r>
      <rPr>
        <sz val="11"/>
        <color indexed="8"/>
        <rFont val="Marianne"/>
      </rPr>
      <t xml:space="preserve"> il s’agit de l’ensemble des cessations de fonction pour départ à la retraite avec liquidation des droits au régime de retraite de la fonction publique de l’État. Ils ne prennent donc pas en compte les bénéficiaires d’allocation pour invalidité temporaire avant la liquidation définitive de leur pension.</t>
    </r>
  </si>
  <si>
    <r>
      <rPr>
        <b/>
        <sz val="11"/>
        <color indexed="8"/>
        <rFont val="Marianne"/>
      </rPr>
      <t>Catégories actives/sédentaires :</t>
    </r>
    <r>
      <rPr>
        <sz val="11"/>
        <color indexed="8"/>
        <rFont val="Marianne"/>
      </rPr>
      <t xml:space="preserve"> la réforme de 1989 a supprimé, pour les nouvelles générations, le statut des instituteurs (corps classé en « catégorie active ») et créé le corps des professeurs des écoles (classé en « catégorie sédentaire »). Elle a donc introduit des différences d’âge légal d’ouverture des droits à la retraite entre les enseignants du premier degré. En effet, les enseignants qui bénéficient du statut d’actifs peuvent partir à la retraite à partir de 55 ans (jusqu’à 57 ans en 2017 à la suite de la réforme de 2010) contre 60 ans pour les sédentaires (jusqu’à 62 ans en 2017 à la suite de la réforme de 2010). Un enseignant est considéré comme actif s’il est actuellement dans un corps actif ou s’il a passé au moins quinze ans de services dans un corps actif avant d’intégrer un corps sédentaire (ce qui est le cas de nombreux instituteurs devenus professeurs des écoles). </t>
    </r>
  </si>
  <si>
    <r>
      <t xml:space="preserve">• DEPP, </t>
    </r>
    <r>
      <rPr>
        <i/>
        <sz val="11"/>
        <color theme="1"/>
        <rFont val="Marianne"/>
      </rPr>
      <t>Panorama statistique des personnels de l'enseignement scolaire 2021-2022, 2022-2023</t>
    </r>
    <r>
      <rPr>
        <sz val="11"/>
        <color theme="1"/>
        <rFont val="Marianne"/>
      </rPr>
      <t>.</t>
    </r>
  </si>
  <si>
    <r>
      <t xml:space="preserve">• DEPP, 2023, </t>
    </r>
    <r>
      <rPr>
        <i/>
        <sz val="11"/>
        <color theme="1"/>
        <rFont val="Marianne"/>
      </rPr>
      <t>Repères et références statistiques</t>
    </r>
    <r>
      <rPr>
        <sz val="11"/>
        <color theme="1"/>
        <rFont val="Marianne"/>
      </rPr>
      <t>, fiche 8. 25, https://rers.depp.education.fr/tableau/08_PERS/25_RETR</t>
    </r>
  </si>
  <si>
    <r>
      <t xml:space="preserve">• DREES, 2023, </t>
    </r>
    <r>
      <rPr>
        <i/>
        <sz val="11"/>
        <color theme="1"/>
        <rFont val="Marianne"/>
      </rPr>
      <t xml:space="preserve">Les retraités et les retraites, </t>
    </r>
    <r>
      <rPr>
        <sz val="11"/>
        <color theme="1"/>
        <rFont val="Marianne"/>
      </rPr>
      <t>https://drees.solidarites-sante.gouv.fr/publications-communique-de-presse-documents-de-reference/panoramas-de-la-drees/les-retraites-et-0 (fiche 17 notamment)</t>
    </r>
  </si>
  <si>
    <t>Figure 3 - Évolution du montant de pensions mensuelles brutes (en euros constants 2022)  pour les retraités anciennement titulaires monopensionnés du public partis par année civile, par degré et par sexe</t>
  </si>
  <si>
    <t>Figure 4 - Évolution des décotes et surcotes pour les retraités anciennement titulaires du public partis par année civile, par degré</t>
  </si>
  <si>
    <t>Tableau 1 en ligne - Montants de pensions mensuelles brutes (en euros) pour les retraités anciennement titulaires monopensionnés du public partis en 2022, avec et sans majoration pour enfants</t>
  </si>
  <si>
    <t>Figure 7 en ligne - Évolution des décotes et surcotes pour les retraités anciennement titulaires du public partis par année civile, par degré et par sexe</t>
  </si>
  <si>
    <t>Figure 6 en ligne - Distribution du montant de pensions mensuelles brutes (en euros) pour les retraités anciennement titulaires monopensionnés du public partis en 2022, avec et sans majoration pour enfants</t>
  </si>
  <si>
    <t xml:space="preserve">Figure 5 en ligne - Évolution du montant de pensions mensuelles brutes (en euros constants 2022)  pour les retraités anciennement titulaires monopensionnés du public partis par année civile, par degré </t>
  </si>
  <si>
    <t>Figure 2.3 en ligne - Évolution de l'âge moyen des départs en retraite des enseignants, hors parents de trois enfants ou plus (en %)</t>
  </si>
  <si>
    <t>Figure 2.2 en ligne - Évolution de la part de personnes ayant quinze ans de service actif parmi les enseignants titulaires du premier degré public partis à la retraite, par sexe et année scolaire (en %)</t>
  </si>
  <si>
    <t>Figure 1 - Effectif et âge moyen des nouveaux retraités au moment du départ, en 2022</t>
  </si>
  <si>
    <r>
      <rPr>
        <b/>
        <sz val="11"/>
        <color indexed="8"/>
        <rFont val="Marianne"/>
      </rPr>
      <t>Date d’observation :</t>
    </r>
    <r>
      <rPr>
        <sz val="11"/>
        <color indexed="8"/>
        <rFont val="Marianne"/>
      </rPr>
      <t xml:space="preserve"> sont couramment appelés dans ce chapitre « départs en 2022 » les départs à la retraite ayant eu lieu entre le 1</t>
    </r>
    <r>
      <rPr>
        <vertAlign val="superscript"/>
        <sz val="11"/>
        <color indexed="8"/>
        <rFont val="Marianne"/>
      </rPr>
      <t>er</t>
    </r>
    <r>
      <rPr>
        <sz val="11"/>
        <color indexed="8"/>
        <rFont val="Marianne"/>
      </rPr>
      <t xml:space="preserve"> octobre 2021 et le 30 septembre 2022. De même, pour chaque année n, le terme « départs en n » décrit les départs à la retraite ayant eu lieu entre le 1er octobre n-1 et le 30 septembre n. En effet, au moment de la rédaction de ce chapitre, les données des départs de la fin de l’année civile 2022 n’étaient pas disponibles. Néanmoins, les départs en septembre étant très fréquents, l'observation sur la période octobre 2021 - fin septembre 2022 permet de prendre en compte très majoritairement des départs de 2022.
</t>
    </r>
  </si>
  <si>
    <r>
      <t>1951 avant le 1</t>
    </r>
    <r>
      <rPr>
        <vertAlign val="superscript"/>
        <sz val="7.5"/>
        <color rgb="FF333333"/>
        <rFont val="Marianne"/>
      </rPr>
      <t>er</t>
    </r>
    <r>
      <rPr>
        <sz val="7.5"/>
        <color rgb="FF333333"/>
        <rFont val="Marianne"/>
      </rPr>
      <t xml:space="preserve"> juillet</t>
    </r>
  </si>
  <si>
    <r>
      <t>1951 à partir du 1</t>
    </r>
    <r>
      <rPr>
        <vertAlign val="superscript"/>
        <sz val="7.5"/>
        <color rgb="FF333333"/>
        <rFont val="Marianne"/>
      </rPr>
      <t>er</t>
    </r>
    <r>
      <rPr>
        <sz val="7.5"/>
        <color rgb="FF333333"/>
        <rFont val="Marianne"/>
      </rPr>
      <t xml:space="preserve"> juillet</t>
    </r>
  </si>
  <si>
    <r>
      <t>1956 avant le 1</t>
    </r>
    <r>
      <rPr>
        <vertAlign val="superscript"/>
        <sz val="7.5"/>
        <color rgb="FF333333"/>
        <rFont val="Marianne"/>
      </rPr>
      <t>er</t>
    </r>
    <r>
      <rPr>
        <sz val="7.5"/>
        <color rgb="FF333333"/>
        <rFont val="Marianne"/>
      </rPr>
      <t xml:space="preserve"> juillet</t>
    </r>
  </si>
  <si>
    <r>
      <t>1956 à partir du 1</t>
    </r>
    <r>
      <rPr>
        <vertAlign val="superscript"/>
        <sz val="7.5"/>
        <color rgb="FF333333"/>
        <rFont val="Marianne"/>
      </rPr>
      <t>er</t>
    </r>
    <r>
      <rPr>
        <sz val="7.5"/>
        <color rgb="FF333333"/>
        <rFont val="Marianne"/>
      </rPr>
      <t xml:space="preserve"> juillet</t>
    </r>
  </si>
  <si>
    <r>
      <rPr>
        <b/>
        <sz val="10"/>
        <color rgb="FF000000"/>
        <rFont val="Marianne"/>
      </rPr>
      <t>Note :</t>
    </r>
    <r>
      <rPr>
        <sz val="10"/>
        <color indexed="8"/>
        <rFont val="Marianne"/>
      </rPr>
      <t xml:space="preserve"> départs entre le 1</t>
    </r>
    <r>
      <rPr>
        <vertAlign val="superscript"/>
        <sz val="10"/>
        <color indexed="8"/>
        <rFont val="Marianne"/>
      </rPr>
      <t>er</t>
    </r>
    <r>
      <rPr>
        <sz val="10"/>
        <color indexed="8"/>
        <rFont val="Marianne"/>
      </rPr>
      <t xml:space="preserve"> octobre de l'année n-1 et le 30 septembre de l'année n. 2022 correpond donc à l'année scolaire 2021-2022.</t>
    </r>
  </si>
  <si>
    <r>
      <rPr>
        <b/>
        <sz val="10"/>
        <rFont val="Marianne"/>
      </rPr>
      <t>Lecture :</t>
    </r>
    <r>
      <rPr>
        <sz val="10"/>
        <rFont val="Marianne"/>
      </rPr>
      <t xml:space="preserve"> d</t>
    </r>
    <r>
      <rPr>
        <sz val="10"/>
        <color theme="1"/>
        <rFont val="Marianne"/>
      </rPr>
      <t>ans le premier degré public, les enseignantes partaient en moyenne à 58,9 ans en 2015 contre 60,5 ans en 2022.</t>
    </r>
  </si>
  <si>
    <r>
      <rPr>
        <b/>
        <sz val="10"/>
        <rFont val="Marianne"/>
      </rPr>
      <t xml:space="preserve">Champ : </t>
    </r>
    <r>
      <rPr>
        <sz val="10"/>
        <rFont val="Marianne"/>
      </rPr>
      <t>France, enseignants titulaires ou assimiliés titulaires relevant de l’enseignement scolaire.</t>
    </r>
  </si>
  <si>
    <r>
      <rPr>
        <b/>
        <sz val="10"/>
        <color theme="1"/>
        <rFont val="Marianne"/>
      </rPr>
      <t>Source :</t>
    </r>
    <r>
      <rPr>
        <sz val="10"/>
        <color theme="1"/>
        <rFont val="Marianne"/>
      </rPr>
      <t xml:space="preserve"> DEPP, fichiers de fin de fonction des annuaires 2005-2013, base statistique des agents (BSA).</t>
    </r>
  </si>
  <si>
    <r>
      <t xml:space="preserve">Réf : </t>
    </r>
    <r>
      <rPr>
        <i/>
        <sz val="10"/>
        <color theme="1"/>
        <rFont val="Marianne"/>
      </rPr>
      <t>Note d'Information</t>
    </r>
    <r>
      <rPr>
        <sz val="10"/>
        <color theme="1"/>
        <rFont val="Marianne"/>
      </rPr>
      <t xml:space="preserve"> n° 24.43. DEPP</t>
    </r>
  </si>
  <si>
    <r>
      <t xml:space="preserve">Lecture : </t>
    </r>
    <r>
      <rPr>
        <sz val="10"/>
        <color theme="1"/>
        <rFont val="Marianne"/>
      </rPr>
      <t>8 137 enseignants titulaires du premier degré public</t>
    </r>
    <r>
      <rPr>
        <sz val="10"/>
        <color indexed="8"/>
        <rFont val="Marianne"/>
      </rPr>
      <t xml:space="preserve"> sont partis à la retraite entre le 1</t>
    </r>
    <r>
      <rPr>
        <vertAlign val="superscript"/>
        <sz val="10"/>
        <color indexed="8"/>
        <rFont val="Marianne"/>
      </rPr>
      <t>er</t>
    </r>
    <r>
      <rPr>
        <sz val="10"/>
        <color indexed="8"/>
        <rFont val="Marianne"/>
      </rPr>
      <t xml:space="preserve"> octobre 2021 et le 30 septembre 2022. Lors de leur départ, ils sont en moyenne âgés de 60,5 ans pour les femmes et 61,2 ans pour les hommes, soit un écart de 0,7 année (un peu plus de huit mois).</t>
    </r>
  </si>
  <si>
    <r>
      <rPr>
        <b/>
        <sz val="10"/>
        <color indexed="8"/>
        <rFont val="Marianne"/>
      </rPr>
      <t>Lecture :</t>
    </r>
    <r>
      <rPr>
        <sz val="10"/>
        <color indexed="8"/>
        <rFont val="Marianne"/>
      </rPr>
      <t xml:space="preserve"> 86 % des enseignants titulaires du premier degré public partis à la retraite durant l'année scolaire 2021-2022 avaient quinze ans de service actif dans leur carrière.</t>
    </r>
  </si>
  <si>
    <r>
      <rPr>
        <b/>
        <sz val="10"/>
        <rFont val="Marianne"/>
      </rPr>
      <t xml:space="preserve">Champ : </t>
    </r>
    <r>
      <rPr>
        <sz val="10"/>
        <rFont val="Marianne"/>
      </rPr>
      <t>France, enseignants titulaires du premier degré public.</t>
    </r>
  </si>
  <si>
    <r>
      <rPr>
        <b/>
        <sz val="10"/>
        <rFont val="Marianne"/>
      </rPr>
      <t>Lecture :</t>
    </r>
    <r>
      <rPr>
        <sz val="10"/>
        <rFont val="Marianne"/>
      </rPr>
      <t xml:space="preserve"> d</t>
    </r>
    <r>
      <rPr>
        <sz val="10"/>
        <color theme="1"/>
        <rFont val="Marianne"/>
      </rPr>
      <t xml:space="preserve">ans le premier degré public, les enseignantes n'étant pas mères de trois enfants ou plus partaient en moyenne à 59 ans en 2015 contre 60,6 </t>
    </r>
    <r>
      <rPr>
        <sz val="10"/>
        <color rgb="FF00B050"/>
        <rFont val="Marianne"/>
      </rPr>
      <t>ans</t>
    </r>
    <r>
      <rPr>
        <sz val="10"/>
        <color theme="1"/>
        <rFont val="Marianne"/>
      </rPr>
      <t xml:space="preserve"> en 2022.</t>
    </r>
  </si>
  <si>
    <r>
      <rPr>
        <b/>
        <sz val="10"/>
        <color theme="1"/>
        <rFont val="Marianne"/>
      </rPr>
      <t>Lecture :</t>
    </r>
    <r>
      <rPr>
        <sz val="10"/>
        <color theme="1"/>
        <rFont val="Marianne"/>
      </rPr>
      <t xml:space="preserve"> la pension brute médiane des femmes titulaires du second degré parties à la retraite en 2022 était de 3 021 euros, contre 3 130 euros pour les hommes titulaires du second degré partis la même année.</t>
    </r>
  </si>
  <si>
    <r>
      <t>Champ :</t>
    </r>
    <r>
      <rPr>
        <sz val="10"/>
        <rFont val="Marianne"/>
      </rPr>
      <t xml:space="preserve"> ensemble des monopensionnés au régime de retraite de l'État partis à la retraite, enseignants titulaires du public dont le dernier service de gestion est le ministère de l'Éducation nationale. </t>
    </r>
  </si>
  <si>
    <r>
      <rPr>
        <b/>
        <sz val="10"/>
        <color theme="1"/>
        <rFont val="Marianne"/>
      </rPr>
      <t>Source :</t>
    </r>
    <r>
      <rPr>
        <sz val="10"/>
        <color theme="1"/>
        <rFont val="Marianne"/>
      </rPr>
      <t xml:space="preserve"> DGFiP, service des retraites de l'État, Insee - Indice des pri</t>
    </r>
    <r>
      <rPr>
        <sz val="10"/>
        <rFont val="Marianne"/>
      </rPr>
      <t>x</t>
    </r>
    <r>
      <rPr>
        <sz val="10"/>
        <color theme="1"/>
        <rFont val="Marianne"/>
      </rPr>
      <t xml:space="preserve"> à la consommation.</t>
    </r>
  </si>
  <si>
    <r>
      <rPr>
        <b/>
        <sz val="10"/>
        <color theme="1"/>
        <rFont val="Marianne"/>
      </rPr>
      <t>Lecture :</t>
    </r>
    <r>
      <rPr>
        <sz val="10"/>
        <color theme="1"/>
        <rFont val="Marianne"/>
      </rPr>
      <t xml:space="preserve"> parmi les enseignants du second degré partis à la retraite en 2022, 31 % ont liquidé leur retraite au régime de retraite de l'État sans décote, ni surcote (taux plein). 11 % ont liquidé leur retraite avec une décote supérieure à 13 %.</t>
    </r>
  </si>
  <si>
    <r>
      <rPr>
        <b/>
        <sz val="10"/>
        <rFont val="Marianne"/>
      </rPr>
      <t xml:space="preserve">Champ : </t>
    </r>
    <r>
      <rPr>
        <sz val="10"/>
        <rFont val="Marianne"/>
      </rPr>
      <t>ensemble des pensionnés au régime de retraite de l'État, enseignants titulaires du public dont le dernier service de gestion est le ministère de l'Éducation nationale.</t>
    </r>
  </si>
  <si>
    <r>
      <rPr>
        <b/>
        <sz val="10"/>
        <color theme="1"/>
        <rFont val="Marianne"/>
      </rPr>
      <t>Source :</t>
    </r>
    <r>
      <rPr>
        <sz val="10"/>
        <color theme="1"/>
        <rFont val="Marianne"/>
      </rPr>
      <t xml:space="preserve"> DGFiP, service des retraites de l'État.</t>
    </r>
  </si>
  <si>
    <r>
      <rPr>
        <b/>
        <sz val="10"/>
        <color theme="1"/>
        <rFont val="Marianne"/>
      </rPr>
      <t>Lecture :</t>
    </r>
    <r>
      <rPr>
        <sz val="10"/>
        <color theme="1"/>
        <rFont val="Marianne"/>
      </rPr>
      <t xml:space="preserve"> la pension brute médiane des enseignants titulaires du second degré partis à la retraite en 2022 était de 3 057 euros, contre  3 117 euros </t>
    </r>
    <r>
      <rPr>
        <sz val="10"/>
        <rFont val="Marianne"/>
      </rPr>
      <t xml:space="preserve">(en euros constants de 2022) </t>
    </r>
    <r>
      <rPr>
        <sz val="10"/>
        <color theme="1"/>
        <rFont val="Marianne"/>
      </rPr>
      <t>pour les enseignants partis trois ans plus tôt.</t>
    </r>
  </si>
  <si>
    <r>
      <rPr>
        <b/>
        <sz val="10"/>
        <color theme="1"/>
        <rFont val="Marianne"/>
      </rPr>
      <t>Source :</t>
    </r>
    <r>
      <rPr>
        <sz val="10"/>
        <color theme="1"/>
        <rFont val="Marianne"/>
      </rPr>
      <t xml:space="preserve"> DGFiP, service des retraites de l'État, Insee - Indice des prix à la consommation.</t>
    </r>
  </si>
  <si>
    <r>
      <t>1</t>
    </r>
    <r>
      <rPr>
        <b/>
        <vertAlign val="superscript"/>
        <sz val="10"/>
        <color rgb="FF000000"/>
        <rFont val="Marianne"/>
      </rPr>
      <t>er</t>
    </r>
    <r>
      <rPr>
        <b/>
        <sz val="10"/>
        <color rgb="FF000000"/>
        <rFont val="Marianne"/>
        <family val="3"/>
      </rPr>
      <t xml:space="preserve"> décile</t>
    </r>
  </si>
  <si>
    <r>
      <t>9</t>
    </r>
    <r>
      <rPr>
        <b/>
        <vertAlign val="superscript"/>
        <sz val="10"/>
        <color rgb="FF000000"/>
        <rFont val="Marianne"/>
      </rPr>
      <t>e</t>
    </r>
    <r>
      <rPr>
        <b/>
        <sz val="10"/>
        <color rgb="FF000000"/>
        <rFont val="Marianne"/>
        <family val="3"/>
      </rPr>
      <t xml:space="preserve"> décile</t>
    </r>
  </si>
  <si>
    <r>
      <t>Champ :</t>
    </r>
    <r>
      <rPr>
        <sz val="10"/>
        <rFont val="Marianne"/>
      </rPr>
      <t xml:space="preserve"> ensemble des monopensionnés au régime de retraite de l'État partis à la retraite en 2022, enseignants titulaires du public dont le dernier service de gestion est le ministère de l'Éducation nationale. </t>
    </r>
  </si>
  <si>
    <r>
      <rPr>
        <b/>
        <sz val="10"/>
        <color theme="1"/>
        <rFont val="Marianne"/>
        <family val="3"/>
      </rPr>
      <t>Source :</t>
    </r>
    <r>
      <rPr>
        <sz val="10"/>
        <color theme="1"/>
        <rFont val="Marianne"/>
        <family val="3"/>
      </rPr>
      <t xml:space="preserve"> DGFiP, service des retraites de l'État.</t>
    </r>
  </si>
  <si>
    <r>
      <t xml:space="preserve">Réf : </t>
    </r>
    <r>
      <rPr>
        <i/>
        <sz val="10"/>
        <color theme="1"/>
        <rFont val="Marianne"/>
      </rPr>
      <t>Note d'Information</t>
    </r>
    <r>
      <rPr>
        <sz val="10"/>
        <color theme="1"/>
        <rFont val="Marianne"/>
        <family val="3"/>
      </rPr>
      <t xml:space="preserve"> n° 24.43. DEPP</t>
    </r>
  </si>
  <si>
    <r>
      <rPr>
        <b/>
        <sz val="10"/>
        <color theme="1"/>
        <rFont val="Marianne"/>
      </rPr>
      <t>Lecture :</t>
    </r>
    <r>
      <rPr>
        <sz val="10"/>
        <color theme="1"/>
        <rFont val="Marianne"/>
      </rPr>
      <t xml:space="preserve"> parmi les enseignantes du second degré partis à la retraite en 2022, 30 % ont liquidé leur retraite au régime de retraite de l'État sans décote, ni surcote (taux plein). 14 % ont liquidé leur retraite avec une décote supérieure à 10 %.</t>
    </r>
  </si>
  <si>
    <r>
      <t>1</t>
    </r>
    <r>
      <rPr>
        <vertAlign val="superscript"/>
        <sz val="10"/>
        <color theme="1"/>
        <rFont val="Marianne"/>
      </rPr>
      <t>er</t>
    </r>
    <r>
      <rPr>
        <sz val="10"/>
        <color theme="1"/>
        <rFont val="Marianne"/>
      </rPr>
      <t xml:space="preserve"> décile</t>
    </r>
  </si>
  <si>
    <r>
      <t>9</t>
    </r>
    <r>
      <rPr>
        <vertAlign val="superscript"/>
        <sz val="10"/>
        <color theme="1"/>
        <rFont val="Marianne"/>
      </rPr>
      <t>e</t>
    </r>
    <r>
      <rPr>
        <sz val="10"/>
        <color theme="1"/>
        <rFont val="Marianne"/>
      </rPr>
      <t xml:space="preserve"> décile</t>
    </r>
  </si>
  <si>
    <r>
      <rPr>
        <b/>
        <sz val="10"/>
        <color theme="1"/>
        <rFont val="Marianne"/>
      </rPr>
      <t>Champ :</t>
    </r>
    <r>
      <rPr>
        <sz val="10"/>
        <color theme="1"/>
        <rFont val="Marianne"/>
      </rPr>
      <t xml:space="preserve"> ensemble des monopensionnés au régime de retraite de l'État partis à la retraite en 2022, enseignants titulaires du public dont le dernier service de gestion est le ministère de l'Éducation nationale. </t>
    </r>
  </si>
  <si>
    <r>
      <rPr>
        <b/>
        <sz val="10"/>
        <color theme="1"/>
        <rFont val="Marianne"/>
      </rPr>
      <t>Lecture :</t>
    </r>
    <r>
      <rPr>
        <sz val="10"/>
        <color theme="1"/>
        <rFont val="Marianne"/>
      </rPr>
      <t xml:space="preserve"> 30,2 % des enseignants du premier degré monopensionnés partis à la retraite en 2022 ont bénéficié de la majoration pour trois enfants et plus, contre 22,8 % des enseignantes.</t>
    </r>
  </si>
  <si>
    <r>
      <rPr>
        <b/>
        <sz val="10"/>
        <color indexed="8"/>
        <rFont val="Marianne"/>
      </rPr>
      <t>Les effectifs de retraités et les montants de pension des nouveaux retraités</t>
    </r>
    <r>
      <rPr>
        <sz val="10"/>
        <color indexed="8"/>
        <rFont val="Marianne"/>
      </rPr>
      <t xml:space="preserve"> versés par le régime de retraite de la fonction publique de l’État, sont calculés à partir de la base des pensions au 31 décembre de chaque année du service des retraites de l’État (SRE) de la DGFiP. Les données sont agrégées par la DEPP. Cette source de données ne permet pas de connaître l’ensemble des pensions perçues par les polypensionnés. Ces derniers perçoivent en effet, en plus de leurs pensions au SRE, des pensions versées par d’autres régimes de retraite tels que le régime général ou la Caisse nationale de retraite des agents des collectivités locales (CNRACL) par exemple. Sont réputés retraités de l’éducation nationale, les retraités dont le dernier service de gestion dépend de ce ministère dans son périmètre de fin 2021, et en dehors des personnes relevant des corps de l’enseignement supérieur (maîtres de conférences, professeurs des universités…).</t>
    </r>
  </si>
  <si>
    <r>
      <rPr>
        <b/>
        <sz val="10"/>
        <color indexed="8"/>
        <rFont val="Marianne"/>
      </rPr>
      <t>La pension brute</t>
    </r>
    <r>
      <rPr>
        <sz val="10"/>
        <color indexed="8"/>
        <rFont val="Marianne"/>
      </rPr>
      <t xml:space="preserve"> versée par le service des retraites de l’État au moment de la liquidation est le produit de trois termes : le traitement indiciaire brut détenu pendant les six derniers mois, multiplié par un taux de liquidation et par un coefficient de proratisation. Le traitement perçu des six derniers mois est le dernier traitement indiciaire détenu depuis au moins six mois au moment du départ à la retraite. Le taux de liquidation est de 75 %, éventuellement majoré par une surcote ou minoré par une décote en fonction de la durée d’assurance tous régimes et de la durée d’assurance requise. Lorsqu’il n’y a ni décote ni surcote, on parle de liquidation au taux plein. Le coefficient de proratisation est égal à la durée de service dans la fonction publique d’État rapportée à la durée d’assurance requise pour le taux plein. La réforme de 2003, avec la mise en place à partir de 2004 de l’augmentation progressive de la durée d’assurance nécessaire à l’obtention d’une pension à taux plein et l’introduction d’une surcote, puis à partir de 2006 d’une décote, incite de plus en plus d’enseignants à partir après l’âge d’ouverture de leurs droits.</t>
    </r>
  </si>
  <si>
    <r>
      <rPr>
        <b/>
        <sz val="10"/>
        <color indexed="8"/>
        <rFont val="Marianne"/>
      </rPr>
      <t>Monopensionnés</t>
    </r>
    <r>
      <rPr>
        <sz val="10"/>
        <color indexed="8"/>
        <rFont val="Marianne"/>
      </rPr>
      <t xml:space="preserve"> : personnels de la fonction publique d’État ne percevant pas de pensions d’un autre régime que celui de la fonction publique d’État. Dans les statistiques présentées sont assimilées aux monopensionnés les personnes percevant une partie de leurs pensions dans une autre caisse d’assurance dans la limite de trois ans de cotisation. 
</t>
    </r>
    <r>
      <rPr>
        <b/>
        <sz val="10"/>
        <color indexed="8"/>
        <rFont val="Marianne"/>
      </rPr>
      <t>Polypensionnés</t>
    </r>
    <r>
      <rPr>
        <sz val="10"/>
        <color indexed="8"/>
        <rFont val="Marianne"/>
      </rPr>
      <t xml:space="preserve"> : personnels de la fonction publique d’État percevant une partie de leurs pensions dans un autre régime que celui de la fonction publique d’État. Sont ici exclus les retraités ayant moins de trois ans dans un autre régime.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</si>
</sst>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_-* #,##0\ _€_-;\-* #,##0\ _€_-;_-* &quot;-&quot;??\ _€_-;_-@_-"/>
    <numFmt numFmtId="166" formatCode="_-* #,##0.0\ _€_-;\-* #,##0.0\ _€_-;_-* &quot;-&quot;??\ _€_-;_-@_-"/>
    <numFmt numFmtId="167" formatCode="_-* #,##0.00\ _€_-;\-* #,##0.00\ _€_-;_-* &quot;-&quot;??\ _€_-;_-@_-"/>
    <numFmt numFmtId="168" formatCode="########0.00"/>
  </numFmts>
  <fonts count="36" x14ac:knownFonts="1">
    <font>
      <sz val="11"/>
      <color theme="1"/>
      <name val="Calibri"/>
      <family val="2"/>
      <scheme val="minor"/>
    </font>
    <font>
      <sz val="11"/>
      <color theme="1"/>
      <name val="Calibri"/>
      <family val="2"/>
      <scheme val="minor"/>
    </font>
    <font>
      <sz val="10"/>
      <color theme="1"/>
      <name val="Marianne"/>
    </font>
    <font>
      <b/>
      <sz val="8.5"/>
      <color rgb="FF333333"/>
      <name val="Marianne"/>
    </font>
    <font>
      <b/>
      <sz val="7.5"/>
      <color rgb="FF333333"/>
      <name val="Marianne"/>
    </font>
    <font>
      <sz val="10"/>
      <name val="Arial"/>
      <family val="2"/>
    </font>
    <font>
      <sz val="10"/>
      <color theme="1"/>
      <name val="Marianne"/>
      <family val="3"/>
    </font>
    <font>
      <sz val="9"/>
      <name val="Marianne"/>
    </font>
    <font>
      <sz val="11"/>
      <color theme="1"/>
      <name val="Marianne"/>
    </font>
    <font>
      <b/>
      <sz val="11"/>
      <color theme="1"/>
      <name val="Marianne"/>
    </font>
    <font>
      <b/>
      <sz val="10"/>
      <color theme="1"/>
      <name val="Marianne"/>
    </font>
    <font>
      <b/>
      <sz val="16"/>
      <color theme="8"/>
      <name val="Marianne"/>
    </font>
    <font>
      <sz val="11"/>
      <color indexed="8"/>
      <name val="Marianne"/>
    </font>
    <font>
      <b/>
      <sz val="11"/>
      <color indexed="8"/>
      <name val="Marianne"/>
    </font>
    <font>
      <sz val="7.5"/>
      <color rgb="FF333333"/>
      <name val="Marianne"/>
    </font>
    <font>
      <i/>
      <sz val="11"/>
      <color theme="1"/>
      <name val="Marianne"/>
    </font>
    <font>
      <sz val="11"/>
      <color theme="9"/>
      <name val="Marianne"/>
    </font>
    <font>
      <sz val="10"/>
      <name val="Marianne"/>
    </font>
    <font>
      <vertAlign val="superscript"/>
      <sz val="11"/>
      <color indexed="8"/>
      <name val="Marianne"/>
    </font>
    <font>
      <vertAlign val="superscript"/>
      <sz val="7.5"/>
      <color rgb="FF333333"/>
      <name val="Marianne"/>
    </font>
    <font>
      <sz val="10"/>
      <color indexed="8"/>
      <name val="Marianne"/>
    </font>
    <font>
      <b/>
      <sz val="10"/>
      <color rgb="FF000000"/>
      <name val="Marianne"/>
    </font>
    <font>
      <vertAlign val="superscript"/>
      <sz val="10"/>
      <color indexed="8"/>
      <name val="Marianne"/>
    </font>
    <font>
      <b/>
      <sz val="10"/>
      <name val="Marianne"/>
    </font>
    <font>
      <i/>
      <sz val="10"/>
      <color theme="1"/>
      <name val="Marianne"/>
    </font>
    <font>
      <sz val="10"/>
      <color theme="1"/>
      <name val="Calibri"/>
      <family val="2"/>
      <scheme val="minor"/>
    </font>
    <font>
      <b/>
      <sz val="10"/>
      <color indexed="8"/>
      <name val="Marianne"/>
    </font>
    <font>
      <sz val="10"/>
      <color rgb="FF00B050"/>
      <name val="Marianne"/>
    </font>
    <font>
      <b/>
      <sz val="10"/>
      <color theme="1"/>
      <name val="Marianne"/>
      <family val="3"/>
    </font>
    <font>
      <b/>
      <sz val="10"/>
      <color rgb="FFFF0000"/>
      <name val="Marianne"/>
      <family val="3"/>
    </font>
    <font>
      <b/>
      <sz val="10"/>
      <color rgb="FF000000"/>
      <name val="Marianne"/>
      <family val="3"/>
    </font>
    <font>
      <b/>
      <vertAlign val="superscript"/>
      <sz val="10"/>
      <color rgb="FF000000"/>
      <name val="Marianne"/>
    </font>
    <font>
      <b/>
      <i/>
      <sz val="10"/>
      <color rgb="FF000000"/>
      <name val="Marianne"/>
      <family val="3"/>
    </font>
    <font>
      <b/>
      <sz val="10"/>
      <name val="Marianne"/>
      <family val="3"/>
    </font>
    <font>
      <sz val="10"/>
      <color rgb="FF000000"/>
      <name val="Marianne"/>
      <family val="3"/>
    </font>
    <font>
      <vertAlign val="superscript"/>
      <sz val="10"/>
      <color theme="1"/>
      <name val="Marianne"/>
    </font>
  </fonts>
  <fills count="8">
    <fill>
      <patternFill patternType="none"/>
    </fill>
    <fill>
      <patternFill patternType="gray125"/>
    </fill>
    <fill>
      <patternFill patternType="solid">
        <fgColor theme="0"/>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
      <patternFill patternType="solid">
        <fgColor rgb="FFFFFFFF"/>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FFFF"/>
      </right>
      <top style="thick">
        <color rgb="FF000091"/>
      </top>
      <bottom style="thick">
        <color rgb="FFFFFFFF"/>
      </bottom>
      <diagonal/>
    </border>
    <border>
      <left/>
      <right/>
      <top style="thick">
        <color rgb="FF000091"/>
      </top>
      <bottom style="thick">
        <color rgb="FFFFFFFF"/>
      </bottom>
      <diagonal/>
    </border>
    <border>
      <left/>
      <right/>
      <top/>
      <bottom style="thick">
        <color rgb="FF000091"/>
      </bottom>
      <diagonal/>
    </border>
    <border>
      <left/>
      <right style="thick">
        <color rgb="FFFFFFFF"/>
      </right>
      <top/>
      <bottom style="thick">
        <color rgb="FFFFFFFF"/>
      </bottom>
      <diagonal/>
    </border>
    <border>
      <left/>
      <right/>
      <top/>
      <bottom style="thick">
        <color rgb="FFFFFFFF"/>
      </bottom>
      <diagonal/>
    </border>
    <border>
      <left/>
      <right style="thick">
        <color rgb="FFFFFFFF"/>
      </right>
      <top style="thick">
        <color rgb="FFFFFFFF"/>
      </top>
      <bottom style="thick">
        <color rgb="FF000091"/>
      </bottom>
      <diagonal/>
    </border>
    <border>
      <left/>
      <right style="thick">
        <color theme="0"/>
      </right>
      <top style="thick">
        <color rgb="FF000091"/>
      </top>
      <bottom/>
      <diagonal/>
    </border>
    <border>
      <left/>
      <right style="thick">
        <color theme="0"/>
      </right>
      <top/>
      <bottom style="thick">
        <color rgb="FF000091"/>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64"/>
      </top>
      <bottom style="thin">
        <color indexed="64"/>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167" fontId="1" fillId="0" borderId="0" applyFont="0" applyFill="0" applyBorder="0" applyAlignment="0" applyProtection="0"/>
    <xf numFmtId="0" fontId="5" fillId="0" borderId="0"/>
    <xf numFmtId="9" fontId="1" fillId="0" borderId="0" applyFont="0" applyFill="0" applyBorder="0" applyAlignment="0" applyProtection="0"/>
  </cellStyleXfs>
  <cellXfs count="116">
    <xf numFmtId="0" fontId="0" fillId="0" borderId="0" xfId="0"/>
    <xf numFmtId="165" fontId="2" fillId="0" borderId="3" xfId="1" quotePrefix="1" applyNumberFormat="1" applyFont="1" applyFill="1" applyBorder="1" applyAlignment="1" applyProtection="1">
      <alignment horizontal="right" wrapText="1"/>
    </xf>
    <xf numFmtId="164" fontId="2" fillId="0" borderId="3" xfId="0" quotePrefix="1" applyNumberFormat="1" applyFont="1" applyFill="1" applyBorder="1" applyAlignment="1" applyProtection="1">
      <alignment horizontal="right" wrapText="1"/>
    </xf>
    <xf numFmtId="165" fontId="2" fillId="0" borderId="1" xfId="1" quotePrefix="1" applyNumberFormat="1" applyFont="1" applyFill="1" applyBorder="1" applyAlignment="1" applyProtection="1">
      <alignment horizontal="right" wrapText="1"/>
    </xf>
    <xf numFmtId="164" fontId="2" fillId="0" borderId="1" xfId="0" quotePrefix="1" applyNumberFormat="1" applyFont="1" applyFill="1" applyBorder="1" applyAlignment="1" applyProtection="1">
      <alignment horizontal="right" wrapText="1"/>
    </xf>
    <xf numFmtId="0" fontId="4" fillId="3" borderId="9" xfId="0" applyFont="1" applyFill="1" applyBorder="1" applyAlignment="1">
      <alignment horizontal="left" vertical="center" wrapText="1"/>
    </xf>
    <xf numFmtId="0" fontId="7" fillId="0" borderId="0" xfId="0" applyFont="1"/>
    <xf numFmtId="0" fontId="8" fillId="0" borderId="0" xfId="0" applyFont="1"/>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2" borderId="3" xfId="0" applyNumberFormat="1" applyFont="1" applyFill="1" applyBorder="1" applyAlignment="1" applyProtection="1">
      <alignment horizontal="left" vertical="center" wrapText="1"/>
    </xf>
    <xf numFmtId="0" fontId="10" fillId="2" borderId="1" xfId="0" applyNumberFormat="1" applyFont="1" applyFill="1" applyBorder="1" applyAlignment="1" applyProtection="1">
      <alignment horizontal="left" vertical="top" wrapText="1"/>
    </xf>
    <xf numFmtId="0" fontId="10" fillId="2" borderId="1" xfId="0" applyNumberFormat="1" applyFont="1" applyFill="1" applyBorder="1" applyAlignment="1" applyProtection="1">
      <alignment vertical="center" wrapText="1"/>
    </xf>
    <xf numFmtId="165" fontId="10" fillId="0" borderId="1" xfId="1" quotePrefix="1" applyNumberFormat="1" applyFont="1" applyFill="1" applyBorder="1" applyAlignment="1" applyProtection="1">
      <alignment horizontal="right" wrapText="1"/>
    </xf>
    <xf numFmtId="164" fontId="10" fillId="0" borderId="1" xfId="0" quotePrefix="1" applyNumberFormat="1" applyFont="1" applyFill="1" applyBorder="1" applyAlignment="1" applyProtection="1">
      <alignment horizontal="right" wrapText="1"/>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1" fillId="0" borderId="0" xfId="0" applyFont="1"/>
    <xf numFmtId="0" fontId="8" fillId="2" borderId="0" xfId="0" applyFont="1" applyFill="1"/>
    <xf numFmtId="0" fontId="16" fillId="0" borderId="0" xfId="0" applyFont="1"/>
    <xf numFmtId="0" fontId="17" fillId="0" borderId="0" xfId="0" applyFont="1"/>
    <xf numFmtId="0" fontId="10" fillId="2" borderId="1"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6" fillId="2" borderId="0" xfId="0" applyFont="1" applyFill="1" applyAlignment="1">
      <alignment horizontal="left" wrapText="1"/>
    </xf>
    <xf numFmtId="0" fontId="12" fillId="0" borderId="0" xfId="0" applyFont="1" applyBorder="1" applyAlignment="1">
      <alignment horizontal="lef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left" vertical="top" wrapText="1"/>
    </xf>
    <xf numFmtId="0" fontId="3" fillId="0" borderId="6" xfId="0" applyFont="1" applyBorder="1" applyAlignment="1">
      <alignment horizontal="center"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xf>
    <xf numFmtId="0" fontId="20" fillId="0" borderId="0" xfId="0" applyNumberFormat="1" applyFont="1" applyFill="1" applyBorder="1" applyAlignment="1" applyProtection="1">
      <alignment horizontal="left" vertical="top" wrapText="1"/>
    </xf>
    <xf numFmtId="0" fontId="2" fillId="0" borderId="0" xfId="0" applyFont="1"/>
    <xf numFmtId="0" fontId="10" fillId="0" borderId="0" xfId="0" applyFont="1"/>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164" fontId="2" fillId="0" borderId="0" xfId="0" applyNumberFormat="1" applyFont="1"/>
    <xf numFmtId="0" fontId="25" fillId="0" borderId="0" xfId="0" applyFont="1"/>
    <xf numFmtId="0" fontId="10" fillId="0" borderId="0" xfId="0" applyNumberFormat="1" applyFont="1" applyFill="1" applyBorder="1" applyAlignment="1" applyProtection="1">
      <alignment horizontal="left" vertical="top" wrapText="1"/>
    </xf>
    <xf numFmtId="166" fontId="2" fillId="0" borderId="0" xfId="0" applyNumberFormat="1" applyFont="1"/>
    <xf numFmtId="165" fontId="2" fillId="0" borderId="0" xfId="0" applyNumberFormat="1" applyFont="1"/>
    <xf numFmtId="0" fontId="20" fillId="0" borderId="0" xfId="0" applyNumberFormat="1" applyFont="1" applyFill="1" applyBorder="1" applyAlignment="1" applyProtection="1">
      <alignment vertical="top" wrapText="1"/>
    </xf>
    <xf numFmtId="0" fontId="20" fillId="0" borderId="0" xfId="0" applyNumberFormat="1" applyFont="1" applyFill="1" applyBorder="1" applyAlignment="1" applyProtection="1">
      <alignment horizontal="left" vertical="top" wrapText="1"/>
    </xf>
    <xf numFmtId="0" fontId="2" fillId="7" borderId="1" xfId="0" applyFont="1" applyFill="1" applyBorder="1" applyAlignment="1">
      <alignment horizontal="center" vertical="center" wrapText="1"/>
    </xf>
    <xf numFmtId="0" fontId="2" fillId="0" borderId="28" xfId="0" applyFont="1" applyBorder="1"/>
    <xf numFmtId="9" fontId="2" fillId="0" borderId="29" xfId="4" applyFont="1" applyBorder="1"/>
    <xf numFmtId="0" fontId="2" fillId="0" borderId="26" xfId="0" applyFont="1" applyBorder="1"/>
    <xf numFmtId="0" fontId="2" fillId="0" borderId="27" xfId="0" applyFont="1" applyBorder="1"/>
    <xf numFmtId="9" fontId="2" fillId="0" borderId="3" xfId="4" applyFont="1" applyBorder="1"/>
    <xf numFmtId="0" fontId="2" fillId="0" borderId="0" xfId="0" applyNumberFormat="1" applyFont="1" applyFill="1" applyBorder="1" applyAlignment="1" applyProtection="1">
      <alignment horizontal="left" vertical="top" wrapText="1"/>
    </xf>
    <xf numFmtId="0" fontId="23" fillId="0" borderId="0" xfId="0" applyFont="1" applyAlignment="1">
      <alignment horizontal="left" wrapText="1"/>
    </xf>
    <xf numFmtId="0" fontId="10" fillId="0" borderId="0" xfId="0" applyFont="1" applyAlignment="1">
      <alignment horizontal="left" wrapText="1"/>
    </xf>
    <xf numFmtId="1" fontId="2" fillId="0" borderId="0" xfId="0" applyNumberFormat="1" applyFont="1"/>
    <xf numFmtId="0" fontId="2" fillId="0" borderId="0" xfId="0" applyFont="1" applyAlignment="1">
      <alignment horizontal="left" wrapText="1"/>
    </xf>
    <xf numFmtId="0" fontId="17" fillId="0" borderId="0" xfId="0" applyFont="1" applyAlignment="1">
      <alignment horizontal="left" wrapText="1"/>
    </xf>
    <xf numFmtId="0" fontId="28" fillId="0" borderId="0" xfId="0" applyFont="1" applyFill="1" applyBorder="1" applyAlignment="1">
      <alignment horizontal="left" wrapText="1"/>
    </xf>
    <xf numFmtId="0" fontId="28" fillId="0" borderId="14" xfId="0" applyFont="1" applyFill="1" applyBorder="1" applyAlignment="1">
      <alignment wrapText="1"/>
    </xf>
    <xf numFmtId="0" fontId="29" fillId="2" borderId="0" xfId="0" applyNumberFormat="1" applyFont="1" applyFill="1" applyBorder="1" applyAlignment="1" applyProtection="1">
      <alignment horizontal="left" vertical="top"/>
    </xf>
    <xf numFmtId="0" fontId="6" fillId="0" borderId="0" xfId="0" applyFont="1"/>
    <xf numFmtId="0" fontId="6" fillId="2" borderId="0" xfId="0" applyFont="1" applyFill="1"/>
    <xf numFmtId="0" fontId="28" fillId="0" borderId="15" xfId="0" applyFont="1" applyFill="1" applyBorder="1" applyAlignment="1">
      <alignment horizontal="center"/>
    </xf>
    <xf numFmtId="0" fontId="28" fillId="0" borderId="16" xfId="0" applyFont="1" applyFill="1" applyBorder="1" applyAlignment="1">
      <alignment horizontal="center"/>
    </xf>
    <xf numFmtId="0" fontId="28" fillId="0" borderId="17" xfId="0" applyFont="1" applyFill="1" applyBorder="1" applyAlignment="1">
      <alignment horizontal="center"/>
    </xf>
    <xf numFmtId="0" fontId="6" fillId="0" borderId="18" xfId="0" applyFont="1" applyFill="1" applyBorder="1"/>
    <xf numFmtId="0" fontId="6" fillId="2" borderId="19" xfId="0" applyFont="1" applyFill="1" applyBorder="1"/>
    <xf numFmtId="0" fontId="30" fillId="0" borderId="18" xfId="0" applyFont="1" applyFill="1" applyBorder="1"/>
    <xf numFmtId="0" fontId="30" fillId="0" borderId="18" xfId="0" applyFont="1" applyBorder="1"/>
    <xf numFmtId="165" fontId="6" fillId="0" borderId="18" xfId="2" applyNumberFormat="1" applyFont="1" applyFill="1" applyBorder="1"/>
    <xf numFmtId="0" fontId="32" fillId="0" borderId="18" xfId="0" applyFont="1" applyBorder="1"/>
    <xf numFmtId="165" fontId="32" fillId="0" borderId="18" xfId="2" applyNumberFormat="1" applyFont="1" applyFill="1" applyBorder="1"/>
    <xf numFmtId="165" fontId="6" fillId="0" borderId="0" xfId="0" applyNumberFormat="1" applyFont="1"/>
    <xf numFmtId="0" fontId="6" fillId="0" borderId="18" xfId="0" applyFont="1" applyBorder="1"/>
    <xf numFmtId="0" fontId="30" fillId="0" borderId="21" xfId="0" applyFont="1" applyBorder="1" applyAlignment="1">
      <alignment horizontal="left" wrapText="1"/>
    </xf>
    <xf numFmtId="0" fontId="30" fillId="0" borderId="0" xfId="0" applyFont="1" applyBorder="1" applyAlignment="1">
      <alignment horizontal="left" wrapText="1"/>
    </xf>
    <xf numFmtId="0" fontId="30" fillId="0" borderId="22" xfId="0" applyFont="1" applyBorder="1" applyAlignment="1">
      <alignment horizontal="left" wrapText="1"/>
    </xf>
    <xf numFmtId="0" fontId="30" fillId="0" borderId="23" xfId="0" applyFont="1" applyBorder="1" applyAlignment="1">
      <alignment horizontal="left" wrapText="1"/>
    </xf>
    <xf numFmtId="0" fontId="28" fillId="0" borderId="18" xfId="0" applyFont="1" applyBorder="1"/>
    <xf numFmtId="165" fontId="28" fillId="0" borderId="18" xfId="2" applyNumberFormat="1" applyFont="1" applyFill="1" applyBorder="1"/>
    <xf numFmtId="165" fontId="6" fillId="2" borderId="0" xfId="0" applyNumberFormat="1" applyFont="1" applyFill="1"/>
    <xf numFmtId="0" fontId="6" fillId="2" borderId="18" xfId="0" applyFont="1" applyFill="1" applyBorder="1"/>
    <xf numFmtId="0" fontId="33" fillId="0" borderId="0" xfId="0" applyFont="1" applyAlignment="1">
      <alignment horizontal="left" wrapText="1"/>
    </xf>
    <xf numFmtId="168" fontId="34" fillId="6" borderId="20" xfId="0" applyNumberFormat="1" applyFont="1" applyFill="1" applyBorder="1" applyAlignment="1">
      <alignment horizontal="right"/>
    </xf>
    <xf numFmtId="0" fontId="2" fillId="0" borderId="24" xfId="0" applyFont="1" applyBorder="1" applyAlignment="1">
      <alignment vertical="center" wrapText="1"/>
    </xf>
    <xf numFmtId="0" fontId="2" fillId="0" borderId="24" xfId="0" applyFont="1" applyBorder="1"/>
    <xf numFmtId="0" fontId="2" fillId="0" borderId="24" xfId="0" applyFont="1" applyBorder="1" applyAlignment="1">
      <alignment horizontal="center" vertical="center"/>
    </xf>
    <xf numFmtId="0" fontId="2" fillId="0" borderId="24" xfId="0" applyFont="1" applyBorder="1" applyAlignment="1">
      <alignment horizontal="center" wrapText="1"/>
    </xf>
    <xf numFmtId="0" fontId="2" fillId="0" borderId="0" xfId="0" applyFont="1" applyBorder="1" applyAlignment="1">
      <alignment horizontal="center" vertical="center" wrapText="1"/>
    </xf>
    <xf numFmtId="0" fontId="24" fillId="0" borderId="0" xfId="0" applyFont="1" applyBorder="1" applyAlignment="1">
      <alignment vertical="center" wrapText="1"/>
    </xf>
    <xf numFmtId="16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0" fontId="2" fillId="0" borderId="0" xfId="0" applyFont="1" applyBorder="1" applyAlignment="1">
      <alignment horizontal="left" vertical="center"/>
    </xf>
    <xf numFmtId="0" fontId="2" fillId="0" borderId="0" xfId="0" applyFont="1" applyBorder="1" applyAlignment="1">
      <alignment horizontal="left" vertical="center" wrapText="1"/>
    </xf>
    <xf numFmtId="1" fontId="2" fillId="0" borderId="0" xfId="0" applyNumberFormat="1" applyFont="1" applyBorder="1"/>
    <xf numFmtId="0" fontId="2" fillId="0" borderId="24" xfId="0" applyFont="1" applyBorder="1" applyAlignment="1">
      <alignment horizontal="center" vertical="center" wrapText="1"/>
    </xf>
    <xf numFmtId="0" fontId="10" fillId="0" borderId="24" xfId="0" applyFont="1" applyBorder="1"/>
    <xf numFmtId="1" fontId="10" fillId="0" borderId="0" xfId="0" applyNumberFormat="1" applyFont="1"/>
    <xf numFmtId="1" fontId="10" fillId="0" borderId="24" xfId="0" applyNumberFormat="1" applyFont="1" applyBorder="1"/>
    <xf numFmtId="164" fontId="10" fillId="0" borderId="0" xfId="0" applyNumberFormat="1" applyFont="1"/>
    <xf numFmtId="0" fontId="2" fillId="0" borderId="25" xfId="0" applyFont="1" applyBorder="1" applyAlignment="1">
      <alignment horizontal="center" vertical="center" wrapText="1"/>
    </xf>
    <xf numFmtId="0" fontId="24" fillId="0" borderId="25" xfId="0" applyFont="1" applyBorder="1" applyAlignment="1">
      <alignment vertical="center" wrapText="1"/>
    </xf>
    <xf numFmtId="164" fontId="2" fillId="0" borderId="25" xfId="0" applyNumberFormat="1" applyFont="1" applyBorder="1" applyAlignment="1">
      <alignment horizontal="center" vertical="center"/>
    </xf>
    <xf numFmtId="0" fontId="2" fillId="0" borderId="25" xfId="0" applyFont="1" applyBorder="1" applyAlignment="1">
      <alignment horizontal="center" vertical="center"/>
    </xf>
    <xf numFmtId="164" fontId="10" fillId="0" borderId="24" xfId="0" applyNumberFormat="1" applyFont="1" applyBorder="1"/>
    <xf numFmtId="0" fontId="2" fillId="0" borderId="25" xfId="0" applyFont="1" applyBorder="1" applyAlignment="1">
      <alignment horizontal="left" wrapText="1"/>
    </xf>
    <xf numFmtId="0" fontId="2" fillId="0" borderId="0" xfId="0" applyFont="1" applyAlignment="1">
      <alignment horizontal="left" vertical="center" wrapText="1"/>
    </xf>
    <xf numFmtId="0" fontId="20" fillId="0" borderId="0" xfId="0" applyFont="1" applyBorder="1" applyAlignment="1">
      <alignment horizontal="left" vertical="center" wrapText="1"/>
    </xf>
  </cellXfs>
  <cellStyles count="5">
    <cellStyle name="Milliers" xfId="1" builtinId="3"/>
    <cellStyle name="Milliers 2" xfId="2"/>
    <cellStyle name="Normal" xfId="0" builtinId="0"/>
    <cellStyle name="Normal 2 2" xfId="3"/>
    <cellStyle name="Pourcentage" xfId="4" builtinId="5"/>
  </cellStyles>
  <dxfs count="0"/>
  <tableStyles count="0" defaultTableStyle="TableStyleMedium2" defaultPivotStyle="PivotStyleLight16"/>
  <colors>
    <mruColors>
      <color rgb="FFEFB3B3"/>
      <color rgb="FFC86060"/>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2'!$D$45</c:f>
              <c:strCache>
                <c:ptCount val="1"/>
                <c:pt idx="0">
                  <c:v>Enseignants du public</c:v>
                </c:pt>
              </c:strCache>
            </c:strRef>
          </c:tx>
          <c:spPr>
            <a:ln w="19050" cap="rnd">
              <a:solidFill>
                <a:schemeClr val="accent2">
                  <a:lumMod val="60000"/>
                  <a:lumOff val="40000"/>
                </a:schemeClr>
              </a:solidFill>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2'!$D$46:$D$61</c:f>
              <c:numCache>
                <c:formatCode>0.0</c:formatCode>
                <c:ptCount val="16"/>
                <c:pt idx="0">
                  <c:v>59.193840000000002</c:v>
                </c:pt>
                <c:pt idx="1">
                  <c:v>59.421909999999997</c:v>
                </c:pt>
                <c:pt idx="2">
                  <c:v>59.674419999999998</c:v>
                </c:pt>
                <c:pt idx="3">
                  <c:v>60.125480000000003</c:v>
                </c:pt>
                <c:pt idx="4">
                  <c:v>60.473309999999998</c:v>
                </c:pt>
                <c:pt idx="5">
                  <c:v>60.710189999999997</c:v>
                </c:pt>
                <c:pt idx="6">
                  <c:v>61.139249999999997</c:v>
                </c:pt>
                <c:pt idx="7">
                  <c:v>61.235340000000001</c:v>
                </c:pt>
              </c:numCache>
            </c:numRef>
          </c:val>
          <c:smooth val="0"/>
          <c:extLst>
            <c:ext xmlns:c16="http://schemas.microsoft.com/office/drawing/2014/chart" uri="{C3380CC4-5D6E-409C-BE32-E72D297353CC}">
              <c16:uniqueId val="{00000000-E843-4D3D-A1C6-1C01D0BC671F}"/>
            </c:ext>
          </c:extLst>
        </c:ser>
        <c:ser>
          <c:idx val="1"/>
          <c:order val="1"/>
          <c:tx>
            <c:strRef>
              <c:f>'Figure 2'!$E$45</c:f>
              <c:strCache>
                <c:ptCount val="1"/>
                <c:pt idx="0">
                  <c:v>Enseignants du  privé</c:v>
                </c:pt>
              </c:strCache>
            </c:strRef>
          </c:tx>
          <c:spPr>
            <a:ln w="19050" cap="rnd">
              <a:solidFill>
                <a:schemeClr val="accent1"/>
              </a:solidFill>
              <a:prstDash val="sysDash"/>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2'!$E$46:$E$61</c:f>
              <c:numCache>
                <c:formatCode>0.0</c:formatCode>
                <c:ptCount val="16"/>
                <c:pt idx="0">
                  <c:v>60.918390000000002</c:v>
                </c:pt>
                <c:pt idx="1">
                  <c:v>60.960239999999999</c:v>
                </c:pt>
                <c:pt idx="2">
                  <c:v>61.0839</c:v>
                </c:pt>
                <c:pt idx="3">
                  <c:v>61.037759999999999</c:v>
                </c:pt>
                <c:pt idx="4">
                  <c:v>61.469659999999998</c:v>
                </c:pt>
                <c:pt idx="5">
                  <c:v>61.168199999999999</c:v>
                </c:pt>
                <c:pt idx="6">
                  <c:v>62.013129999999997</c:v>
                </c:pt>
                <c:pt idx="7">
                  <c:v>61.981459999999998</c:v>
                </c:pt>
              </c:numCache>
            </c:numRef>
          </c:val>
          <c:smooth val="0"/>
          <c:extLst>
            <c:ext xmlns:c16="http://schemas.microsoft.com/office/drawing/2014/chart" uri="{C3380CC4-5D6E-409C-BE32-E72D297353CC}">
              <c16:uniqueId val="{00000001-E843-4D3D-A1C6-1C01D0BC671F}"/>
            </c:ext>
          </c:extLst>
        </c:ser>
        <c:ser>
          <c:idx val="2"/>
          <c:order val="2"/>
          <c:tx>
            <c:strRef>
              <c:f>'Figure 2'!$F$45</c:f>
              <c:strCache>
                <c:ptCount val="1"/>
                <c:pt idx="0">
                  <c:v>Enseignantes du  public</c:v>
                </c:pt>
              </c:strCache>
            </c:strRef>
          </c:tx>
          <c:spPr>
            <a:ln w="19050" cap="rnd">
              <a:solidFill>
                <a:schemeClr val="accent4"/>
              </a:solidFill>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2'!$F$46:$F$61</c:f>
              <c:numCache>
                <c:formatCode>0.0</c:formatCode>
                <c:ptCount val="16"/>
                <c:pt idx="0">
                  <c:v>58.917110000000001</c:v>
                </c:pt>
                <c:pt idx="1">
                  <c:v>59.085619999999999</c:v>
                </c:pt>
                <c:pt idx="2">
                  <c:v>59.357259999999997</c:v>
                </c:pt>
                <c:pt idx="3">
                  <c:v>59.666960000000003</c:v>
                </c:pt>
                <c:pt idx="4">
                  <c:v>59.847110000000001</c:v>
                </c:pt>
                <c:pt idx="5">
                  <c:v>59.976640000000003</c:v>
                </c:pt>
                <c:pt idx="6">
                  <c:v>60.230350000000001</c:v>
                </c:pt>
                <c:pt idx="7">
                  <c:v>60.48216</c:v>
                </c:pt>
              </c:numCache>
            </c:numRef>
          </c:val>
          <c:smooth val="0"/>
          <c:extLst>
            <c:ext xmlns:c16="http://schemas.microsoft.com/office/drawing/2014/chart" uri="{C3380CC4-5D6E-409C-BE32-E72D297353CC}">
              <c16:uniqueId val="{00000002-E843-4D3D-A1C6-1C01D0BC671F}"/>
            </c:ext>
          </c:extLst>
        </c:ser>
        <c:ser>
          <c:idx val="3"/>
          <c:order val="3"/>
          <c:tx>
            <c:strRef>
              <c:f>'Figure 2'!$G$45</c:f>
              <c:strCache>
                <c:ptCount val="1"/>
                <c:pt idx="0">
                  <c:v>Enseignantes du privé</c:v>
                </c:pt>
              </c:strCache>
            </c:strRef>
          </c:tx>
          <c:spPr>
            <a:ln w="19050" cap="rnd">
              <a:solidFill>
                <a:schemeClr val="accent6"/>
              </a:solidFill>
              <a:prstDash val="sysDash"/>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2'!$G$46:$G$61</c:f>
              <c:numCache>
                <c:formatCode>0.0</c:formatCode>
                <c:ptCount val="16"/>
                <c:pt idx="0">
                  <c:v>59.755110000000002</c:v>
                </c:pt>
                <c:pt idx="1">
                  <c:v>59.687779999999997</c:v>
                </c:pt>
                <c:pt idx="2">
                  <c:v>59.55771</c:v>
                </c:pt>
                <c:pt idx="3">
                  <c:v>60.112470000000002</c:v>
                </c:pt>
                <c:pt idx="4">
                  <c:v>60.228529999999999</c:v>
                </c:pt>
                <c:pt idx="5">
                  <c:v>60.568399999999997</c:v>
                </c:pt>
                <c:pt idx="6">
                  <c:v>60.75703</c:v>
                </c:pt>
                <c:pt idx="7">
                  <c:v>61.108409999999999</c:v>
                </c:pt>
              </c:numCache>
            </c:numRef>
          </c:val>
          <c:smooth val="0"/>
          <c:extLst>
            <c:ext xmlns:c16="http://schemas.microsoft.com/office/drawing/2014/chart" uri="{C3380CC4-5D6E-409C-BE32-E72D297353CC}">
              <c16:uniqueId val="{00000003-E843-4D3D-A1C6-1C01D0BC671F}"/>
            </c:ext>
          </c:extLst>
        </c:ser>
        <c:ser>
          <c:idx val="4"/>
          <c:order val="4"/>
          <c:tx>
            <c:strRef>
              <c:f>'Figure 2'!$H$45</c:f>
              <c:strCache>
                <c:ptCount val="1"/>
                <c:pt idx="0">
                  <c:v>Enseignants du public</c:v>
                </c:pt>
              </c:strCache>
            </c:strRef>
          </c:tx>
          <c:spPr>
            <a:ln w="19050" cap="rnd">
              <a:solidFill>
                <a:schemeClr val="accent2">
                  <a:lumMod val="40000"/>
                  <a:lumOff val="60000"/>
                </a:schemeClr>
              </a:solidFill>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2'!$H$46:$H$61</c:f>
              <c:numCache>
                <c:formatCode>0.0</c:formatCode>
                <c:ptCount val="16"/>
                <c:pt idx="8">
                  <c:v>62.08905</c:v>
                </c:pt>
                <c:pt idx="9">
                  <c:v>62.334719999999997</c:v>
                </c:pt>
                <c:pt idx="10">
                  <c:v>62.503579999999999</c:v>
                </c:pt>
                <c:pt idx="11">
                  <c:v>62.632190000000001</c:v>
                </c:pt>
                <c:pt idx="12">
                  <c:v>62.710549999999998</c:v>
                </c:pt>
                <c:pt idx="13">
                  <c:v>62.94999</c:v>
                </c:pt>
                <c:pt idx="14">
                  <c:v>63.138269999999999</c:v>
                </c:pt>
                <c:pt idx="15">
                  <c:v>63.198509999999999</c:v>
                </c:pt>
              </c:numCache>
            </c:numRef>
          </c:val>
          <c:smooth val="0"/>
          <c:extLst>
            <c:ext xmlns:c16="http://schemas.microsoft.com/office/drawing/2014/chart" uri="{C3380CC4-5D6E-409C-BE32-E72D297353CC}">
              <c16:uniqueId val="{00000004-E843-4D3D-A1C6-1C01D0BC671F}"/>
            </c:ext>
          </c:extLst>
        </c:ser>
        <c:ser>
          <c:idx val="5"/>
          <c:order val="5"/>
          <c:tx>
            <c:strRef>
              <c:f>'Figure 2'!$I$45</c:f>
              <c:strCache>
                <c:ptCount val="1"/>
                <c:pt idx="0">
                  <c:v>Enseignants du  privé</c:v>
                </c:pt>
              </c:strCache>
            </c:strRef>
          </c:tx>
          <c:spPr>
            <a:ln w="19050" cap="rnd">
              <a:solidFill>
                <a:schemeClr val="accent1"/>
              </a:solidFill>
              <a:prstDash val="sysDash"/>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2'!$I$46:$I$61</c:f>
              <c:numCache>
                <c:formatCode>0.0</c:formatCode>
                <c:ptCount val="16"/>
                <c:pt idx="8">
                  <c:v>62.477710000000002</c:v>
                </c:pt>
                <c:pt idx="9">
                  <c:v>62.527479999999997</c:v>
                </c:pt>
                <c:pt idx="10">
                  <c:v>62.721769999999999</c:v>
                </c:pt>
                <c:pt idx="11">
                  <c:v>63.16695</c:v>
                </c:pt>
                <c:pt idx="12">
                  <c:v>63.108609999999999</c:v>
                </c:pt>
                <c:pt idx="13">
                  <c:v>63.449559999999998</c:v>
                </c:pt>
                <c:pt idx="14">
                  <c:v>63.427669999999999</c:v>
                </c:pt>
                <c:pt idx="15">
                  <c:v>63.56879</c:v>
                </c:pt>
              </c:numCache>
            </c:numRef>
          </c:val>
          <c:smooth val="0"/>
          <c:extLst>
            <c:ext xmlns:c16="http://schemas.microsoft.com/office/drawing/2014/chart" uri="{C3380CC4-5D6E-409C-BE32-E72D297353CC}">
              <c16:uniqueId val="{00000005-E843-4D3D-A1C6-1C01D0BC671F}"/>
            </c:ext>
          </c:extLst>
        </c:ser>
        <c:ser>
          <c:idx val="6"/>
          <c:order val="6"/>
          <c:tx>
            <c:strRef>
              <c:f>'Figure 2'!$J$45</c:f>
              <c:strCache>
                <c:ptCount val="1"/>
                <c:pt idx="0">
                  <c:v>Enseignantes du  public</c:v>
                </c:pt>
              </c:strCache>
            </c:strRef>
          </c:tx>
          <c:spPr>
            <a:ln w="19050" cap="rnd">
              <a:solidFill>
                <a:schemeClr val="accent4"/>
              </a:solidFill>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2'!$J$46:$J$61</c:f>
              <c:numCache>
                <c:formatCode>0.0</c:formatCode>
                <c:ptCount val="16"/>
                <c:pt idx="8">
                  <c:v>61.906739999999999</c:v>
                </c:pt>
                <c:pt idx="9">
                  <c:v>62.050190000000001</c:v>
                </c:pt>
                <c:pt idx="10">
                  <c:v>62.223370000000003</c:v>
                </c:pt>
                <c:pt idx="11">
                  <c:v>62.440820000000002</c:v>
                </c:pt>
                <c:pt idx="12">
                  <c:v>62.34402</c:v>
                </c:pt>
                <c:pt idx="13">
                  <c:v>62.537640000000003</c:v>
                </c:pt>
                <c:pt idx="14">
                  <c:v>62.636000000000003</c:v>
                </c:pt>
                <c:pt idx="15">
                  <c:v>62.554699999999997</c:v>
                </c:pt>
              </c:numCache>
            </c:numRef>
          </c:val>
          <c:smooth val="0"/>
          <c:extLst>
            <c:ext xmlns:c16="http://schemas.microsoft.com/office/drawing/2014/chart" uri="{C3380CC4-5D6E-409C-BE32-E72D297353CC}">
              <c16:uniqueId val="{00000006-E843-4D3D-A1C6-1C01D0BC671F}"/>
            </c:ext>
          </c:extLst>
        </c:ser>
        <c:ser>
          <c:idx val="7"/>
          <c:order val="7"/>
          <c:tx>
            <c:strRef>
              <c:f>'Figure 2'!$K$45</c:f>
              <c:strCache>
                <c:ptCount val="1"/>
                <c:pt idx="0">
                  <c:v>Enseignantes du privé</c:v>
                </c:pt>
              </c:strCache>
            </c:strRef>
          </c:tx>
          <c:spPr>
            <a:ln w="19050" cap="rnd">
              <a:solidFill>
                <a:schemeClr val="accent6"/>
              </a:solidFill>
              <a:prstDash val="sysDash"/>
              <a:round/>
            </a:ln>
            <a:effectLst/>
          </c:spPr>
          <c:marker>
            <c:symbol val="none"/>
          </c:marker>
          <c:cat>
            <c:multiLvlStrRef>
              <c:f>'Figure 2'!$B$46:$C$61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2'!$K$46:$K$61</c:f>
              <c:numCache>
                <c:formatCode>0.0</c:formatCode>
                <c:ptCount val="16"/>
                <c:pt idx="8">
                  <c:v>62.18215</c:v>
                </c:pt>
                <c:pt idx="9">
                  <c:v>62.106169999999999</c:v>
                </c:pt>
                <c:pt idx="10">
                  <c:v>62.216529999999999</c:v>
                </c:pt>
                <c:pt idx="11">
                  <c:v>62.5685</c:v>
                </c:pt>
                <c:pt idx="12">
                  <c:v>62.607320000000001</c:v>
                </c:pt>
                <c:pt idx="13">
                  <c:v>62.69379</c:v>
                </c:pt>
                <c:pt idx="14">
                  <c:v>62.946860000000001</c:v>
                </c:pt>
                <c:pt idx="15">
                  <c:v>62.806069999999998</c:v>
                </c:pt>
              </c:numCache>
            </c:numRef>
          </c:val>
          <c:smooth val="0"/>
          <c:extLst>
            <c:ext xmlns:c16="http://schemas.microsoft.com/office/drawing/2014/chart" uri="{C3380CC4-5D6E-409C-BE32-E72D297353CC}">
              <c16:uniqueId val="{00000007-E843-4D3D-A1C6-1C01D0BC671F}"/>
            </c:ext>
          </c:extLst>
        </c:ser>
        <c:dLbls>
          <c:showLegendKey val="0"/>
          <c:showVal val="0"/>
          <c:showCatName val="0"/>
          <c:showSerName val="0"/>
          <c:showPercent val="0"/>
          <c:showBubbleSize val="0"/>
        </c:dLbls>
        <c:smooth val="0"/>
        <c:axId val="535455200"/>
        <c:axId val="535451592"/>
      </c:lineChart>
      <c:catAx>
        <c:axId val="53545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51592"/>
        <c:crosses val="autoZero"/>
        <c:auto val="1"/>
        <c:lblAlgn val="ctr"/>
        <c:lblOffset val="100"/>
        <c:noMultiLvlLbl val="0"/>
      </c:catAx>
      <c:valAx>
        <c:axId val="5354515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55200"/>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2.2 web'!$C$31:$C$31</c:f>
              <c:strCache>
                <c:ptCount val="1"/>
                <c:pt idx="0">
                  <c:v>Total</c:v>
                </c:pt>
              </c:strCache>
            </c:strRef>
          </c:tx>
          <c:spPr>
            <a:solidFill>
              <a:schemeClr val="tx1">
                <a:lumMod val="65000"/>
                <a:lumOff val="35000"/>
              </a:schemeClr>
            </a:solidFill>
            <a:ln>
              <a:noFill/>
            </a:ln>
            <a:effectLst/>
          </c:spPr>
          <c:invertIfNegative val="0"/>
          <c:cat>
            <c:numRef>
              <c:f>'Figure 2.2 web'!$B$32:$B$39</c:f>
              <c:numCache>
                <c:formatCode>General</c:formatCode>
                <c:ptCount val="8"/>
                <c:pt idx="0">
                  <c:v>2015</c:v>
                </c:pt>
                <c:pt idx="1">
                  <c:v>2016</c:v>
                </c:pt>
                <c:pt idx="2">
                  <c:v>2017</c:v>
                </c:pt>
                <c:pt idx="3">
                  <c:v>2018</c:v>
                </c:pt>
                <c:pt idx="4">
                  <c:v>2019</c:v>
                </c:pt>
                <c:pt idx="5">
                  <c:v>2020</c:v>
                </c:pt>
                <c:pt idx="6">
                  <c:v>2021</c:v>
                </c:pt>
                <c:pt idx="7">
                  <c:v>2022</c:v>
                </c:pt>
              </c:numCache>
            </c:numRef>
          </c:cat>
          <c:val>
            <c:numRef>
              <c:f>'Figure 2.2 web'!$C$32:$C$39</c:f>
              <c:numCache>
                <c:formatCode>0%</c:formatCode>
                <c:ptCount val="8"/>
                <c:pt idx="0">
                  <c:v>0.93754819999999994</c:v>
                </c:pt>
                <c:pt idx="1">
                  <c:v>0.9374015</c:v>
                </c:pt>
                <c:pt idx="2">
                  <c:v>0.92480400000000007</c:v>
                </c:pt>
                <c:pt idx="3">
                  <c:v>0.91334819999999994</c:v>
                </c:pt>
                <c:pt idx="4">
                  <c:v>0.88594610000000007</c:v>
                </c:pt>
                <c:pt idx="5">
                  <c:v>0.8798956</c:v>
                </c:pt>
                <c:pt idx="6">
                  <c:v>0.86665840000000005</c:v>
                </c:pt>
                <c:pt idx="7">
                  <c:v>0.85670389999999996</c:v>
                </c:pt>
              </c:numCache>
            </c:numRef>
          </c:val>
          <c:extLst>
            <c:ext xmlns:c16="http://schemas.microsoft.com/office/drawing/2014/chart" uri="{C3380CC4-5D6E-409C-BE32-E72D297353CC}">
              <c16:uniqueId val="{00000000-A819-4919-ADE4-2FD56FF33728}"/>
            </c:ext>
          </c:extLst>
        </c:ser>
        <c:ser>
          <c:idx val="1"/>
          <c:order val="1"/>
          <c:tx>
            <c:strRef>
              <c:f>'Figure 2.2 web'!$D$31:$D$31</c:f>
              <c:strCache>
                <c:ptCount val="1"/>
                <c:pt idx="0">
                  <c:v>Femmes</c:v>
                </c:pt>
              </c:strCache>
            </c:strRef>
          </c:tx>
          <c:spPr>
            <a:solidFill>
              <a:schemeClr val="accent2"/>
            </a:solidFill>
            <a:ln>
              <a:noFill/>
            </a:ln>
            <a:effectLst/>
          </c:spPr>
          <c:invertIfNegative val="0"/>
          <c:cat>
            <c:numRef>
              <c:f>'Figure 2.2 web'!$B$32:$B$39</c:f>
              <c:numCache>
                <c:formatCode>General</c:formatCode>
                <c:ptCount val="8"/>
                <c:pt idx="0">
                  <c:v>2015</c:v>
                </c:pt>
                <c:pt idx="1">
                  <c:v>2016</c:v>
                </c:pt>
                <c:pt idx="2">
                  <c:v>2017</c:v>
                </c:pt>
                <c:pt idx="3">
                  <c:v>2018</c:v>
                </c:pt>
                <c:pt idx="4">
                  <c:v>2019</c:v>
                </c:pt>
                <c:pt idx="5">
                  <c:v>2020</c:v>
                </c:pt>
                <c:pt idx="6">
                  <c:v>2021</c:v>
                </c:pt>
                <c:pt idx="7">
                  <c:v>2022</c:v>
                </c:pt>
              </c:numCache>
            </c:numRef>
          </c:cat>
          <c:val>
            <c:numRef>
              <c:f>'Figure 2.2 web'!$D$32:$D$39</c:f>
              <c:numCache>
                <c:formatCode>0%</c:formatCode>
                <c:ptCount val="8"/>
                <c:pt idx="0">
                  <c:v>0.9285102999999999</c:v>
                </c:pt>
                <c:pt idx="1">
                  <c:v>0.92555369999999992</c:v>
                </c:pt>
                <c:pt idx="2">
                  <c:v>0.91117870000000001</c:v>
                </c:pt>
                <c:pt idx="3">
                  <c:v>0.89739849999999999</c:v>
                </c:pt>
                <c:pt idx="4">
                  <c:v>0.87078410000000006</c:v>
                </c:pt>
                <c:pt idx="5">
                  <c:v>0.86268710000000004</c:v>
                </c:pt>
                <c:pt idx="6">
                  <c:v>0.84831370000000006</c:v>
                </c:pt>
                <c:pt idx="7">
                  <c:v>0.83592849999999996</c:v>
                </c:pt>
              </c:numCache>
            </c:numRef>
          </c:val>
          <c:extLst>
            <c:ext xmlns:c16="http://schemas.microsoft.com/office/drawing/2014/chart" uri="{C3380CC4-5D6E-409C-BE32-E72D297353CC}">
              <c16:uniqueId val="{00000001-A819-4919-ADE4-2FD56FF33728}"/>
            </c:ext>
          </c:extLst>
        </c:ser>
        <c:ser>
          <c:idx val="2"/>
          <c:order val="2"/>
          <c:tx>
            <c:strRef>
              <c:f>'Figure 2.2 web'!$E$31:$E$31</c:f>
              <c:strCache>
                <c:ptCount val="1"/>
                <c:pt idx="0">
                  <c:v>Hommes</c:v>
                </c:pt>
              </c:strCache>
            </c:strRef>
          </c:tx>
          <c:spPr>
            <a:solidFill>
              <a:schemeClr val="accent5">
                <a:lumMod val="60000"/>
                <a:lumOff val="40000"/>
              </a:schemeClr>
            </a:solidFill>
            <a:ln>
              <a:noFill/>
            </a:ln>
            <a:effectLst/>
          </c:spPr>
          <c:invertIfNegative val="0"/>
          <c:cat>
            <c:numRef>
              <c:f>'Figure 2.2 web'!$B$32:$B$39</c:f>
              <c:numCache>
                <c:formatCode>General</c:formatCode>
                <c:ptCount val="8"/>
                <c:pt idx="0">
                  <c:v>2015</c:v>
                </c:pt>
                <c:pt idx="1">
                  <c:v>2016</c:v>
                </c:pt>
                <c:pt idx="2">
                  <c:v>2017</c:v>
                </c:pt>
                <c:pt idx="3">
                  <c:v>2018</c:v>
                </c:pt>
                <c:pt idx="4">
                  <c:v>2019</c:v>
                </c:pt>
                <c:pt idx="5">
                  <c:v>2020</c:v>
                </c:pt>
                <c:pt idx="6">
                  <c:v>2021</c:v>
                </c:pt>
                <c:pt idx="7">
                  <c:v>2022</c:v>
                </c:pt>
              </c:numCache>
            </c:numRef>
          </c:cat>
          <c:val>
            <c:numRef>
              <c:f>'Figure 2.2 web'!$E$32:$E$39</c:f>
              <c:numCache>
                <c:formatCode>0%</c:formatCode>
                <c:ptCount val="8"/>
                <c:pt idx="0">
                  <c:v>0.96083839999999998</c:v>
                </c:pt>
                <c:pt idx="1">
                  <c:v>0.96484559999999997</c:v>
                </c:pt>
                <c:pt idx="2">
                  <c:v>0.95713139999999997</c:v>
                </c:pt>
                <c:pt idx="3">
                  <c:v>0.95368419999999998</c:v>
                </c:pt>
                <c:pt idx="4">
                  <c:v>0.92617450000000001</c:v>
                </c:pt>
                <c:pt idx="5">
                  <c:v>0.92979640000000008</c:v>
                </c:pt>
                <c:pt idx="6">
                  <c:v>0.92192189999999996</c:v>
                </c:pt>
                <c:pt idx="7">
                  <c:v>0.91895870000000002</c:v>
                </c:pt>
              </c:numCache>
            </c:numRef>
          </c:val>
          <c:extLst>
            <c:ext xmlns:c16="http://schemas.microsoft.com/office/drawing/2014/chart" uri="{C3380CC4-5D6E-409C-BE32-E72D297353CC}">
              <c16:uniqueId val="{00000002-A819-4919-ADE4-2FD56FF33728}"/>
            </c:ext>
          </c:extLst>
        </c:ser>
        <c:dLbls>
          <c:showLegendKey val="0"/>
          <c:showVal val="0"/>
          <c:showCatName val="0"/>
          <c:showSerName val="0"/>
          <c:showPercent val="0"/>
          <c:showBubbleSize val="0"/>
        </c:dLbls>
        <c:gapWidth val="219"/>
        <c:overlap val="-27"/>
        <c:axId val="512991152"/>
        <c:axId val="512986888"/>
      </c:barChart>
      <c:catAx>
        <c:axId val="512991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2986888"/>
        <c:crosses val="autoZero"/>
        <c:auto val="1"/>
        <c:lblAlgn val="ctr"/>
        <c:lblOffset val="100"/>
        <c:noMultiLvlLbl val="0"/>
      </c:catAx>
      <c:valAx>
        <c:axId val="512986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2991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2.3 web'!$D$45</c:f>
              <c:strCache>
                <c:ptCount val="1"/>
                <c:pt idx="0">
                  <c:v>Enseignants du public</c:v>
                </c:pt>
              </c:strCache>
            </c:strRef>
          </c:tx>
          <c:spPr>
            <a:ln w="19050" cap="rnd">
              <a:solidFill>
                <a:schemeClr val="accent2">
                  <a:lumMod val="60000"/>
                  <a:lumOff val="40000"/>
                </a:schemeClr>
              </a:solidFill>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web'!$D$46:$D$61</c:f>
              <c:numCache>
                <c:formatCode>0.0</c:formatCode>
                <c:ptCount val="16"/>
                <c:pt idx="0">
                  <c:v>59.215739999999997</c:v>
                </c:pt>
                <c:pt idx="1">
                  <c:v>59.398800000000001</c:v>
                </c:pt>
                <c:pt idx="2">
                  <c:v>59.741660000000003</c:v>
                </c:pt>
                <c:pt idx="3">
                  <c:v>60.197040000000001</c:v>
                </c:pt>
                <c:pt idx="4">
                  <c:v>60.45393</c:v>
                </c:pt>
                <c:pt idx="5">
                  <c:v>60.767249999999997</c:v>
                </c:pt>
                <c:pt idx="6">
                  <c:v>61.21096</c:v>
                </c:pt>
                <c:pt idx="7">
                  <c:v>61.299460000000003</c:v>
                </c:pt>
              </c:numCache>
            </c:numRef>
          </c:val>
          <c:smooth val="0"/>
          <c:extLst>
            <c:ext xmlns:c16="http://schemas.microsoft.com/office/drawing/2014/chart" uri="{C3380CC4-5D6E-409C-BE32-E72D297353CC}">
              <c16:uniqueId val="{00000000-F1BA-4543-B539-961B2D9F2709}"/>
            </c:ext>
          </c:extLst>
        </c:ser>
        <c:ser>
          <c:idx val="1"/>
          <c:order val="1"/>
          <c:tx>
            <c:strRef>
              <c:f>'Figure 2.3 web'!$E$45</c:f>
              <c:strCache>
                <c:ptCount val="1"/>
                <c:pt idx="0">
                  <c:v>Enseignants du  privé</c:v>
                </c:pt>
              </c:strCache>
            </c:strRef>
          </c:tx>
          <c:spPr>
            <a:ln w="19050" cap="rnd">
              <a:solidFill>
                <a:schemeClr val="accent1"/>
              </a:solidFill>
              <a:prstDash val="sysDash"/>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web'!$E$46:$E$61</c:f>
              <c:numCache>
                <c:formatCode>0.0</c:formatCode>
                <c:ptCount val="16"/>
                <c:pt idx="0">
                  <c:v>61.516440000000003</c:v>
                </c:pt>
                <c:pt idx="1">
                  <c:v>60.984279999999998</c:v>
                </c:pt>
                <c:pt idx="2">
                  <c:v>61.36542</c:v>
                </c:pt>
                <c:pt idx="3">
                  <c:v>61.084249999999997</c:v>
                </c:pt>
                <c:pt idx="4">
                  <c:v>61.78434</c:v>
                </c:pt>
                <c:pt idx="5">
                  <c:v>60.498350000000002</c:v>
                </c:pt>
                <c:pt idx="6">
                  <c:v>61.793480000000002</c:v>
                </c:pt>
                <c:pt idx="7">
                  <c:v>62.361440000000002</c:v>
                </c:pt>
              </c:numCache>
            </c:numRef>
          </c:val>
          <c:smooth val="0"/>
          <c:extLst>
            <c:ext xmlns:c16="http://schemas.microsoft.com/office/drawing/2014/chart" uri="{C3380CC4-5D6E-409C-BE32-E72D297353CC}">
              <c16:uniqueId val="{00000001-F1BA-4543-B539-961B2D9F2709}"/>
            </c:ext>
          </c:extLst>
        </c:ser>
        <c:ser>
          <c:idx val="2"/>
          <c:order val="2"/>
          <c:tx>
            <c:strRef>
              <c:f>'Figure 2.3 web'!$F$45</c:f>
              <c:strCache>
                <c:ptCount val="1"/>
                <c:pt idx="0">
                  <c:v>Enseignantes du  public</c:v>
                </c:pt>
              </c:strCache>
            </c:strRef>
          </c:tx>
          <c:spPr>
            <a:ln w="19050" cap="rnd">
              <a:solidFill>
                <a:schemeClr val="accent4"/>
              </a:solidFill>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web'!$F$46:$F$61</c:f>
              <c:numCache>
                <c:formatCode>0.0</c:formatCode>
                <c:ptCount val="16"/>
                <c:pt idx="0">
                  <c:v>59.042279999999998</c:v>
                </c:pt>
                <c:pt idx="1">
                  <c:v>59.203530000000001</c:v>
                </c:pt>
                <c:pt idx="2">
                  <c:v>59.481140000000003</c:v>
                </c:pt>
                <c:pt idx="3">
                  <c:v>59.769970000000001</c:v>
                </c:pt>
                <c:pt idx="4">
                  <c:v>59.938229999999997</c:v>
                </c:pt>
                <c:pt idx="5">
                  <c:v>60.05641</c:v>
                </c:pt>
                <c:pt idx="6">
                  <c:v>60.328919999999997</c:v>
                </c:pt>
                <c:pt idx="7">
                  <c:v>60.624989999999997</c:v>
                </c:pt>
              </c:numCache>
            </c:numRef>
          </c:val>
          <c:smooth val="0"/>
          <c:extLst>
            <c:ext xmlns:c16="http://schemas.microsoft.com/office/drawing/2014/chart" uri="{C3380CC4-5D6E-409C-BE32-E72D297353CC}">
              <c16:uniqueId val="{00000002-F1BA-4543-B539-961B2D9F2709}"/>
            </c:ext>
          </c:extLst>
        </c:ser>
        <c:ser>
          <c:idx val="3"/>
          <c:order val="3"/>
          <c:tx>
            <c:strRef>
              <c:f>'Figure 2.3 web'!$G$45</c:f>
              <c:strCache>
                <c:ptCount val="1"/>
                <c:pt idx="0">
                  <c:v>Enseignantes du privé</c:v>
                </c:pt>
              </c:strCache>
            </c:strRef>
          </c:tx>
          <c:spPr>
            <a:ln w="19050" cap="rnd">
              <a:solidFill>
                <a:schemeClr val="accent6"/>
              </a:solidFill>
              <a:prstDash val="sysDash"/>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web'!$G$46:$G$61</c:f>
              <c:numCache>
                <c:formatCode>0.0</c:formatCode>
                <c:ptCount val="16"/>
                <c:pt idx="0">
                  <c:v>60.4148</c:v>
                </c:pt>
                <c:pt idx="1">
                  <c:v>60.415120000000002</c:v>
                </c:pt>
                <c:pt idx="2">
                  <c:v>60.577030000000001</c:v>
                </c:pt>
                <c:pt idx="3">
                  <c:v>60.866219999999998</c:v>
                </c:pt>
                <c:pt idx="4">
                  <c:v>60.904769999999999</c:v>
                </c:pt>
                <c:pt idx="5">
                  <c:v>61.206910000000001</c:v>
                </c:pt>
                <c:pt idx="6">
                  <c:v>61.313989999999997</c:v>
                </c:pt>
                <c:pt idx="7">
                  <c:v>61.781640000000003</c:v>
                </c:pt>
              </c:numCache>
            </c:numRef>
          </c:val>
          <c:smooth val="0"/>
          <c:extLst>
            <c:ext xmlns:c16="http://schemas.microsoft.com/office/drawing/2014/chart" uri="{C3380CC4-5D6E-409C-BE32-E72D297353CC}">
              <c16:uniqueId val="{00000003-F1BA-4543-B539-961B2D9F2709}"/>
            </c:ext>
          </c:extLst>
        </c:ser>
        <c:ser>
          <c:idx val="4"/>
          <c:order val="4"/>
          <c:tx>
            <c:strRef>
              <c:f>'Figure 2.3 web'!$H$45</c:f>
              <c:strCache>
                <c:ptCount val="1"/>
                <c:pt idx="0">
                  <c:v>Enseignants du public</c:v>
                </c:pt>
              </c:strCache>
            </c:strRef>
          </c:tx>
          <c:spPr>
            <a:ln w="19050" cap="rnd">
              <a:solidFill>
                <a:schemeClr val="accent2">
                  <a:lumMod val="40000"/>
                  <a:lumOff val="60000"/>
                </a:schemeClr>
              </a:solidFill>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web'!$H$46:$H$61</c:f>
              <c:numCache>
                <c:formatCode>General</c:formatCode>
                <c:ptCount val="16"/>
                <c:pt idx="8" formatCode="0.0">
                  <c:v>62.087260000000001</c:v>
                </c:pt>
                <c:pt idx="9" formatCode="0.0">
                  <c:v>62.282490000000003</c:v>
                </c:pt>
                <c:pt idx="10" formatCode="0.0">
                  <c:v>62.503880000000002</c:v>
                </c:pt>
                <c:pt idx="11" formatCode="0.0">
                  <c:v>62.598930000000003</c:v>
                </c:pt>
                <c:pt idx="12" formatCode="0.0">
                  <c:v>62.661499999999997</c:v>
                </c:pt>
                <c:pt idx="13" formatCode="0.0">
                  <c:v>62.906680000000001</c:v>
                </c:pt>
                <c:pt idx="14" formatCode="0.0">
                  <c:v>63.086680000000001</c:v>
                </c:pt>
                <c:pt idx="15" formatCode="0.0">
                  <c:v>63.186979999999998</c:v>
                </c:pt>
              </c:numCache>
            </c:numRef>
          </c:val>
          <c:smooth val="0"/>
          <c:extLst>
            <c:ext xmlns:c16="http://schemas.microsoft.com/office/drawing/2014/chart" uri="{C3380CC4-5D6E-409C-BE32-E72D297353CC}">
              <c16:uniqueId val="{00000004-F1BA-4543-B539-961B2D9F2709}"/>
            </c:ext>
          </c:extLst>
        </c:ser>
        <c:ser>
          <c:idx val="5"/>
          <c:order val="5"/>
          <c:tx>
            <c:strRef>
              <c:f>'Figure 2.3 web'!$I$45</c:f>
              <c:strCache>
                <c:ptCount val="1"/>
                <c:pt idx="0">
                  <c:v>Enseignants du  privé</c:v>
                </c:pt>
              </c:strCache>
            </c:strRef>
          </c:tx>
          <c:spPr>
            <a:ln w="19050" cap="rnd">
              <a:solidFill>
                <a:schemeClr val="accent1"/>
              </a:solidFill>
              <a:prstDash val="sysDash"/>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web'!$I$46:$I$61</c:f>
              <c:numCache>
                <c:formatCode>General</c:formatCode>
                <c:ptCount val="16"/>
                <c:pt idx="8" formatCode="0.0">
                  <c:v>62.550910000000002</c:v>
                </c:pt>
                <c:pt idx="9" formatCode="0.0">
                  <c:v>62.466169999999998</c:v>
                </c:pt>
                <c:pt idx="10" formatCode="0.0">
                  <c:v>62.792389999999997</c:v>
                </c:pt>
                <c:pt idx="11" formatCode="0.0">
                  <c:v>63.205080000000002</c:v>
                </c:pt>
                <c:pt idx="12" formatCode="0.0">
                  <c:v>63.141950000000001</c:v>
                </c:pt>
                <c:pt idx="13" formatCode="0.0">
                  <c:v>63.452019999999997</c:v>
                </c:pt>
                <c:pt idx="14" formatCode="0.0">
                  <c:v>63.437130000000003</c:v>
                </c:pt>
                <c:pt idx="15" formatCode="0.0">
                  <c:v>63.522390000000001</c:v>
                </c:pt>
              </c:numCache>
            </c:numRef>
          </c:val>
          <c:smooth val="0"/>
          <c:extLst>
            <c:ext xmlns:c16="http://schemas.microsoft.com/office/drawing/2014/chart" uri="{C3380CC4-5D6E-409C-BE32-E72D297353CC}">
              <c16:uniqueId val="{00000005-F1BA-4543-B539-961B2D9F2709}"/>
            </c:ext>
          </c:extLst>
        </c:ser>
        <c:ser>
          <c:idx val="6"/>
          <c:order val="6"/>
          <c:tx>
            <c:strRef>
              <c:f>'Figure 2.3 web'!$J$45</c:f>
              <c:strCache>
                <c:ptCount val="1"/>
                <c:pt idx="0">
                  <c:v>Enseignantes du  public</c:v>
                </c:pt>
              </c:strCache>
            </c:strRef>
          </c:tx>
          <c:spPr>
            <a:ln w="19050" cap="rnd">
              <a:solidFill>
                <a:schemeClr val="accent4"/>
              </a:solidFill>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web'!$J$46:$J$61</c:f>
              <c:numCache>
                <c:formatCode>General</c:formatCode>
                <c:ptCount val="16"/>
                <c:pt idx="8" formatCode="0.0">
                  <c:v>62.039360000000002</c:v>
                </c:pt>
                <c:pt idx="9" formatCode="0.0">
                  <c:v>62.191760000000002</c:v>
                </c:pt>
                <c:pt idx="10" formatCode="0.0">
                  <c:v>62.41254</c:v>
                </c:pt>
                <c:pt idx="11" formatCode="0.0">
                  <c:v>62.588419999999999</c:v>
                </c:pt>
                <c:pt idx="12" formatCode="0.0">
                  <c:v>62.592649999999999</c:v>
                </c:pt>
                <c:pt idx="13" formatCode="0.0">
                  <c:v>62.783749999999998</c:v>
                </c:pt>
                <c:pt idx="14" formatCode="0.0">
                  <c:v>62.878250000000001</c:v>
                </c:pt>
                <c:pt idx="15" formatCode="0.0">
                  <c:v>62.845619999999997</c:v>
                </c:pt>
              </c:numCache>
            </c:numRef>
          </c:val>
          <c:smooth val="0"/>
          <c:extLst>
            <c:ext xmlns:c16="http://schemas.microsoft.com/office/drawing/2014/chart" uri="{C3380CC4-5D6E-409C-BE32-E72D297353CC}">
              <c16:uniqueId val="{00000006-F1BA-4543-B539-961B2D9F2709}"/>
            </c:ext>
          </c:extLst>
        </c:ser>
        <c:ser>
          <c:idx val="7"/>
          <c:order val="7"/>
          <c:tx>
            <c:strRef>
              <c:f>'Figure 2.3 web'!$K$45</c:f>
              <c:strCache>
                <c:ptCount val="1"/>
                <c:pt idx="0">
                  <c:v>Enseignantes du privé</c:v>
                </c:pt>
              </c:strCache>
            </c:strRef>
          </c:tx>
          <c:spPr>
            <a:ln w="19050" cap="rnd">
              <a:solidFill>
                <a:schemeClr val="accent6"/>
              </a:solidFill>
              <a:prstDash val="sysDash"/>
              <a:round/>
            </a:ln>
            <a:effectLst/>
          </c:spPr>
          <c:marker>
            <c:symbol val="none"/>
          </c:marker>
          <c:cat>
            <c:multiLvlStrRef>
              <c:f>'Figure 2.3 web'!$B$46:$C$61</c:f>
              <c:multiLvlStrCache>
                <c:ptCount val="16"/>
                <c:lvl>
                  <c:pt idx="0">
                    <c:v>2015</c:v>
                  </c:pt>
                  <c:pt idx="1">
                    <c:v>2016</c:v>
                  </c:pt>
                  <c:pt idx="2">
                    <c:v>2017</c:v>
                  </c:pt>
                  <c:pt idx="3">
                    <c:v>2018</c:v>
                  </c:pt>
                  <c:pt idx="4">
                    <c:v>2019</c:v>
                  </c:pt>
                  <c:pt idx="5">
                    <c:v>2020</c:v>
                  </c:pt>
                  <c:pt idx="6">
                    <c:v>2021</c:v>
                  </c:pt>
                  <c:pt idx="7">
                    <c:v>2022</c:v>
                  </c:pt>
                  <c:pt idx="8">
                    <c:v>2015</c:v>
                  </c:pt>
                  <c:pt idx="9">
                    <c:v>2016</c:v>
                  </c:pt>
                  <c:pt idx="10">
                    <c:v>2017</c:v>
                  </c:pt>
                  <c:pt idx="11">
                    <c:v>2018</c:v>
                  </c:pt>
                  <c:pt idx="12">
                    <c:v>2019</c:v>
                  </c:pt>
                  <c:pt idx="13">
                    <c:v>2020</c:v>
                  </c:pt>
                  <c:pt idx="14">
                    <c:v>2021</c:v>
                  </c:pt>
                  <c:pt idx="15">
                    <c:v>2022</c:v>
                  </c:pt>
                </c:lvl>
                <c:lvl>
                  <c:pt idx="0">
                    <c:v>Premier degré</c:v>
                  </c:pt>
                  <c:pt idx="8">
                    <c:v>Second degré</c:v>
                  </c:pt>
                </c:lvl>
              </c:multiLvlStrCache>
            </c:multiLvlStrRef>
          </c:cat>
          <c:val>
            <c:numRef>
              <c:f>'Figure 2.3 web'!$K$46:$K$61</c:f>
              <c:numCache>
                <c:formatCode>General</c:formatCode>
                <c:ptCount val="16"/>
                <c:pt idx="8" formatCode="0.0">
                  <c:v>62.421770000000002</c:v>
                </c:pt>
                <c:pt idx="9" formatCode="0.0">
                  <c:v>62.34787</c:v>
                </c:pt>
                <c:pt idx="10" formatCode="0.0">
                  <c:v>62.55641</c:v>
                </c:pt>
                <c:pt idx="11" formatCode="0.0">
                  <c:v>62.86806</c:v>
                </c:pt>
                <c:pt idx="12" formatCode="0.0">
                  <c:v>62.925319999999999</c:v>
                </c:pt>
                <c:pt idx="13" formatCode="0.0">
                  <c:v>63.006990000000002</c:v>
                </c:pt>
                <c:pt idx="14" formatCode="0.0">
                  <c:v>63.228360000000002</c:v>
                </c:pt>
                <c:pt idx="15" formatCode="0.0">
                  <c:v>63.182760000000002</c:v>
                </c:pt>
              </c:numCache>
            </c:numRef>
          </c:val>
          <c:smooth val="0"/>
          <c:extLst>
            <c:ext xmlns:c16="http://schemas.microsoft.com/office/drawing/2014/chart" uri="{C3380CC4-5D6E-409C-BE32-E72D297353CC}">
              <c16:uniqueId val="{00000007-F1BA-4543-B539-961B2D9F2709}"/>
            </c:ext>
          </c:extLst>
        </c:ser>
        <c:dLbls>
          <c:showLegendKey val="0"/>
          <c:showVal val="0"/>
          <c:showCatName val="0"/>
          <c:showSerName val="0"/>
          <c:showPercent val="0"/>
          <c:showBubbleSize val="0"/>
        </c:dLbls>
        <c:smooth val="0"/>
        <c:axId val="535455200"/>
        <c:axId val="535451592"/>
      </c:lineChart>
      <c:catAx>
        <c:axId val="53545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51592"/>
        <c:crosses val="autoZero"/>
        <c:auto val="1"/>
        <c:lblAlgn val="ctr"/>
        <c:lblOffset val="100"/>
        <c:noMultiLvlLbl val="0"/>
      </c:catAx>
      <c:valAx>
        <c:axId val="5354515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455200"/>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3'!$D$43</c:f>
              <c:strCache>
                <c:ptCount val="1"/>
                <c:pt idx="0">
                  <c:v>Premier décile - Femmes</c:v>
                </c:pt>
              </c:strCache>
            </c:strRef>
          </c:tx>
          <c:spPr>
            <a:ln w="19050" cap="rnd">
              <a:solidFill>
                <a:schemeClr val="accent2"/>
              </a:solidFill>
              <a:prstDash val="sysDash"/>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3'!$D$44:$D$51</c:f>
              <c:numCache>
                <c:formatCode>0</c:formatCode>
                <c:ptCount val="8"/>
                <c:pt idx="0">
                  <c:v>1873.4813824175999</c:v>
                </c:pt>
                <c:pt idx="1">
                  <c:v>1968.0938032000001</c:v>
                </c:pt>
                <c:pt idx="2">
                  <c:v>1990.1315200000001</c:v>
                </c:pt>
                <c:pt idx="3">
                  <c:v>1954.08</c:v>
                </c:pt>
              </c:numCache>
            </c:numRef>
          </c:val>
          <c:smooth val="0"/>
          <c:extLst>
            <c:ext xmlns:c16="http://schemas.microsoft.com/office/drawing/2014/chart" uri="{C3380CC4-5D6E-409C-BE32-E72D297353CC}">
              <c16:uniqueId val="{00000000-11CB-4F6B-A76F-E052B8B9FF72}"/>
            </c:ext>
          </c:extLst>
        </c:ser>
        <c:ser>
          <c:idx val="1"/>
          <c:order val="1"/>
          <c:tx>
            <c:strRef>
              <c:f>'Figure 3'!$E$43</c:f>
              <c:strCache>
                <c:ptCount val="1"/>
                <c:pt idx="0">
                  <c:v>Médiane - Femmes</c:v>
                </c:pt>
              </c:strCache>
            </c:strRef>
          </c:tx>
          <c:spPr>
            <a:ln w="19050" cap="rnd">
              <a:solidFill>
                <a:schemeClr val="accent2"/>
              </a:solidFill>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3'!$E$44:$E$51</c:f>
              <c:numCache>
                <c:formatCode>0</c:formatCode>
                <c:ptCount val="8"/>
                <c:pt idx="0">
                  <c:v>2821.8500305583998</c:v>
                </c:pt>
                <c:pt idx="1">
                  <c:v>2831.6138643200006</c:v>
                </c:pt>
                <c:pt idx="2">
                  <c:v>2867.0576800000003</c:v>
                </c:pt>
                <c:pt idx="3">
                  <c:v>2853.74</c:v>
                </c:pt>
              </c:numCache>
            </c:numRef>
          </c:val>
          <c:smooth val="0"/>
          <c:extLst>
            <c:ext xmlns:c16="http://schemas.microsoft.com/office/drawing/2014/chart" uri="{C3380CC4-5D6E-409C-BE32-E72D297353CC}">
              <c16:uniqueId val="{00000001-11CB-4F6B-A76F-E052B8B9FF72}"/>
            </c:ext>
          </c:extLst>
        </c:ser>
        <c:ser>
          <c:idx val="2"/>
          <c:order val="2"/>
          <c:tx>
            <c:strRef>
              <c:f>'Figure 3'!$F$43</c:f>
              <c:strCache>
                <c:ptCount val="1"/>
                <c:pt idx="0">
                  <c:v>Neuvième décile - Femmes</c:v>
                </c:pt>
              </c:strCache>
            </c:strRef>
          </c:tx>
          <c:spPr>
            <a:ln w="19050" cap="rnd">
              <a:solidFill>
                <a:schemeClr val="accent2"/>
              </a:solidFill>
              <a:prstDash val="lgDashDot"/>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3'!$F$44:$F$51</c:f>
              <c:numCache>
                <c:formatCode>0</c:formatCode>
                <c:ptCount val="8"/>
                <c:pt idx="0">
                  <c:v>3468.1173754608003</c:v>
                </c:pt>
                <c:pt idx="1">
                  <c:v>3451.51504768</c:v>
                </c:pt>
                <c:pt idx="2">
                  <c:v>3453.5687200000007</c:v>
                </c:pt>
                <c:pt idx="3">
                  <c:v>3429.72</c:v>
                </c:pt>
              </c:numCache>
            </c:numRef>
          </c:val>
          <c:smooth val="0"/>
          <c:extLst>
            <c:ext xmlns:c16="http://schemas.microsoft.com/office/drawing/2014/chart" uri="{C3380CC4-5D6E-409C-BE32-E72D297353CC}">
              <c16:uniqueId val="{00000002-11CB-4F6B-A76F-E052B8B9FF72}"/>
            </c:ext>
          </c:extLst>
        </c:ser>
        <c:ser>
          <c:idx val="3"/>
          <c:order val="3"/>
          <c:tx>
            <c:strRef>
              <c:f>'Figure 3'!$G$43</c:f>
              <c:strCache>
                <c:ptCount val="1"/>
                <c:pt idx="0">
                  <c:v>Premier décile - Hommes</c:v>
                </c:pt>
              </c:strCache>
            </c:strRef>
          </c:tx>
          <c:spPr>
            <a:ln w="19050" cap="rnd">
              <a:solidFill>
                <a:schemeClr val="accent5"/>
              </a:solidFill>
              <a:prstDash val="sysDash"/>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3'!$G$44:$G$51</c:f>
              <c:numCache>
                <c:formatCode>0</c:formatCode>
                <c:ptCount val="8"/>
                <c:pt idx="0">
                  <c:v>2081.9682333119999</c:v>
                </c:pt>
                <c:pt idx="1">
                  <c:v>2162.05474624</c:v>
                </c:pt>
                <c:pt idx="2">
                  <c:v>2187.5288000000005</c:v>
                </c:pt>
                <c:pt idx="3">
                  <c:v>2155.2199999999998</c:v>
                </c:pt>
              </c:numCache>
            </c:numRef>
          </c:val>
          <c:smooth val="0"/>
          <c:extLst>
            <c:ext xmlns:c16="http://schemas.microsoft.com/office/drawing/2014/chart" uri="{C3380CC4-5D6E-409C-BE32-E72D297353CC}">
              <c16:uniqueId val="{00000003-11CB-4F6B-A76F-E052B8B9FF72}"/>
            </c:ext>
          </c:extLst>
        </c:ser>
        <c:ser>
          <c:idx val="4"/>
          <c:order val="4"/>
          <c:tx>
            <c:strRef>
              <c:f>'Figure 3'!$H$43</c:f>
              <c:strCache>
                <c:ptCount val="1"/>
                <c:pt idx="0">
                  <c:v>Médiane - Hommes</c:v>
                </c:pt>
              </c:strCache>
            </c:strRef>
          </c:tx>
          <c:spPr>
            <a:ln w="19050" cap="rnd">
              <a:solidFill>
                <a:schemeClr val="accent5"/>
              </a:solidFill>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3'!$H$44:$H$51</c:f>
              <c:numCache>
                <c:formatCode>0</c:formatCode>
                <c:ptCount val="8"/>
                <c:pt idx="0">
                  <c:v>2889.7164803472001</c:v>
                </c:pt>
                <c:pt idx="1">
                  <c:v>2935.2157500800004</c:v>
                </c:pt>
                <c:pt idx="2">
                  <c:v>2980.0003999999999</c:v>
                </c:pt>
                <c:pt idx="3">
                  <c:v>2931.85</c:v>
                </c:pt>
              </c:numCache>
            </c:numRef>
          </c:val>
          <c:smooth val="0"/>
          <c:extLst>
            <c:ext xmlns:c16="http://schemas.microsoft.com/office/drawing/2014/chart" uri="{C3380CC4-5D6E-409C-BE32-E72D297353CC}">
              <c16:uniqueId val="{00000004-11CB-4F6B-A76F-E052B8B9FF72}"/>
            </c:ext>
          </c:extLst>
        </c:ser>
        <c:ser>
          <c:idx val="5"/>
          <c:order val="5"/>
          <c:tx>
            <c:strRef>
              <c:f>'Figure 3'!$I$43</c:f>
              <c:strCache>
                <c:ptCount val="1"/>
                <c:pt idx="0">
                  <c:v>Neuvième décile - Hommes</c:v>
                </c:pt>
              </c:strCache>
            </c:strRef>
          </c:tx>
          <c:spPr>
            <a:ln w="19050" cap="rnd">
              <a:solidFill>
                <a:schemeClr val="accent5"/>
              </a:solidFill>
              <a:prstDash val="lgDashDot"/>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3'!$I$44:$I$51</c:f>
              <c:numCache>
                <c:formatCode>0</c:formatCode>
                <c:ptCount val="8"/>
                <c:pt idx="0">
                  <c:v>3583.9350490319998</c:v>
                </c:pt>
                <c:pt idx="1">
                  <c:v>3627.27378176</c:v>
                </c:pt>
                <c:pt idx="2">
                  <c:v>3712.9708800000003</c:v>
                </c:pt>
                <c:pt idx="3">
                  <c:v>3653.21</c:v>
                </c:pt>
              </c:numCache>
            </c:numRef>
          </c:val>
          <c:smooth val="0"/>
          <c:extLst>
            <c:ext xmlns:c16="http://schemas.microsoft.com/office/drawing/2014/chart" uri="{C3380CC4-5D6E-409C-BE32-E72D297353CC}">
              <c16:uniqueId val="{00000005-11CB-4F6B-A76F-E052B8B9FF72}"/>
            </c:ext>
          </c:extLst>
        </c:ser>
        <c:ser>
          <c:idx val="6"/>
          <c:order val="6"/>
          <c:tx>
            <c:strRef>
              <c:f>'Figure 3'!$J$43</c:f>
              <c:strCache>
                <c:ptCount val="1"/>
                <c:pt idx="0">
                  <c:v>Premier décile - Femmes</c:v>
                </c:pt>
              </c:strCache>
            </c:strRef>
          </c:tx>
          <c:spPr>
            <a:ln w="19050" cap="rnd">
              <a:solidFill>
                <a:schemeClr val="accent2"/>
              </a:solidFill>
              <a:prstDash val="sysDash"/>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3'!$J$44:$J$51</c:f>
              <c:numCache>
                <c:formatCode>0</c:formatCode>
                <c:ptCount val="8"/>
                <c:pt idx="4">
                  <c:v>2097.3289524000002</c:v>
                </c:pt>
                <c:pt idx="5">
                  <c:v>2163.29993552</c:v>
                </c:pt>
                <c:pt idx="6">
                  <c:v>2205.8546400000005</c:v>
                </c:pt>
                <c:pt idx="7">
                  <c:v>2073.59</c:v>
                </c:pt>
              </c:numCache>
            </c:numRef>
          </c:val>
          <c:smooth val="0"/>
          <c:extLst>
            <c:ext xmlns:c16="http://schemas.microsoft.com/office/drawing/2014/chart" uri="{C3380CC4-5D6E-409C-BE32-E72D297353CC}">
              <c16:uniqueId val="{00000006-11CB-4F6B-A76F-E052B8B9FF72}"/>
            </c:ext>
          </c:extLst>
        </c:ser>
        <c:ser>
          <c:idx val="7"/>
          <c:order val="7"/>
          <c:tx>
            <c:strRef>
              <c:f>'Figure 3'!$K$43</c:f>
              <c:strCache>
                <c:ptCount val="1"/>
                <c:pt idx="0">
                  <c:v>Médiane - Femmes</c:v>
                </c:pt>
              </c:strCache>
            </c:strRef>
          </c:tx>
          <c:spPr>
            <a:ln w="19050" cap="rnd">
              <a:solidFill>
                <a:schemeClr val="accent2"/>
              </a:solidFill>
              <a:prstDash val="solid"/>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3'!$K$44:$K$51</c:f>
              <c:numCache>
                <c:formatCode>0</c:formatCode>
                <c:ptCount val="8"/>
                <c:pt idx="4">
                  <c:v>3068.6527450799999</c:v>
                </c:pt>
                <c:pt idx="5">
                  <c:v>3083.8795929600005</c:v>
                </c:pt>
                <c:pt idx="6">
                  <c:v>3092.6906400000003</c:v>
                </c:pt>
                <c:pt idx="7">
                  <c:v>3021.12</c:v>
                </c:pt>
              </c:numCache>
            </c:numRef>
          </c:val>
          <c:smooth val="0"/>
          <c:extLst>
            <c:ext xmlns:c16="http://schemas.microsoft.com/office/drawing/2014/chart" uri="{C3380CC4-5D6E-409C-BE32-E72D297353CC}">
              <c16:uniqueId val="{00000007-11CB-4F6B-A76F-E052B8B9FF72}"/>
            </c:ext>
          </c:extLst>
        </c:ser>
        <c:ser>
          <c:idx val="8"/>
          <c:order val="8"/>
          <c:tx>
            <c:strRef>
              <c:f>'Figure 3'!$L$43</c:f>
              <c:strCache>
                <c:ptCount val="1"/>
                <c:pt idx="0">
                  <c:v>Neuvième décile - Femmes</c:v>
                </c:pt>
              </c:strCache>
            </c:strRef>
          </c:tx>
          <c:spPr>
            <a:ln w="19050" cap="rnd">
              <a:solidFill>
                <a:schemeClr val="accent2"/>
              </a:solidFill>
              <a:prstDash val="dashDot"/>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3'!$L$44:$L$51</c:f>
              <c:numCache>
                <c:formatCode>0</c:formatCode>
                <c:ptCount val="8"/>
                <c:pt idx="4">
                  <c:v>3942.4735677168001</c:v>
                </c:pt>
                <c:pt idx="5">
                  <c:v>3921.2560233600007</c:v>
                </c:pt>
                <c:pt idx="6">
                  <c:v>3961.2323600000004</c:v>
                </c:pt>
                <c:pt idx="7">
                  <c:v>3974.75</c:v>
                </c:pt>
              </c:numCache>
            </c:numRef>
          </c:val>
          <c:smooth val="0"/>
          <c:extLst>
            <c:ext xmlns:c16="http://schemas.microsoft.com/office/drawing/2014/chart" uri="{C3380CC4-5D6E-409C-BE32-E72D297353CC}">
              <c16:uniqueId val="{00000008-11CB-4F6B-A76F-E052B8B9FF72}"/>
            </c:ext>
          </c:extLst>
        </c:ser>
        <c:ser>
          <c:idx val="9"/>
          <c:order val="9"/>
          <c:tx>
            <c:strRef>
              <c:f>'Figure 3'!$M$43</c:f>
              <c:strCache>
                <c:ptCount val="1"/>
                <c:pt idx="0">
                  <c:v>Premier décile - Hommes</c:v>
                </c:pt>
              </c:strCache>
            </c:strRef>
          </c:tx>
          <c:spPr>
            <a:ln w="19050" cap="rnd">
              <a:solidFill>
                <a:schemeClr val="accent5"/>
              </a:solidFill>
              <a:prstDash val="sysDash"/>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3'!$M$44:$M$51</c:f>
              <c:numCache>
                <c:formatCode>0</c:formatCode>
                <c:ptCount val="8"/>
                <c:pt idx="4">
                  <c:v>2450.0239527744002</c:v>
                </c:pt>
                <c:pt idx="5">
                  <c:v>2394.0554201600003</c:v>
                </c:pt>
                <c:pt idx="6">
                  <c:v>2404.2723599999999</c:v>
                </c:pt>
                <c:pt idx="7">
                  <c:v>2358.56</c:v>
                </c:pt>
              </c:numCache>
            </c:numRef>
          </c:val>
          <c:smooth val="0"/>
          <c:extLst>
            <c:ext xmlns:c16="http://schemas.microsoft.com/office/drawing/2014/chart" uri="{C3380CC4-5D6E-409C-BE32-E72D297353CC}">
              <c16:uniqueId val="{00000009-11CB-4F6B-A76F-E052B8B9FF72}"/>
            </c:ext>
          </c:extLst>
        </c:ser>
        <c:ser>
          <c:idx val="10"/>
          <c:order val="10"/>
          <c:tx>
            <c:strRef>
              <c:f>'Figure 3'!$N$43</c:f>
              <c:strCache>
                <c:ptCount val="1"/>
                <c:pt idx="0">
                  <c:v>Médiane - Hommes</c:v>
                </c:pt>
              </c:strCache>
            </c:strRef>
          </c:tx>
          <c:spPr>
            <a:ln w="19050" cap="rnd">
              <a:solidFill>
                <a:schemeClr val="accent5"/>
              </a:solidFill>
              <a:prstDash val="solid"/>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3'!$N$44:$N$51</c:f>
              <c:numCache>
                <c:formatCode>0</c:formatCode>
                <c:ptCount val="8"/>
                <c:pt idx="4">
                  <c:v>3200.8838303759999</c:v>
                </c:pt>
                <c:pt idx="5">
                  <c:v>3179.0697708800003</c:v>
                </c:pt>
                <c:pt idx="6">
                  <c:v>3178.6706000000004</c:v>
                </c:pt>
                <c:pt idx="7">
                  <c:v>3130.37</c:v>
                </c:pt>
              </c:numCache>
            </c:numRef>
          </c:val>
          <c:smooth val="0"/>
          <c:extLst>
            <c:ext xmlns:c16="http://schemas.microsoft.com/office/drawing/2014/chart" uri="{C3380CC4-5D6E-409C-BE32-E72D297353CC}">
              <c16:uniqueId val="{0000000A-11CB-4F6B-A76F-E052B8B9FF72}"/>
            </c:ext>
          </c:extLst>
        </c:ser>
        <c:ser>
          <c:idx val="11"/>
          <c:order val="11"/>
          <c:tx>
            <c:strRef>
              <c:f>'Figure 3'!$O$43</c:f>
              <c:strCache>
                <c:ptCount val="1"/>
                <c:pt idx="0">
                  <c:v>Neuvième décile - Hommes</c:v>
                </c:pt>
              </c:strCache>
            </c:strRef>
          </c:tx>
          <c:spPr>
            <a:ln w="19050" cap="rnd">
              <a:solidFill>
                <a:schemeClr val="accent5"/>
              </a:solidFill>
              <a:prstDash val="dashDot"/>
              <a:round/>
            </a:ln>
            <a:effectLst/>
          </c:spPr>
          <c:marker>
            <c:symbol val="none"/>
          </c:marker>
          <c:cat>
            <c:multiLvlStrRef>
              <c:f>'Figure 3'!$B$44:$C$51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3'!$O$44:$O$51</c:f>
              <c:numCache>
                <c:formatCode>0</c:formatCode>
                <c:ptCount val="8"/>
                <c:pt idx="4">
                  <c:v>4219.9332698448006</c:v>
                </c:pt>
                <c:pt idx="5">
                  <c:v>4170.0908012800001</c:v>
                </c:pt>
                <c:pt idx="6">
                  <c:v>4184.4983200000006</c:v>
                </c:pt>
                <c:pt idx="7">
                  <c:v>4123.0200000000004</c:v>
                </c:pt>
              </c:numCache>
            </c:numRef>
          </c:val>
          <c:smooth val="0"/>
          <c:extLst>
            <c:ext xmlns:c16="http://schemas.microsoft.com/office/drawing/2014/chart" uri="{C3380CC4-5D6E-409C-BE32-E72D297353CC}">
              <c16:uniqueId val="{0000000B-11CB-4F6B-A76F-E052B8B9FF72}"/>
            </c:ext>
          </c:extLst>
        </c:ser>
        <c:dLbls>
          <c:showLegendKey val="0"/>
          <c:showVal val="0"/>
          <c:showCatName val="0"/>
          <c:showSerName val="0"/>
          <c:showPercent val="0"/>
          <c:showBubbleSize val="0"/>
        </c:dLbls>
        <c:smooth val="0"/>
        <c:axId val="531520360"/>
        <c:axId val="531519048"/>
      </c:lineChart>
      <c:catAx>
        <c:axId val="53152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19048"/>
        <c:crosses val="autoZero"/>
        <c:auto val="1"/>
        <c:lblAlgn val="ctr"/>
        <c:lblOffset val="100"/>
        <c:noMultiLvlLbl val="0"/>
      </c:catAx>
      <c:valAx>
        <c:axId val="531519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20360"/>
        <c:crosses val="autoZero"/>
        <c:crossBetween val="between"/>
      </c:valAx>
      <c:spPr>
        <a:noFill/>
        <a:ln>
          <a:noFill/>
        </a:ln>
        <a:effectLst/>
      </c:spPr>
    </c:plotArea>
    <c:legend>
      <c:legendPos val="b"/>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4'!$D$39</c:f>
              <c:strCache>
                <c:ptCount val="1"/>
                <c:pt idx="0">
                  <c:v>Décote de plus de 10%</c:v>
                </c:pt>
              </c:strCache>
            </c:strRef>
          </c:tx>
          <c:spPr>
            <a:solidFill>
              <a:schemeClr val="accent2"/>
            </a:solidFill>
            <a:ln>
              <a:noFill/>
            </a:ln>
            <a:effectLst/>
          </c:spPr>
          <c:invertIfNegative val="0"/>
          <c:cat>
            <c:multiLvlStrRef>
              <c:f>'Figure 4'!$B$40:$C$51</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Premier degré</c:v>
                  </c:pt>
                  <c:pt idx="6">
                    <c:v>Second degré</c:v>
                  </c:pt>
                </c:lvl>
              </c:multiLvlStrCache>
            </c:multiLvlStrRef>
          </c:cat>
          <c:val>
            <c:numRef>
              <c:f>'Figure 4'!$D$40:$D$51</c:f>
              <c:numCache>
                <c:formatCode>0.0</c:formatCode>
                <c:ptCount val="12"/>
                <c:pt idx="0">
                  <c:v>10.41168</c:v>
                </c:pt>
                <c:pt idx="1">
                  <c:v>12.691109000000001</c:v>
                </c:pt>
                <c:pt idx="2">
                  <c:v>12.331906999999999</c:v>
                </c:pt>
                <c:pt idx="3">
                  <c:v>13.227586000000001</c:v>
                </c:pt>
                <c:pt idx="4">
                  <c:v>12.36</c:v>
                </c:pt>
                <c:pt idx="5">
                  <c:v>13.927303999999999</c:v>
                </c:pt>
                <c:pt idx="6">
                  <c:v>6.7165020000000002</c:v>
                </c:pt>
                <c:pt idx="7">
                  <c:v>8.2702100000000005</c:v>
                </c:pt>
                <c:pt idx="8">
                  <c:v>8.8711719999999996</c:v>
                </c:pt>
                <c:pt idx="9">
                  <c:v>10.644361999999999</c:v>
                </c:pt>
                <c:pt idx="10">
                  <c:v>11.16</c:v>
                </c:pt>
                <c:pt idx="11">
                  <c:v>13.031228</c:v>
                </c:pt>
              </c:numCache>
            </c:numRef>
          </c:val>
          <c:extLst>
            <c:ext xmlns:c16="http://schemas.microsoft.com/office/drawing/2014/chart" uri="{C3380CC4-5D6E-409C-BE32-E72D297353CC}">
              <c16:uniqueId val="{00000000-3DBB-4631-B1B9-EA0B265C35D5}"/>
            </c:ext>
          </c:extLst>
        </c:ser>
        <c:ser>
          <c:idx val="1"/>
          <c:order val="1"/>
          <c:tx>
            <c:strRef>
              <c:f>'Figure 4'!$E$39</c:f>
              <c:strCache>
                <c:ptCount val="1"/>
                <c:pt idx="0">
                  <c:v>Décote entre 0 et 10%</c:v>
                </c:pt>
              </c:strCache>
            </c:strRef>
          </c:tx>
          <c:spPr>
            <a:solidFill>
              <a:schemeClr val="accent2">
                <a:lumMod val="60000"/>
                <a:lumOff val="40000"/>
              </a:schemeClr>
            </a:solidFill>
            <a:ln>
              <a:noFill/>
            </a:ln>
            <a:effectLst/>
          </c:spPr>
          <c:invertIfNegative val="0"/>
          <c:cat>
            <c:multiLvlStrRef>
              <c:f>'Figure 4'!$B$40:$C$51</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Premier degré</c:v>
                  </c:pt>
                  <c:pt idx="6">
                    <c:v>Second degré</c:v>
                  </c:pt>
                </c:lvl>
              </c:multiLvlStrCache>
            </c:multiLvlStrRef>
          </c:cat>
          <c:val>
            <c:numRef>
              <c:f>'Figure 4'!$E$40:$E$51</c:f>
              <c:numCache>
                <c:formatCode>0.0</c:formatCode>
                <c:ptCount val="12"/>
                <c:pt idx="0">
                  <c:v>23.456199000000002</c:v>
                </c:pt>
                <c:pt idx="1">
                  <c:v>19.726880999999999</c:v>
                </c:pt>
                <c:pt idx="2">
                  <c:v>20.415648000000001</c:v>
                </c:pt>
                <c:pt idx="3">
                  <c:v>21.2</c:v>
                </c:pt>
                <c:pt idx="4">
                  <c:v>22.99</c:v>
                </c:pt>
                <c:pt idx="5">
                  <c:v>22.836862</c:v>
                </c:pt>
                <c:pt idx="6">
                  <c:v>11.971911</c:v>
                </c:pt>
                <c:pt idx="7">
                  <c:v>12.877189</c:v>
                </c:pt>
                <c:pt idx="8">
                  <c:v>13.17388</c:v>
                </c:pt>
                <c:pt idx="9">
                  <c:v>15.192069</c:v>
                </c:pt>
                <c:pt idx="10">
                  <c:v>17.66</c:v>
                </c:pt>
                <c:pt idx="11">
                  <c:v>19.112468</c:v>
                </c:pt>
              </c:numCache>
            </c:numRef>
          </c:val>
          <c:extLst>
            <c:ext xmlns:c16="http://schemas.microsoft.com/office/drawing/2014/chart" uri="{C3380CC4-5D6E-409C-BE32-E72D297353CC}">
              <c16:uniqueId val="{00000001-3DBB-4631-B1B9-EA0B265C35D5}"/>
            </c:ext>
          </c:extLst>
        </c:ser>
        <c:ser>
          <c:idx val="2"/>
          <c:order val="2"/>
          <c:tx>
            <c:strRef>
              <c:f>'Figure 4'!$F$39</c:f>
              <c:strCache>
                <c:ptCount val="1"/>
                <c:pt idx="0">
                  <c:v>Taux plein</c:v>
                </c:pt>
              </c:strCache>
            </c:strRef>
          </c:tx>
          <c:spPr>
            <a:solidFill>
              <a:schemeClr val="accent3">
                <a:lumMod val="40000"/>
                <a:lumOff val="60000"/>
              </a:schemeClr>
            </a:solidFill>
            <a:ln>
              <a:noFill/>
            </a:ln>
            <a:effectLst/>
          </c:spPr>
          <c:invertIfNegative val="0"/>
          <c:cat>
            <c:multiLvlStrRef>
              <c:f>'Figure 4'!$B$40:$C$51</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Premier degré</c:v>
                  </c:pt>
                  <c:pt idx="6">
                    <c:v>Second degré</c:v>
                  </c:pt>
                </c:lvl>
              </c:multiLvlStrCache>
            </c:multiLvlStrRef>
          </c:cat>
          <c:val>
            <c:numRef>
              <c:f>'Figure 4'!$F$40:$F$51</c:f>
              <c:numCache>
                <c:formatCode>0.0</c:formatCode>
                <c:ptCount val="12"/>
                <c:pt idx="0">
                  <c:v>55.457160000000002</c:v>
                </c:pt>
                <c:pt idx="1">
                  <c:v>53.940919999999998</c:v>
                </c:pt>
                <c:pt idx="2">
                  <c:v>51.390590000000003</c:v>
                </c:pt>
                <c:pt idx="3">
                  <c:v>48.096550000000001</c:v>
                </c:pt>
                <c:pt idx="4">
                  <c:v>45.76</c:v>
                </c:pt>
                <c:pt idx="5">
                  <c:v>43.38514</c:v>
                </c:pt>
                <c:pt idx="6">
                  <c:v>45.950839999999999</c:v>
                </c:pt>
                <c:pt idx="7">
                  <c:v>44.43065</c:v>
                </c:pt>
                <c:pt idx="8">
                  <c:v>39.939259999999997</c:v>
                </c:pt>
                <c:pt idx="9">
                  <c:v>35.402729999999998</c:v>
                </c:pt>
                <c:pt idx="10">
                  <c:v>32.85</c:v>
                </c:pt>
                <c:pt idx="11">
                  <c:v>30.911010000000001</c:v>
                </c:pt>
              </c:numCache>
            </c:numRef>
          </c:val>
          <c:extLst>
            <c:ext xmlns:c16="http://schemas.microsoft.com/office/drawing/2014/chart" uri="{C3380CC4-5D6E-409C-BE32-E72D297353CC}">
              <c16:uniqueId val="{00000002-3DBB-4631-B1B9-EA0B265C35D5}"/>
            </c:ext>
          </c:extLst>
        </c:ser>
        <c:ser>
          <c:idx val="3"/>
          <c:order val="3"/>
          <c:tx>
            <c:strRef>
              <c:f>'Figure 4'!$G$39</c:f>
              <c:strCache>
                <c:ptCount val="1"/>
                <c:pt idx="0">
                  <c:v>Surcote entre 0 et 10%</c:v>
                </c:pt>
              </c:strCache>
            </c:strRef>
          </c:tx>
          <c:spPr>
            <a:solidFill>
              <a:schemeClr val="accent6">
                <a:lumMod val="60000"/>
                <a:lumOff val="40000"/>
              </a:schemeClr>
            </a:solidFill>
            <a:ln>
              <a:noFill/>
            </a:ln>
            <a:effectLst/>
          </c:spPr>
          <c:invertIfNegative val="0"/>
          <c:cat>
            <c:multiLvlStrRef>
              <c:f>'Figure 4'!$B$40:$C$51</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Premier degré</c:v>
                  </c:pt>
                  <c:pt idx="6">
                    <c:v>Second degré</c:v>
                  </c:pt>
                </c:lvl>
              </c:multiLvlStrCache>
            </c:multiLvlStrRef>
          </c:cat>
          <c:val>
            <c:numRef>
              <c:f>'Figure 4'!$G$40:$G$51</c:f>
              <c:numCache>
                <c:formatCode>0.0</c:formatCode>
                <c:ptCount val="12"/>
                <c:pt idx="0">
                  <c:v>6.4743899999999996</c:v>
                </c:pt>
                <c:pt idx="1">
                  <c:v>9.158379</c:v>
                </c:pt>
                <c:pt idx="2">
                  <c:v>11.491440000000001</c:v>
                </c:pt>
                <c:pt idx="3">
                  <c:v>12.91034</c:v>
                </c:pt>
                <c:pt idx="4">
                  <c:v>14.1</c:v>
                </c:pt>
                <c:pt idx="5">
                  <c:v>15.10219</c:v>
                </c:pt>
                <c:pt idx="6">
                  <c:v>25.223694999999999</c:v>
                </c:pt>
                <c:pt idx="7">
                  <c:v>25.121072999999999</c:v>
                </c:pt>
                <c:pt idx="8">
                  <c:v>28.613009999999999</c:v>
                </c:pt>
                <c:pt idx="9">
                  <c:v>29.640640000000001</c:v>
                </c:pt>
                <c:pt idx="10">
                  <c:v>28.16</c:v>
                </c:pt>
                <c:pt idx="11">
                  <c:v>27.436019999999999</c:v>
                </c:pt>
              </c:numCache>
            </c:numRef>
          </c:val>
          <c:extLst>
            <c:ext xmlns:c16="http://schemas.microsoft.com/office/drawing/2014/chart" uri="{C3380CC4-5D6E-409C-BE32-E72D297353CC}">
              <c16:uniqueId val="{00000003-3DBB-4631-B1B9-EA0B265C35D5}"/>
            </c:ext>
          </c:extLst>
        </c:ser>
        <c:ser>
          <c:idx val="4"/>
          <c:order val="4"/>
          <c:tx>
            <c:strRef>
              <c:f>'Figure 4'!$H$39</c:f>
              <c:strCache>
                <c:ptCount val="1"/>
                <c:pt idx="0">
                  <c:v>Surcote de plus de 10%</c:v>
                </c:pt>
              </c:strCache>
            </c:strRef>
          </c:tx>
          <c:spPr>
            <a:solidFill>
              <a:schemeClr val="accent6"/>
            </a:solidFill>
            <a:ln>
              <a:noFill/>
            </a:ln>
            <a:effectLst/>
          </c:spPr>
          <c:invertIfNegative val="0"/>
          <c:cat>
            <c:multiLvlStrRef>
              <c:f>'Figure 4'!$B$40:$C$51</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Premier degré</c:v>
                  </c:pt>
                  <c:pt idx="6">
                    <c:v>Second degré</c:v>
                  </c:pt>
                </c:lvl>
              </c:multiLvlStrCache>
            </c:multiLvlStrRef>
          </c:cat>
          <c:val>
            <c:numRef>
              <c:f>'Figure 4'!$H$40:$H$51</c:f>
              <c:numCache>
                <c:formatCode>0.0</c:formatCode>
                <c:ptCount val="12"/>
                <c:pt idx="0">
                  <c:v>4.2005739999999996</c:v>
                </c:pt>
                <c:pt idx="1">
                  <c:v>4.4827070000000004</c:v>
                </c:pt>
                <c:pt idx="2">
                  <c:v>4.3704159999999996</c:v>
                </c:pt>
                <c:pt idx="3">
                  <c:v>4.5655169999999998</c:v>
                </c:pt>
                <c:pt idx="4">
                  <c:v>4.8</c:v>
                </c:pt>
                <c:pt idx="5">
                  <c:v>4.7485010000000001</c:v>
                </c:pt>
                <c:pt idx="6">
                  <c:v>10.137048</c:v>
                </c:pt>
                <c:pt idx="7">
                  <c:v>9.3008819999999996</c:v>
                </c:pt>
                <c:pt idx="8">
                  <c:v>9.4026829999999997</c:v>
                </c:pt>
                <c:pt idx="9">
                  <c:v>9.1201980000000002</c:v>
                </c:pt>
                <c:pt idx="10">
                  <c:v>10.16</c:v>
                </c:pt>
                <c:pt idx="11">
                  <c:v>9.5092739999999996</c:v>
                </c:pt>
              </c:numCache>
            </c:numRef>
          </c:val>
          <c:extLst>
            <c:ext xmlns:c16="http://schemas.microsoft.com/office/drawing/2014/chart" uri="{C3380CC4-5D6E-409C-BE32-E72D297353CC}">
              <c16:uniqueId val="{00000004-3DBB-4631-B1B9-EA0B265C35D5}"/>
            </c:ext>
          </c:extLst>
        </c:ser>
        <c:dLbls>
          <c:showLegendKey val="0"/>
          <c:showVal val="0"/>
          <c:showCatName val="0"/>
          <c:showSerName val="0"/>
          <c:showPercent val="0"/>
          <c:showBubbleSize val="0"/>
        </c:dLbls>
        <c:gapWidth val="150"/>
        <c:overlap val="100"/>
        <c:axId val="535322976"/>
        <c:axId val="535320680"/>
      </c:barChart>
      <c:catAx>
        <c:axId val="5353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20680"/>
        <c:crosses val="autoZero"/>
        <c:auto val="1"/>
        <c:lblAlgn val="ctr"/>
        <c:lblOffset val="100"/>
        <c:noMultiLvlLbl val="0"/>
      </c:catAx>
      <c:valAx>
        <c:axId val="535320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22976"/>
        <c:crosses val="autoZero"/>
        <c:crossBetween val="between"/>
      </c:valAx>
      <c:spPr>
        <a:noFill/>
        <a:ln>
          <a:noFill/>
        </a:ln>
        <a:effectLst/>
      </c:spPr>
    </c:plotArea>
    <c:legend>
      <c:legendPos val="b"/>
      <c:layout>
        <c:manualLayout>
          <c:xMode val="edge"/>
          <c:yMode val="edge"/>
          <c:x val="6.1151767793731687E-2"/>
          <c:y val="0.89779498150211567"/>
          <c:w val="0.88720329744878146"/>
          <c:h val="8.61729577426858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 web'!$D$43</c:f>
              <c:strCache>
                <c:ptCount val="1"/>
                <c:pt idx="0">
                  <c:v>Premier décile</c:v>
                </c:pt>
              </c:strCache>
            </c:strRef>
          </c:tx>
          <c:spPr>
            <a:ln w="19050" cap="rnd">
              <a:solidFill>
                <a:schemeClr val="accent2"/>
              </a:solidFill>
              <a:prstDash val="sysDash"/>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web'!$D$44:$D$51</c:f>
              <c:numCache>
                <c:formatCode>0</c:formatCode>
                <c:ptCount val="8"/>
                <c:pt idx="0">
                  <c:v>1942.2823654656002</c:v>
                </c:pt>
                <c:pt idx="1">
                  <c:v>2030.7594233600003</c:v>
                </c:pt>
                <c:pt idx="2">
                  <c:v>2047.8021600000002</c:v>
                </c:pt>
                <c:pt idx="3">
                  <c:v>2006.58</c:v>
                </c:pt>
              </c:numCache>
            </c:numRef>
          </c:val>
          <c:smooth val="0"/>
          <c:extLst>
            <c:ext xmlns:c16="http://schemas.microsoft.com/office/drawing/2014/chart" uri="{C3380CC4-5D6E-409C-BE32-E72D297353CC}">
              <c16:uniqueId val="{00000000-FCBA-4A9C-BBC2-CE86D9749F1F}"/>
            </c:ext>
          </c:extLst>
        </c:ser>
        <c:ser>
          <c:idx val="1"/>
          <c:order val="1"/>
          <c:tx>
            <c:strRef>
              <c:f>'Figure 5 web'!$E$43</c:f>
              <c:strCache>
                <c:ptCount val="1"/>
                <c:pt idx="0">
                  <c:v>Médiane</c:v>
                </c:pt>
              </c:strCache>
            </c:strRef>
          </c:tx>
          <c:spPr>
            <a:ln w="19050" cap="rnd">
              <a:solidFill>
                <a:schemeClr val="accent2"/>
              </a:solidFill>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web'!$E$44:$E$51</c:f>
              <c:numCache>
                <c:formatCode>0</c:formatCode>
                <c:ptCount val="8"/>
                <c:pt idx="0">
                  <c:v>2854.0645735968001</c:v>
                </c:pt>
                <c:pt idx="1">
                  <c:v>2864.9079811200004</c:v>
                </c:pt>
                <c:pt idx="2">
                  <c:v>2899.0069200000003</c:v>
                </c:pt>
                <c:pt idx="3">
                  <c:v>2875.39</c:v>
                </c:pt>
              </c:numCache>
            </c:numRef>
          </c:val>
          <c:smooth val="0"/>
          <c:extLst>
            <c:ext xmlns:c16="http://schemas.microsoft.com/office/drawing/2014/chart" uri="{C3380CC4-5D6E-409C-BE32-E72D297353CC}">
              <c16:uniqueId val="{00000001-FCBA-4A9C-BBC2-CE86D9749F1F}"/>
            </c:ext>
          </c:extLst>
        </c:ser>
        <c:ser>
          <c:idx val="2"/>
          <c:order val="2"/>
          <c:tx>
            <c:strRef>
              <c:f>'Figure 5 web'!$F$43</c:f>
              <c:strCache>
                <c:ptCount val="1"/>
                <c:pt idx="0">
                  <c:v>Neuvième décile</c:v>
                </c:pt>
              </c:strCache>
            </c:strRef>
          </c:tx>
          <c:spPr>
            <a:ln w="19050" cap="rnd">
              <a:solidFill>
                <a:schemeClr val="accent2"/>
              </a:solidFill>
              <a:prstDash val="lgDashDot"/>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web'!$F$44:$F$51</c:f>
              <c:numCache>
                <c:formatCode>0</c:formatCode>
                <c:ptCount val="8"/>
                <c:pt idx="0">
                  <c:v>3505.6920575376002</c:v>
                </c:pt>
                <c:pt idx="1">
                  <c:v>3512.5881081600005</c:v>
                </c:pt>
                <c:pt idx="2">
                  <c:v>3529.2496000000006</c:v>
                </c:pt>
                <c:pt idx="3">
                  <c:v>3491.04</c:v>
                </c:pt>
              </c:numCache>
            </c:numRef>
          </c:val>
          <c:smooth val="0"/>
          <c:extLst>
            <c:ext xmlns:c16="http://schemas.microsoft.com/office/drawing/2014/chart" uri="{C3380CC4-5D6E-409C-BE32-E72D297353CC}">
              <c16:uniqueId val="{00000002-FCBA-4A9C-BBC2-CE86D9749F1F}"/>
            </c:ext>
          </c:extLst>
        </c:ser>
        <c:ser>
          <c:idx val="3"/>
          <c:order val="3"/>
          <c:tx>
            <c:strRef>
              <c:f>'Figure 5 web'!$G$43</c:f>
              <c:strCache>
                <c:ptCount val="1"/>
              </c:strCache>
            </c:strRef>
          </c:tx>
          <c:spPr>
            <a:ln w="19050" cap="rnd">
              <a:solidFill>
                <a:schemeClr val="accent5"/>
              </a:solidFill>
              <a:prstDash val="sysDash"/>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web'!$G$44:$G$51</c:f>
              <c:numCache>
                <c:formatCode>0</c:formatCode>
                <c:ptCount val="8"/>
                <c:pt idx="4">
                  <c:v>2251.3980390287998</c:v>
                </c:pt>
                <c:pt idx="5">
                  <c:v>2257.4907555200002</c:v>
                </c:pt>
                <c:pt idx="6">
                  <c:v>2290.2355600000005</c:v>
                </c:pt>
                <c:pt idx="7">
                  <c:v>2190.15</c:v>
                </c:pt>
              </c:numCache>
            </c:numRef>
          </c:val>
          <c:smooth val="0"/>
          <c:extLst>
            <c:ext xmlns:c16="http://schemas.microsoft.com/office/drawing/2014/chart" uri="{C3380CC4-5D6E-409C-BE32-E72D297353CC}">
              <c16:uniqueId val="{00000003-FCBA-4A9C-BBC2-CE86D9749F1F}"/>
            </c:ext>
          </c:extLst>
        </c:ser>
        <c:ser>
          <c:idx val="4"/>
          <c:order val="4"/>
          <c:tx>
            <c:strRef>
              <c:f>'Figure 5 web'!$H$43</c:f>
              <c:strCache>
                <c:ptCount val="1"/>
              </c:strCache>
            </c:strRef>
          </c:tx>
          <c:spPr>
            <a:ln w="19050" cap="rnd">
              <a:solidFill>
                <a:schemeClr val="accent5"/>
              </a:solidFill>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web'!$H$44:$H$51</c:f>
              <c:numCache>
                <c:formatCode>0</c:formatCode>
                <c:ptCount val="8"/>
                <c:pt idx="4">
                  <c:v>3117.0336393264001</c:v>
                </c:pt>
                <c:pt idx="5">
                  <c:v>3118.5364705600005</c:v>
                </c:pt>
                <c:pt idx="6">
                  <c:v>3125.6918800000003</c:v>
                </c:pt>
                <c:pt idx="7">
                  <c:v>3057.13</c:v>
                </c:pt>
              </c:numCache>
            </c:numRef>
          </c:val>
          <c:smooth val="0"/>
          <c:extLst>
            <c:ext xmlns:c16="http://schemas.microsoft.com/office/drawing/2014/chart" uri="{C3380CC4-5D6E-409C-BE32-E72D297353CC}">
              <c16:uniqueId val="{00000004-FCBA-4A9C-BBC2-CE86D9749F1F}"/>
            </c:ext>
          </c:extLst>
        </c:ser>
        <c:ser>
          <c:idx val="5"/>
          <c:order val="5"/>
          <c:tx>
            <c:strRef>
              <c:f>'Figure 5 web'!$I$43</c:f>
              <c:strCache>
                <c:ptCount val="1"/>
              </c:strCache>
            </c:strRef>
          </c:tx>
          <c:spPr>
            <a:ln w="19050" cap="rnd">
              <a:solidFill>
                <a:schemeClr val="accent5"/>
              </a:solidFill>
              <a:prstDash val="lgDashDot"/>
              <a:round/>
            </a:ln>
            <a:effectLst/>
          </c:spPr>
          <c:marker>
            <c:symbol val="none"/>
          </c:marker>
          <c:cat>
            <c:multiLvlStrRef>
              <c:f>'Figure 5 web'!$B$44:$C$51</c:f>
              <c:multiLvlStrCache>
                <c:ptCount val="8"/>
                <c:lvl>
                  <c:pt idx="0">
                    <c:v>2019</c:v>
                  </c:pt>
                  <c:pt idx="1">
                    <c:v>2020</c:v>
                  </c:pt>
                  <c:pt idx="2">
                    <c:v>2021</c:v>
                  </c:pt>
                  <c:pt idx="3">
                    <c:v>2022</c:v>
                  </c:pt>
                  <c:pt idx="4">
                    <c:v>2019</c:v>
                  </c:pt>
                  <c:pt idx="5">
                    <c:v>2020</c:v>
                  </c:pt>
                  <c:pt idx="6">
                    <c:v>2021</c:v>
                  </c:pt>
                  <c:pt idx="7">
                    <c:v>2022</c:v>
                  </c:pt>
                </c:lvl>
                <c:lvl>
                  <c:pt idx="0">
                    <c:v>Premier degré</c:v>
                  </c:pt>
                  <c:pt idx="4">
                    <c:v>Second degré</c:v>
                  </c:pt>
                </c:lvl>
              </c:multiLvlStrCache>
            </c:multiLvlStrRef>
          </c:cat>
          <c:val>
            <c:numRef>
              <c:f>'Figure 5 web'!$I$44:$I$51</c:f>
              <c:numCache>
                <c:formatCode>0</c:formatCode>
                <c:ptCount val="8"/>
                <c:pt idx="4">
                  <c:v>4076.7026206704004</c:v>
                </c:pt>
                <c:pt idx="5">
                  <c:v>4064.4581347200005</c:v>
                </c:pt>
                <c:pt idx="6">
                  <c:v>4072.4708400000004</c:v>
                </c:pt>
                <c:pt idx="7">
                  <c:v>4034.27</c:v>
                </c:pt>
              </c:numCache>
            </c:numRef>
          </c:val>
          <c:smooth val="0"/>
          <c:extLst>
            <c:ext xmlns:c16="http://schemas.microsoft.com/office/drawing/2014/chart" uri="{C3380CC4-5D6E-409C-BE32-E72D297353CC}">
              <c16:uniqueId val="{00000005-FCBA-4A9C-BBC2-CE86D9749F1F}"/>
            </c:ext>
          </c:extLst>
        </c:ser>
        <c:dLbls>
          <c:showLegendKey val="0"/>
          <c:showVal val="0"/>
          <c:showCatName val="0"/>
          <c:showSerName val="0"/>
          <c:showPercent val="0"/>
          <c:showBubbleSize val="0"/>
        </c:dLbls>
        <c:smooth val="0"/>
        <c:axId val="531520360"/>
        <c:axId val="531519048"/>
      </c:lineChart>
      <c:catAx>
        <c:axId val="53152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19048"/>
        <c:crosses val="autoZero"/>
        <c:auto val="1"/>
        <c:lblAlgn val="ctr"/>
        <c:lblOffset val="100"/>
        <c:noMultiLvlLbl val="0"/>
      </c:catAx>
      <c:valAx>
        <c:axId val="531519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520360"/>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172201132429159E-2"/>
          <c:y val="8.0008110153260176E-2"/>
          <c:w val="0.9277284652289467"/>
          <c:h val="0.86941205009467881"/>
        </c:manualLayout>
      </c:layout>
      <c:lineChart>
        <c:grouping val="standard"/>
        <c:varyColors val="0"/>
        <c:ser>
          <c:idx val="0"/>
          <c:order val="0"/>
          <c:spPr>
            <a:ln w="28575">
              <a:noFill/>
            </a:ln>
          </c:spPr>
          <c:marker>
            <c:symbol val="square"/>
            <c:size val="5"/>
            <c:spPr>
              <a:solidFill>
                <a:srgbClr val="000091"/>
              </a:solidFill>
              <a:ln>
                <a:noFill/>
              </a:ln>
            </c:spPr>
          </c:marker>
          <c:val>
            <c:numRef>
              <c:f>'Figure 6 web'!$B$6:$B$32</c:f>
              <c:numCache>
                <c:formatCode>_-* #\ ##0\ _€_-;\-* #\ ##0\ _€_-;_-* "-"??\ _€_-;_-@_-</c:formatCode>
                <c:ptCount val="27"/>
                <c:pt idx="1">
                  <c:v>1954.08</c:v>
                </c:pt>
                <c:pt idx="3">
                  <c:v>2155.2199999999998</c:v>
                </c:pt>
                <c:pt idx="8">
                  <c:v>1899.58</c:v>
                </c:pt>
                <c:pt idx="10">
                  <c:v>2091.5700000000002</c:v>
                </c:pt>
                <c:pt idx="16">
                  <c:v>2073.59</c:v>
                </c:pt>
                <c:pt idx="18">
                  <c:v>2358.56</c:v>
                </c:pt>
                <c:pt idx="24">
                  <c:v>2028.99</c:v>
                </c:pt>
                <c:pt idx="26">
                  <c:v>2302.52</c:v>
                </c:pt>
              </c:numCache>
            </c:numRef>
          </c:val>
          <c:smooth val="0"/>
          <c:extLst>
            <c:ext xmlns:c16="http://schemas.microsoft.com/office/drawing/2014/chart" uri="{C3380CC4-5D6E-409C-BE32-E72D297353CC}">
              <c16:uniqueId val="{00000000-D178-42C3-BA95-89EAFE13E300}"/>
            </c:ext>
          </c:extLst>
        </c:ser>
        <c:ser>
          <c:idx val="1"/>
          <c:order val="1"/>
          <c:spPr>
            <a:ln w="28575">
              <a:noFill/>
            </a:ln>
          </c:spPr>
          <c:marker>
            <c:symbol val="square"/>
            <c:size val="5"/>
            <c:spPr>
              <a:solidFill>
                <a:srgbClr val="5B9BD5"/>
              </a:solidFill>
              <a:ln>
                <a:noFill/>
              </a:ln>
            </c:spPr>
          </c:marker>
          <c:val>
            <c:numRef>
              <c:f>'Figure 6 web'!$C$6:$C$32</c:f>
              <c:numCache>
                <c:formatCode>_-* #\ ##0\ _€_-;\-* #\ ##0\ _€_-;_-* "-"??\ _€_-;_-@_-</c:formatCode>
                <c:ptCount val="27"/>
                <c:pt idx="1">
                  <c:v>2853.74</c:v>
                </c:pt>
                <c:pt idx="3">
                  <c:v>2931.85</c:v>
                </c:pt>
                <c:pt idx="8">
                  <c:v>2803.94</c:v>
                </c:pt>
                <c:pt idx="10">
                  <c:v>2856.28</c:v>
                </c:pt>
                <c:pt idx="16">
                  <c:v>3021.12</c:v>
                </c:pt>
                <c:pt idx="18">
                  <c:v>3130.37</c:v>
                </c:pt>
                <c:pt idx="24">
                  <c:v>2986.41</c:v>
                </c:pt>
                <c:pt idx="26">
                  <c:v>3022.1</c:v>
                </c:pt>
              </c:numCache>
            </c:numRef>
          </c:val>
          <c:smooth val="0"/>
          <c:extLst>
            <c:ext xmlns:c16="http://schemas.microsoft.com/office/drawing/2014/chart" uri="{C3380CC4-5D6E-409C-BE32-E72D297353CC}">
              <c16:uniqueId val="{00000001-D178-42C3-BA95-89EAFE13E300}"/>
            </c:ext>
          </c:extLst>
        </c:ser>
        <c:ser>
          <c:idx val="2"/>
          <c:order val="2"/>
          <c:spPr>
            <a:ln w="28575">
              <a:noFill/>
            </a:ln>
          </c:spPr>
          <c:marker>
            <c:symbol val="square"/>
            <c:size val="5"/>
            <c:spPr>
              <a:solidFill>
                <a:srgbClr val="000091"/>
              </a:solidFill>
              <a:ln>
                <a:noFill/>
              </a:ln>
            </c:spPr>
          </c:marker>
          <c:val>
            <c:numRef>
              <c:f>'Figure 6 web'!$D$6:$D$32</c:f>
              <c:numCache>
                <c:formatCode>_-* #\ ##0\ _€_-;\-* #\ ##0\ _€_-;_-* "-"??\ _€_-;_-@_-</c:formatCode>
                <c:ptCount val="27"/>
                <c:pt idx="1">
                  <c:v>3429.72</c:v>
                </c:pt>
                <c:pt idx="3">
                  <c:v>3653.21</c:v>
                </c:pt>
                <c:pt idx="8">
                  <c:v>3296.23</c:v>
                </c:pt>
                <c:pt idx="10">
                  <c:v>3528.23</c:v>
                </c:pt>
                <c:pt idx="16">
                  <c:v>3974.75</c:v>
                </c:pt>
                <c:pt idx="18">
                  <c:v>4123.0200000000004</c:v>
                </c:pt>
                <c:pt idx="24">
                  <c:v>3876.62</c:v>
                </c:pt>
                <c:pt idx="26">
                  <c:v>3950.95</c:v>
                </c:pt>
              </c:numCache>
            </c:numRef>
          </c:val>
          <c:smooth val="0"/>
          <c:extLst>
            <c:ext xmlns:c16="http://schemas.microsoft.com/office/drawing/2014/chart" uri="{C3380CC4-5D6E-409C-BE32-E72D297353CC}">
              <c16:uniqueId val="{00000002-D178-42C3-BA95-89EAFE13E300}"/>
            </c:ext>
          </c:extLst>
        </c:ser>
        <c:dLbls>
          <c:showLegendKey val="0"/>
          <c:showVal val="0"/>
          <c:showCatName val="0"/>
          <c:showSerName val="0"/>
          <c:showPercent val="0"/>
          <c:showBubbleSize val="0"/>
        </c:dLbls>
        <c:hiLowLines/>
        <c:upDownBars>
          <c:gapWidth val="150"/>
          <c:upBars>
            <c:spPr>
              <a:noFill/>
              <a:ln>
                <a:noFill/>
              </a:ln>
            </c:spPr>
          </c:upBars>
          <c:downBars/>
        </c:upDownBars>
        <c:marker val="1"/>
        <c:smooth val="0"/>
        <c:axId val="64284928"/>
        <c:axId val="64287104"/>
      </c:lineChart>
      <c:lineChart>
        <c:grouping val="standard"/>
        <c:varyColors val="0"/>
        <c:ser>
          <c:idx val="3"/>
          <c:order val="3"/>
          <c:spPr>
            <a:ln w="28575">
              <a:noFill/>
            </a:ln>
          </c:spPr>
          <c:marker>
            <c:symbol val="dash"/>
            <c:size val="7"/>
            <c:spPr>
              <a:solidFill>
                <a:srgbClr val="FF0000"/>
              </a:solidFill>
              <a:ln>
                <a:noFill/>
              </a:ln>
            </c:spPr>
          </c:marker>
          <c:val>
            <c:numRef>
              <c:f>'Figure 6 web'!$E$6:$E$32</c:f>
              <c:numCache>
                <c:formatCode>_-* #\ ##0\ _€_-;\-* #\ ##0\ _€_-;_-* "-"??\ _€_-;_-@_-</c:formatCode>
                <c:ptCount val="27"/>
                <c:pt idx="1">
                  <c:v>2769.998</c:v>
                </c:pt>
                <c:pt idx="3">
                  <c:v>2913.6619999999998</c:v>
                </c:pt>
                <c:pt idx="8">
                  <c:v>2706.3789999999999</c:v>
                </c:pt>
                <c:pt idx="10">
                  <c:v>2817.625</c:v>
                </c:pt>
                <c:pt idx="16">
                  <c:v>3028.4059999999999</c:v>
                </c:pt>
                <c:pt idx="18">
                  <c:v>3183.4720000000002</c:v>
                </c:pt>
                <c:pt idx="24">
                  <c:v>2959.7910000000002</c:v>
                </c:pt>
                <c:pt idx="26">
                  <c:v>3084.973</c:v>
                </c:pt>
              </c:numCache>
            </c:numRef>
          </c:val>
          <c:smooth val="0"/>
          <c:extLst>
            <c:ext xmlns:c16="http://schemas.microsoft.com/office/drawing/2014/chart" uri="{C3380CC4-5D6E-409C-BE32-E72D297353CC}">
              <c16:uniqueId val="{00000003-D178-42C3-BA95-89EAFE13E300}"/>
            </c:ext>
          </c:extLst>
        </c:ser>
        <c:dLbls>
          <c:showLegendKey val="0"/>
          <c:showVal val="0"/>
          <c:showCatName val="0"/>
          <c:showSerName val="0"/>
          <c:showPercent val="0"/>
          <c:showBubbleSize val="0"/>
        </c:dLbls>
        <c:marker val="1"/>
        <c:smooth val="0"/>
        <c:axId val="64288640"/>
        <c:axId val="64290176"/>
      </c:lineChart>
      <c:catAx>
        <c:axId val="64284928"/>
        <c:scaling>
          <c:orientation val="minMax"/>
        </c:scaling>
        <c:delete val="1"/>
        <c:axPos val="b"/>
        <c:majorTickMark val="out"/>
        <c:minorTickMark val="none"/>
        <c:tickLblPos val="nextTo"/>
        <c:crossAx val="64287104"/>
        <c:crosses val="autoZero"/>
        <c:auto val="1"/>
        <c:lblAlgn val="ctr"/>
        <c:lblOffset val="100"/>
        <c:noMultiLvlLbl val="0"/>
      </c:catAx>
      <c:valAx>
        <c:axId val="64287104"/>
        <c:scaling>
          <c:orientation val="minMax"/>
          <c:max val="5000"/>
          <c:min val="0"/>
        </c:scaling>
        <c:delete val="1"/>
        <c:axPos val="l"/>
        <c:majorGridlines>
          <c:spPr>
            <a:ln>
              <a:prstDash val="sysDash"/>
            </a:ln>
          </c:spPr>
        </c:majorGridlines>
        <c:numFmt formatCode="_-* #\ ##0\ _€_-;\-* #\ ##0\ _€_-;_-* &quot;-&quot;??\ _€_-;_-@_-" sourceLinked="1"/>
        <c:majorTickMark val="out"/>
        <c:minorTickMark val="none"/>
        <c:tickLblPos val="nextTo"/>
        <c:crossAx val="64284928"/>
        <c:crosses val="autoZero"/>
        <c:crossBetween val="between"/>
      </c:valAx>
      <c:catAx>
        <c:axId val="64288640"/>
        <c:scaling>
          <c:orientation val="minMax"/>
        </c:scaling>
        <c:delete val="1"/>
        <c:axPos val="t"/>
        <c:majorTickMark val="out"/>
        <c:minorTickMark val="none"/>
        <c:tickLblPos val="nextTo"/>
        <c:crossAx val="64290176"/>
        <c:crosses val="max"/>
        <c:auto val="1"/>
        <c:lblAlgn val="ctr"/>
        <c:lblOffset val="100"/>
        <c:noMultiLvlLbl val="0"/>
      </c:catAx>
      <c:valAx>
        <c:axId val="64290176"/>
        <c:scaling>
          <c:orientation val="minMax"/>
          <c:max val="4500"/>
          <c:min val="0"/>
        </c:scaling>
        <c:delete val="0"/>
        <c:axPos val="r"/>
        <c:numFmt formatCode="#,##0" sourceLinked="0"/>
        <c:majorTickMark val="out"/>
        <c:minorTickMark val="none"/>
        <c:tickLblPos val="nextTo"/>
        <c:spPr>
          <a:ln>
            <a:noFill/>
          </a:ln>
        </c:spPr>
        <c:txPr>
          <a:bodyPr rot="-5400000" vert="horz"/>
          <a:lstStyle/>
          <a:p>
            <a:pPr>
              <a:defRPr sz="1400" b="1" i="0" u="none" strike="noStrike" baseline="0">
                <a:solidFill>
                  <a:srgbClr val="000000"/>
                </a:solidFill>
                <a:latin typeface="+mj-lt"/>
                <a:ea typeface="Calibri"/>
                <a:cs typeface="Calibri"/>
              </a:defRPr>
            </a:pPr>
            <a:endParaRPr lang="fr-FR"/>
          </a:p>
        </c:txPr>
        <c:crossAx val="64288640"/>
        <c:crosses val="max"/>
        <c:crossBetween val="between"/>
      </c:valAx>
      <c:spPr>
        <a:noFill/>
        <a:ln w="25400">
          <a:noFill/>
        </a:ln>
      </c:spPr>
    </c:plotArea>
    <c:plotVisOnly val="1"/>
    <c:dispBlanksAs val="gap"/>
    <c:showDLblsOverMax val="0"/>
  </c:chart>
  <c:spPr>
    <a:solidFill>
      <a:srgbClr val="FFFFFF"/>
    </a:solidFill>
    <a:ln w="0">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7 web'!$E$39</c:f>
              <c:strCache>
                <c:ptCount val="1"/>
                <c:pt idx="0">
                  <c:v>Décote de plus de 10%</c:v>
                </c:pt>
              </c:strCache>
            </c:strRef>
          </c:tx>
          <c:spPr>
            <a:solidFill>
              <a:schemeClr val="accent2"/>
            </a:solidFill>
            <a:ln>
              <a:noFill/>
            </a:ln>
            <a:effectLst/>
          </c:spPr>
          <c:invertIfNegative val="0"/>
          <c:dPt>
            <c:idx val="1"/>
            <c:invertIfNegative val="0"/>
            <c:bubble3D val="0"/>
            <c:spPr>
              <a:solidFill>
                <a:srgbClr val="C86060"/>
              </a:solidFill>
              <a:ln>
                <a:noFill/>
              </a:ln>
              <a:effectLst/>
            </c:spPr>
            <c:extLst>
              <c:ext xmlns:c16="http://schemas.microsoft.com/office/drawing/2014/chart" uri="{C3380CC4-5D6E-409C-BE32-E72D297353CC}">
                <c16:uniqueId val="{0000000A-FBCB-4BA8-B2B9-0B6AB5A25AB4}"/>
              </c:ext>
            </c:extLst>
          </c:dPt>
          <c:dPt>
            <c:idx val="3"/>
            <c:invertIfNegative val="0"/>
            <c:bubble3D val="0"/>
            <c:spPr>
              <a:solidFill>
                <a:srgbClr val="C86060"/>
              </a:solidFill>
              <a:ln>
                <a:noFill/>
              </a:ln>
              <a:effectLst/>
            </c:spPr>
            <c:extLst>
              <c:ext xmlns:c16="http://schemas.microsoft.com/office/drawing/2014/chart" uri="{C3380CC4-5D6E-409C-BE32-E72D297353CC}">
                <c16:uniqueId val="{00000027-FBCB-4BA8-B2B9-0B6AB5A25AB4}"/>
              </c:ext>
            </c:extLst>
          </c:dPt>
          <c:dPt>
            <c:idx val="5"/>
            <c:invertIfNegative val="0"/>
            <c:bubble3D val="0"/>
            <c:spPr>
              <a:solidFill>
                <a:srgbClr val="C86060"/>
              </a:solidFill>
              <a:ln>
                <a:noFill/>
              </a:ln>
              <a:effectLst/>
            </c:spPr>
            <c:extLst>
              <c:ext xmlns:c16="http://schemas.microsoft.com/office/drawing/2014/chart" uri="{C3380CC4-5D6E-409C-BE32-E72D297353CC}">
                <c16:uniqueId val="{0000002C-FBCB-4BA8-B2B9-0B6AB5A25AB4}"/>
              </c:ext>
            </c:extLst>
          </c:dPt>
          <c:dPt>
            <c:idx val="7"/>
            <c:invertIfNegative val="0"/>
            <c:bubble3D val="0"/>
            <c:spPr>
              <a:solidFill>
                <a:srgbClr val="C86060"/>
              </a:solidFill>
              <a:ln>
                <a:noFill/>
              </a:ln>
              <a:effectLst/>
            </c:spPr>
            <c:extLst>
              <c:ext xmlns:c16="http://schemas.microsoft.com/office/drawing/2014/chart" uri="{C3380CC4-5D6E-409C-BE32-E72D297353CC}">
                <c16:uniqueId val="{00000032-FBCB-4BA8-B2B9-0B6AB5A25AB4}"/>
              </c:ext>
            </c:extLst>
          </c:dPt>
          <c:dPt>
            <c:idx val="9"/>
            <c:invertIfNegative val="0"/>
            <c:bubble3D val="0"/>
            <c:spPr>
              <a:solidFill>
                <a:srgbClr val="C86060"/>
              </a:solidFill>
              <a:ln>
                <a:noFill/>
              </a:ln>
              <a:effectLst/>
            </c:spPr>
            <c:extLst>
              <c:ext xmlns:c16="http://schemas.microsoft.com/office/drawing/2014/chart" uri="{C3380CC4-5D6E-409C-BE32-E72D297353CC}">
                <c16:uniqueId val="{00000035-FBCB-4BA8-B2B9-0B6AB5A25AB4}"/>
              </c:ext>
            </c:extLst>
          </c:dPt>
          <c:dPt>
            <c:idx val="11"/>
            <c:invertIfNegative val="0"/>
            <c:bubble3D val="0"/>
            <c:spPr>
              <a:solidFill>
                <a:srgbClr val="C86060"/>
              </a:solidFill>
              <a:ln>
                <a:noFill/>
              </a:ln>
              <a:effectLst/>
            </c:spPr>
            <c:extLst>
              <c:ext xmlns:c16="http://schemas.microsoft.com/office/drawing/2014/chart" uri="{C3380CC4-5D6E-409C-BE32-E72D297353CC}">
                <c16:uniqueId val="{0000003B-FBCB-4BA8-B2B9-0B6AB5A25AB4}"/>
              </c:ext>
            </c:extLst>
          </c:dPt>
          <c:dPt>
            <c:idx val="13"/>
            <c:invertIfNegative val="0"/>
            <c:bubble3D val="0"/>
            <c:spPr>
              <a:solidFill>
                <a:srgbClr val="C86060"/>
              </a:solidFill>
              <a:ln>
                <a:noFill/>
              </a:ln>
              <a:effectLst/>
            </c:spPr>
            <c:extLst>
              <c:ext xmlns:c16="http://schemas.microsoft.com/office/drawing/2014/chart" uri="{C3380CC4-5D6E-409C-BE32-E72D297353CC}">
                <c16:uniqueId val="{00000040-FBCB-4BA8-B2B9-0B6AB5A25AB4}"/>
              </c:ext>
            </c:extLst>
          </c:dPt>
          <c:dPt>
            <c:idx val="15"/>
            <c:invertIfNegative val="0"/>
            <c:bubble3D val="0"/>
            <c:spPr>
              <a:solidFill>
                <a:srgbClr val="C86060"/>
              </a:solidFill>
              <a:ln>
                <a:noFill/>
              </a:ln>
              <a:effectLst/>
            </c:spPr>
            <c:extLst>
              <c:ext xmlns:c16="http://schemas.microsoft.com/office/drawing/2014/chart" uri="{C3380CC4-5D6E-409C-BE32-E72D297353CC}">
                <c16:uniqueId val="{00000046-FBCB-4BA8-B2B9-0B6AB5A25AB4}"/>
              </c:ext>
            </c:extLst>
          </c:dPt>
          <c:dPt>
            <c:idx val="17"/>
            <c:invertIfNegative val="0"/>
            <c:bubble3D val="0"/>
            <c:spPr>
              <a:solidFill>
                <a:srgbClr val="C86060"/>
              </a:solidFill>
              <a:ln>
                <a:noFill/>
              </a:ln>
              <a:effectLst/>
            </c:spPr>
            <c:extLst>
              <c:ext xmlns:c16="http://schemas.microsoft.com/office/drawing/2014/chart" uri="{C3380CC4-5D6E-409C-BE32-E72D297353CC}">
                <c16:uniqueId val="{0000004A-FBCB-4BA8-B2B9-0B6AB5A25AB4}"/>
              </c:ext>
            </c:extLst>
          </c:dPt>
          <c:dPt>
            <c:idx val="19"/>
            <c:invertIfNegative val="0"/>
            <c:bubble3D val="0"/>
            <c:spPr>
              <a:solidFill>
                <a:srgbClr val="C86060"/>
              </a:solidFill>
              <a:ln>
                <a:noFill/>
              </a:ln>
              <a:effectLst/>
            </c:spPr>
            <c:extLst>
              <c:ext xmlns:c16="http://schemas.microsoft.com/office/drawing/2014/chart" uri="{C3380CC4-5D6E-409C-BE32-E72D297353CC}">
                <c16:uniqueId val="{0000004E-FBCB-4BA8-B2B9-0B6AB5A25AB4}"/>
              </c:ext>
            </c:extLst>
          </c:dPt>
          <c:dPt>
            <c:idx val="21"/>
            <c:invertIfNegative val="0"/>
            <c:bubble3D val="0"/>
            <c:spPr>
              <a:solidFill>
                <a:srgbClr val="C86060"/>
              </a:solidFill>
              <a:ln>
                <a:noFill/>
              </a:ln>
              <a:effectLst/>
            </c:spPr>
            <c:extLst>
              <c:ext xmlns:c16="http://schemas.microsoft.com/office/drawing/2014/chart" uri="{C3380CC4-5D6E-409C-BE32-E72D297353CC}">
                <c16:uniqueId val="{00000054-C2EE-4200-8786-6A5C1553D306}"/>
              </c:ext>
            </c:extLst>
          </c:dPt>
          <c:dPt>
            <c:idx val="23"/>
            <c:invertIfNegative val="0"/>
            <c:bubble3D val="0"/>
            <c:spPr>
              <a:solidFill>
                <a:srgbClr val="C86060"/>
              </a:solidFill>
              <a:ln>
                <a:noFill/>
              </a:ln>
              <a:effectLst/>
            </c:spPr>
            <c:extLst>
              <c:ext xmlns:c16="http://schemas.microsoft.com/office/drawing/2014/chart" uri="{C3380CC4-5D6E-409C-BE32-E72D297353CC}">
                <c16:uniqueId val="{0000005A-C2EE-4200-8786-6A5C1553D306}"/>
              </c:ext>
            </c:extLst>
          </c:dPt>
          <c:cat>
            <c:multiLvlStrRef>
              <c:f>'Figure 7 web'!$B$40:$D$63</c:f>
              <c:multiLvlStrCache>
                <c:ptCount val="24"/>
                <c:lvl>
                  <c:pt idx="0">
                    <c:v>Femmes</c:v>
                  </c:pt>
                  <c:pt idx="1">
                    <c:v>Hommes</c:v>
                  </c:pt>
                  <c:pt idx="2">
                    <c:v>Femmes</c:v>
                  </c:pt>
                  <c:pt idx="3">
                    <c:v>Hommes</c:v>
                  </c:pt>
                  <c:pt idx="4">
                    <c:v>Femmes</c:v>
                  </c:pt>
                  <c:pt idx="5">
                    <c:v>Hommes</c:v>
                  </c:pt>
                  <c:pt idx="6">
                    <c:v>Femmes</c:v>
                  </c:pt>
                  <c:pt idx="7">
                    <c:v>Hommes</c:v>
                  </c:pt>
                  <c:pt idx="8">
                    <c:v>Femmes</c:v>
                  </c:pt>
                  <c:pt idx="9">
                    <c:v>Hommes</c:v>
                  </c:pt>
                  <c:pt idx="10">
                    <c:v>Femmes</c:v>
                  </c:pt>
                  <c:pt idx="11">
                    <c:v>Hommes</c:v>
                  </c:pt>
                  <c:pt idx="12">
                    <c:v>Femmes</c:v>
                  </c:pt>
                  <c:pt idx="13">
                    <c:v>Hommes</c:v>
                  </c:pt>
                  <c:pt idx="14">
                    <c:v>Femmes</c:v>
                  </c:pt>
                  <c:pt idx="15">
                    <c:v>Hommes</c:v>
                  </c:pt>
                  <c:pt idx="16">
                    <c:v>Femmes</c:v>
                  </c:pt>
                  <c:pt idx="17">
                    <c:v>Hommes</c:v>
                  </c:pt>
                  <c:pt idx="18">
                    <c:v>Femmes</c:v>
                  </c:pt>
                  <c:pt idx="19">
                    <c:v>Hommes</c:v>
                  </c:pt>
                  <c:pt idx="20">
                    <c:v>Femmes</c:v>
                  </c:pt>
                  <c:pt idx="21">
                    <c:v>Hommes</c:v>
                  </c:pt>
                  <c:pt idx="22">
                    <c:v>Femmes</c:v>
                  </c:pt>
                  <c:pt idx="23">
                    <c:v>Hommes</c:v>
                  </c:pt>
                </c:lvl>
                <c:lvl>
                  <c:pt idx="0">
                    <c:v>2017</c:v>
                  </c:pt>
                  <c:pt idx="2">
                    <c:v>2018</c:v>
                  </c:pt>
                  <c:pt idx="4">
                    <c:v>2019</c:v>
                  </c:pt>
                  <c:pt idx="6">
                    <c:v>2020</c:v>
                  </c:pt>
                  <c:pt idx="8">
                    <c:v>2021</c:v>
                  </c:pt>
                  <c:pt idx="10">
                    <c:v>2022</c:v>
                  </c:pt>
                  <c:pt idx="12">
                    <c:v>2017</c:v>
                  </c:pt>
                  <c:pt idx="14">
                    <c:v>2018</c:v>
                  </c:pt>
                  <c:pt idx="16">
                    <c:v>2019</c:v>
                  </c:pt>
                  <c:pt idx="18">
                    <c:v>2020</c:v>
                  </c:pt>
                  <c:pt idx="20">
                    <c:v>2021</c:v>
                  </c:pt>
                  <c:pt idx="22">
                    <c:v>2022</c:v>
                  </c:pt>
                </c:lvl>
                <c:lvl>
                  <c:pt idx="0">
                    <c:v>Premier degré</c:v>
                  </c:pt>
                  <c:pt idx="12">
                    <c:v>Second degré</c:v>
                  </c:pt>
                </c:lvl>
              </c:multiLvlStrCache>
            </c:multiLvlStrRef>
          </c:cat>
          <c:val>
            <c:numRef>
              <c:f>'Figure 7 web'!$E$40:$E$63</c:f>
              <c:numCache>
                <c:formatCode>0.0</c:formatCode>
                <c:ptCount val="24"/>
                <c:pt idx="0">
                  <c:v>9.7902100000000001</c:v>
                </c:pt>
                <c:pt idx="1">
                  <c:v>11.873245000000001</c:v>
                </c:pt>
                <c:pt idx="2">
                  <c:v>12.569775</c:v>
                </c:pt>
                <c:pt idx="3">
                  <c:v>13</c:v>
                </c:pt>
                <c:pt idx="4">
                  <c:v>12.045647000000001</c:v>
                </c:pt>
                <c:pt idx="5">
                  <c:v>13.079470000000001</c:v>
                </c:pt>
                <c:pt idx="6">
                  <c:v>12.432532999999999</c:v>
                </c:pt>
                <c:pt idx="7">
                  <c:v>15.503463</c:v>
                </c:pt>
                <c:pt idx="8">
                  <c:v>12.14</c:v>
                </c:pt>
                <c:pt idx="9">
                  <c:v>13.02</c:v>
                </c:pt>
                <c:pt idx="10">
                  <c:v>13.841113999999999</c:v>
                </c:pt>
                <c:pt idx="11">
                  <c:v>14.181994</c:v>
                </c:pt>
                <c:pt idx="12">
                  <c:v>7.9866190000000001</c:v>
                </c:pt>
                <c:pt idx="13">
                  <c:v>5.2150270000000001</c:v>
                </c:pt>
                <c:pt idx="14">
                  <c:v>9.4036179999999998</c:v>
                </c:pt>
                <c:pt idx="15">
                  <c:v>6.8512300000000002</c:v>
                </c:pt>
                <c:pt idx="16">
                  <c:v>10.364015999999999</c:v>
                </c:pt>
                <c:pt idx="17">
                  <c:v>7.0771800000000002</c:v>
                </c:pt>
                <c:pt idx="18">
                  <c:v>11.732355999999999</c:v>
                </c:pt>
                <c:pt idx="19">
                  <c:v>9.3631949999999993</c:v>
                </c:pt>
                <c:pt idx="20">
                  <c:v>12.48</c:v>
                </c:pt>
                <c:pt idx="21">
                  <c:v>9.61</c:v>
                </c:pt>
                <c:pt idx="22">
                  <c:v>14.38589</c:v>
                </c:pt>
                <c:pt idx="23">
                  <c:v>11.358867</c:v>
                </c:pt>
              </c:numCache>
            </c:numRef>
          </c:val>
          <c:extLst>
            <c:ext xmlns:c16="http://schemas.microsoft.com/office/drawing/2014/chart" uri="{C3380CC4-5D6E-409C-BE32-E72D297353CC}">
              <c16:uniqueId val="{00000000-FBCB-4BA8-B2B9-0B6AB5A25AB4}"/>
            </c:ext>
          </c:extLst>
        </c:ser>
        <c:ser>
          <c:idx val="1"/>
          <c:order val="1"/>
          <c:tx>
            <c:strRef>
              <c:f>'Figure 7 web'!$F$39</c:f>
              <c:strCache>
                <c:ptCount val="1"/>
                <c:pt idx="0">
                  <c:v>Décote entre 0 et 10%</c:v>
                </c:pt>
              </c:strCache>
            </c:strRef>
          </c:tx>
          <c:spPr>
            <a:solidFill>
              <a:schemeClr val="accent2">
                <a:lumMod val="60000"/>
                <a:lumOff val="40000"/>
              </a:schemeClr>
            </a:solidFill>
            <a:ln>
              <a:noFill/>
            </a:ln>
            <a:effectLst/>
          </c:spPr>
          <c:invertIfNegative val="0"/>
          <c:dPt>
            <c:idx val="1"/>
            <c:invertIfNegative val="0"/>
            <c:bubble3D val="0"/>
            <c:spPr>
              <a:solidFill>
                <a:srgbClr val="EFB3B3"/>
              </a:solidFill>
              <a:ln>
                <a:noFill/>
              </a:ln>
              <a:effectLst/>
            </c:spPr>
            <c:extLst>
              <c:ext xmlns:c16="http://schemas.microsoft.com/office/drawing/2014/chart" uri="{C3380CC4-5D6E-409C-BE32-E72D297353CC}">
                <c16:uniqueId val="{00000022-FBCB-4BA8-B2B9-0B6AB5A25AB4}"/>
              </c:ext>
            </c:extLst>
          </c:dPt>
          <c:dPt>
            <c:idx val="3"/>
            <c:invertIfNegative val="0"/>
            <c:bubble3D val="0"/>
            <c:spPr>
              <a:solidFill>
                <a:srgbClr val="EFB3B3"/>
              </a:solidFill>
              <a:ln>
                <a:noFill/>
              </a:ln>
              <a:effectLst/>
            </c:spPr>
            <c:extLst>
              <c:ext xmlns:c16="http://schemas.microsoft.com/office/drawing/2014/chart" uri="{C3380CC4-5D6E-409C-BE32-E72D297353CC}">
                <c16:uniqueId val="{00000053-FBCB-4BA8-B2B9-0B6AB5A25AB4}"/>
              </c:ext>
            </c:extLst>
          </c:dPt>
          <c:dPt>
            <c:idx val="5"/>
            <c:invertIfNegative val="0"/>
            <c:bubble3D val="0"/>
            <c:spPr>
              <a:solidFill>
                <a:srgbClr val="EFB3B3"/>
              </a:solidFill>
              <a:ln>
                <a:noFill/>
              </a:ln>
              <a:effectLst/>
            </c:spPr>
            <c:extLst>
              <c:ext xmlns:c16="http://schemas.microsoft.com/office/drawing/2014/chart" uri="{C3380CC4-5D6E-409C-BE32-E72D297353CC}">
                <c16:uniqueId val="{0000005B-FBCB-4BA8-B2B9-0B6AB5A25AB4}"/>
              </c:ext>
            </c:extLst>
          </c:dPt>
          <c:dPt>
            <c:idx val="7"/>
            <c:invertIfNegative val="0"/>
            <c:bubble3D val="0"/>
            <c:spPr>
              <a:solidFill>
                <a:srgbClr val="EFB3B3"/>
              </a:solidFill>
              <a:ln>
                <a:noFill/>
              </a:ln>
              <a:effectLst/>
            </c:spPr>
            <c:extLst>
              <c:ext xmlns:c16="http://schemas.microsoft.com/office/drawing/2014/chart" uri="{C3380CC4-5D6E-409C-BE32-E72D297353CC}">
                <c16:uniqueId val="{00000060-FBCB-4BA8-B2B9-0B6AB5A25AB4}"/>
              </c:ext>
            </c:extLst>
          </c:dPt>
          <c:dPt>
            <c:idx val="9"/>
            <c:invertIfNegative val="0"/>
            <c:bubble3D val="0"/>
            <c:spPr>
              <a:solidFill>
                <a:srgbClr val="EFB3B3"/>
              </a:solidFill>
              <a:ln>
                <a:noFill/>
              </a:ln>
              <a:effectLst/>
            </c:spPr>
            <c:extLst>
              <c:ext xmlns:c16="http://schemas.microsoft.com/office/drawing/2014/chart" uri="{C3380CC4-5D6E-409C-BE32-E72D297353CC}">
                <c16:uniqueId val="{00000063-FBCB-4BA8-B2B9-0B6AB5A25AB4}"/>
              </c:ext>
            </c:extLst>
          </c:dPt>
          <c:dPt>
            <c:idx val="11"/>
            <c:invertIfNegative val="0"/>
            <c:bubble3D val="0"/>
            <c:spPr>
              <a:solidFill>
                <a:srgbClr val="EFB3B3"/>
              </a:solidFill>
              <a:ln>
                <a:noFill/>
              </a:ln>
              <a:effectLst/>
            </c:spPr>
            <c:extLst>
              <c:ext xmlns:c16="http://schemas.microsoft.com/office/drawing/2014/chart" uri="{C3380CC4-5D6E-409C-BE32-E72D297353CC}">
                <c16:uniqueId val="{00000065-FBCB-4BA8-B2B9-0B6AB5A25AB4}"/>
              </c:ext>
            </c:extLst>
          </c:dPt>
          <c:dPt>
            <c:idx val="13"/>
            <c:invertIfNegative val="0"/>
            <c:bubble3D val="0"/>
            <c:spPr>
              <a:solidFill>
                <a:srgbClr val="EFB3B3"/>
              </a:solidFill>
              <a:ln>
                <a:noFill/>
              </a:ln>
              <a:effectLst/>
            </c:spPr>
            <c:extLst>
              <c:ext xmlns:c16="http://schemas.microsoft.com/office/drawing/2014/chart" uri="{C3380CC4-5D6E-409C-BE32-E72D297353CC}">
                <c16:uniqueId val="{0000006A-FBCB-4BA8-B2B9-0B6AB5A25AB4}"/>
              </c:ext>
            </c:extLst>
          </c:dPt>
          <c:dPt>
            <c:idx val="15"/>
            <c:invertIfNegative val="0"/>
            <c:bubble3D val="0"/>
            <c:spPr>
              <a:solidFill>
                <a:srgbClr val="EFB3B3"/>
              </a:solidFill>
              <a:ln>
                <a:noFill/>
              </a:ln>
              <a:effectLst/>
            </c:spPr>
            <c:extLst>
              <c:ext xmlns:c16="http://schemas.microsoft.com/office/drawing/2014/chart" uri="{C3380CC4-5D6E-409C-BE32-E72D297353CC}">
                <c16:uniqueId val="{00000070-FBCB-4BA8-B2B9-0B6AB5A25AB4}"/>
              </c:ext>
            </c:extLst>
          </c:dPt>
          <c:dPt>
            <c:idx val="17"/>
            <c:invertIfNegative val="0"/>
            <c:bubble3D val="0"/>
            <c:spPr>
              <a:solidFill>
                <a:srgbClr val="EFB3B3"/>
              </a:solidFill>
              <a:ln>
                <a:noFill/>
              </a:ln>
              <a:effectLst/>
            </c:spPr>
            <c:extLst>
              <c:ext xmlns:c16="http://schemas.microsoft.com/office/drawing/2014/chart" uri="{C3380CC4-5D6E-409C-BE32-E72D297353CC}">
                <c16:uniqueId val="{00000077-FBCB-4BA8-B2B9-0B6AB5A25AB4}"/>
              </c:ext>
            </c:extLst>
          </c:dPt>
          <c:dPt>
            <c:idx val="19"/>
            <c:invertIfNegative val="0"/>
            <c:bubble3D val="0"/>
            <c:spPr>
              <a:solidFill>
                <a:srgbClr val="EFB3B3"/>
              </a:solidFill>
              <a:ln>
                <a:noFill/>
              </a:ln>
              <a:effectLst/>
            </c:spPr>
            <c:extLst>
              <c:ext xmlns:c16="http://schemas.microsoft.com/office/drawing/2014/chart" uri="{C3380CC4-5D6E-409C-BE32-E72D297353CC}">
                <c16:uniqueId val="{0000007E-FBCB-4BA8-B2B9-0B6AB5A25AB4}"/>
              </c:ext>
            </c:extLst>
          </c:dPt>
          <c:dPt>
            <c:idx val="21"/>
            <c:invertIfNegative val="0"/>
            <c:bubble3D val="0"/>
            <c:spPr>
              <a:solidFill>
                <a:srgbClr val="EFB3B3"/>
              </a:solidFill>
              <a:ln>
                <a:noFill/>
              </a:ln>
              <a:effectLst/>
            </c:spPr>
            <c:extLst>
              <c:ext xmlns:c16="http://schemas.microsoft.com/office/drawing/2014/chart" uri="{C3380CC4-5D6E-409C-BE32-E72D297353CC}">
                <c16:uniqueId val="{0000005F-C2EE-4200-8786-6A5C1553D306}"/>
              </c:ext>
            </c:extLst>
          </c:dPt>
          <c:dPt>
            <c:idx val="23"/>
            <c:invertIfNegative val="0"/>
            <c:bubble3D val="0"/>
            <c:spPr>
              <a:solidFill>
                <a:srgbClr val="EFB3B3"/>
              </a:solidFill>
              <a:ln>
                <a:noFill/>
              </a:ln>
              <a:effectLst/>
            </c:spPr>
            <c:extLst>
              <c:ext xmlns:c16="http://schemas.microsoft.com/office/drawing/2014/chart" uri="{C3380CC4-5D6E-409C-BE32-E72D297353CC}">
                <c16:uniqueId val="{00000063-C2EE-4200-8786-6A5C1553D306}"/>
              </c:ext>
            </c:extLst>
          </c:dPt>
          <c:cat>
            <c:multiLvlStrRef>
              <c:f>'Figure 7 web'!$B$40:$D$63</c:f>
              <c:multiLvlStrCache>
                <c:ptCount val="24"/>
                <c:lvl>
                  <c:pt idx="0">
                    <c:v>Femmes</c:v>
                  </c:pt>
                  <c:pt idx="1">
                    <c:v>Hommes</c:v>
                  </c:pt>
                  <c:pt idx="2">
                    <c:v>Femmes</c:v>
                  </c:pt>
                  <c:pt idx="3">
                    <c:v>Hommes</c:v>
                  </c:pt>
                  <c:pt idx="4">
                    <c:v>Femmes</c:v>
                  </c:pt>
                  <c:pt idx="5">
                    <c:v>Hommes</c:v>
                  </c:pt>
                  <c:pt idx="6">
                    <c:v>Femmes</c:v>
                  </c:pt>
                  <c:pt idx="7">
                    <c:v>Hommes</c:v>
                  </c:pt>
                  <c:pt idx="8">
                    <c:v>Femmes</c:v>
                  </c:pt>
                  <c:pt idx="9">
                    <c:v>Hommes</c:v>
                  </c:pt>
                  <c:pt idx="10">
                    <c:v>Femmes</c:v>
                  </c:pt>
                  <c:pt idx="11">
                    <c:v>Hommes</c:v>
                  </c:pt>
                  <c:pt idx="12">
                    <c:v>Femmes</c:v>
                  </c:pt>
                  <c:pt idx="13">
                    <c:v>Hommes</c:v>
                  </c:pt>
                  <c:pt idx="14">
                    <c:v>Femmes</c:v>
                  </c:pt>
                  <c:pt idx="15">
                    <c:v>Hommes</c:v>
                  </c:pt>
                  <c:pt idx="16">
                    <c:v>Femmes</c:v>
                  </c:pt>
                  <c:pt idx="17">
                    <c:v>Hommes</c:v>
                  </c:pt>
                  <c:pt idx="18">
                    <c:v>Femmes</c:v>
                  </c:pt>
                  <c:pt idx="19">
                    <c:v>Hommes</c:v>
                  </c:pt>
                  <c:pt idx="20">
                    <c:v>Femmes</c:v>
                  </c:pt>
                  <c:pt idx="21">
                    <c:v>Hommes</c:v>
                  </c:pt>
                  <c:pt idx="22">
                    <c:v>Femmes</c:v>
                  </c:pt>
                  <c:pt idx="23">
                    <c:v>Hommes</c:v>
                  </c:pt>
                </c:lvl>
                <c:lvl>
                  <c:pt idx="0">
                    <c:v>2017</c:v>
                  </c:pt>
                  <c:pt idx="2">
                    <c:v>2018</c:v>
                  </c:pt>
                  <c:pt idx="4">
                    <c:v>2019</c:v>
                  </c:pt>
                  <c:pt idx="6">
                    <c:v>2020</c:v>
                  </c:pt>
                  <c:pt idx="8">
                    <c:v>2021</c:v>
                  </c:pt>
                  <c:pt idx="10">
                    <c:v>2022</c:v>
                  </c:pt>
                  <c:pt idx="12">
                    <c:v>2017</c:v>
                  </c:pt>
                  <c:pt idx="14">
                    <c:v>2018</c:v>
                  </c:pt>
                  <c:pt idx="16">
                    <c:v>2019</c:v>
                  </c:pt>
                  <c:pt idx="18">
                    <c:v>2020</c:v>
                  </c:pt>
                  <c:pt idx="20">
                    <c:v>2021</c:v>
                  </c:pt>
                  <c:pt idx="22">
                    <c:v>2022</c:v>
                  </c:pt>
                </c:lvl>
                <c:lvl>
                  <c:pt idx="0">
                    <c:v>Premier degré</c:v>
                  </c:pt>
                  <c:pt idx="12">
                    <c:v>Second degré</c:v>
                  </c:pt>
                </c:lvl>
              </c:multiLvlStrCache>
            </c:multiLvlStrRef>
          </c:cat>
          <c:val>
            <c:numRef>
              <c:f>'Figure 7 web'!$F$40:$F$63</c:f>
              <c:numCache>
                <c:formatCode>0.0</c:formatCode>
                <c:ptCount val="24"/>
                <c:pt idx="0">
                  <c:v>19.733924999999999</c:v>
                </c:pt>
                <c:pt idx="1">
                  <c:v>32.210189</c:v>
                </c:pt>
                <c:pt idx="2">
                  <c:v>18.337813000000001</c:v>
                </c:pt>
                <c:pt idx="3">
                  <c:v>23.263158000000001</c:v>
                </c:pt>
                <c:pt idx="4">
                  <c:v>19.653423</c:v>
                </c:pt>
                <c:pt idx="5">
                  <c:v>22.406181</c:v>
                </c:pt>
                <c:pt idx="6">
                  <c:v>21.459147999999999</c:v>
                </c:pt>
                <c:pt idx="7">
                  <c:v>20.458178</c:v>
                </c:pt>
                <c:pt idx="8">
                  <c:v>22.05</c:v>
                </c:pt>
                <c:pt idx="9">
                  <c:v>25.8</c:v>
                </c:pt>
                <c:pt idx="10">
                  <c:v>21.539722000000001</c:v>
                </c:pt>
                <c:pt idx="11">
                  <c:v>26.669893999999999</c:v>
                </c:pt>
                <c:pt idx="12">
                  <c:v>10.892745</c:v>
                </c:pt>
                <c:pt idx="13">
                  <c:v>13.247652</c:v>
                </c:pt>
                <c:pt idx="14">
                  <c:v>11.949966</c:v>
                </c:pt>
                <c:pt idx="15">
                  <c:v>14.038031</c:v>
                </c:pt>
                <c:pt idx="16">
                  <c:v>12.61303</c:v>
                </c:pt>
                <c:pt idx="17">
                  <c:v>13.847868</c:v>
                </c:pt>
                <c:pt idx="18">
                  <c:v>13.978002</c:v>
                </c:pt>
                <c:pt idx="19">
                  <c:v>16.621694999999999</c:v>
                </c:pt>
                <c:pt idx="20">
                  <c:v>15.7</c:v>
                </c:pt>
                <c:pt idx="21">
                  <c:v>19.989999999999998</c:v>
                </c:pt>
                <c:pt idx="22">
                  <c:v>17.424564</c:v>
                </c:pt>
                <c:pt idx="23">
                  <c:v>21.196221999999999</c:v>
                </c:pt>
              </c:numCache>
            </c:numRef>
          </c:val>
          <c:extLst>
            <c:ext xmlns:c16="http://schemas.microsoft.com/office/drawing/2014/chart" uri="{C3380CC4-5D6E-409C-BE32-E72D297353CC}">
              <c16:uniqueId val="{00000001-FBCB-4BA8-B2B9-0B6AB5A25AB4}"/>
            </c:ext>
          </c:extLst>
        </c:ser>
        <c:ser>
          <c:idx val="2"/>
          <c:order val="2"/>
          <c:tx>
            <c:strRef>
              <c:f>'Figure 7 web'!$G$39</c:f>
              <c:strCache>
                <c:ptCount val="1"/>
                <c:pt idx="0">
                  <c:v>Taux plein</c:v>
                </c:pt>
              </c:strCache>
            </c:strRef>
          </c:tx>
          <c:spPr>
            <a:solidFill>
              <a:schemeClr val="accent3">
                <a:lumMod val="40000"/>
                <a:lumOff val="60000"/>
              </a:schemeClr>
            </a:solidFill>
            <a:ln>
              <a:noFill/>
            </a:ln>
            <a:effectLst/>
          </c:spPr>
          <c:invertIfNegative val="0"/>
          <c:cat>
            <c:multiLvlStrRef>
              <c:f>'Figure 7 web'!$B$40:$D$63</c:f>
              <c:multiLvlStrCache>
                <c:ptCount val="24"/>
                <c:lvl>
                  <c:pt idx="0">
                    <c:v>Femmes</c:v>
                  </c:pt>
                  <c:pt idx="1">
                    <c:v>Hommes</c:v>
                  </c:pt>
                  <c:pt idx="2">
                    <c:v>Femmes</c:v>
                  </c:pt>
                  <c:pt idx="3">
                    <c:v>Hommes</c:v>
                  </c:pt>
                  <c:pt idx="4">
                    <c:v>Femmes</c:v>
                  </c:pt>
                  <c:pt idx="5">
                    <c:v>Hommes</c:v>
                  </c:pt>
                  <c:pt idx="6">
                    <c:v>Femmes</c:v>
                  </c:pt>
                  <c:pt idx="7">
                    <c:v>Hommes</c:v>
                  </c:pt>
                  <c:pt idx="8">
                    <c:v>Femmes</c:v>
                  </c:pt>
                  <c:pt idx="9">
                    <c:v>Hommes</c:v>
                  </c:pt>
                  <c:pt idx="10">
                    <c:v>Femmes</c:v>
                  </c:pt>
                  <c:pt idx="11">
                    <c:v>Hommes</c:v>
                  </c:pt>
                  <c:pt idx="12">
                    <c:v>Femmes</c:v>
                  </c:pt>
                  <c:pt idx="13">
                    <c:v>Hommes</c:v>
                  </c:pt>
                  <c:pt idx="14">
                    <c:v>Femmes</c:v>
                  </c:pt>
                  <c:pt idx="15">
                    <c:v>Hommes</c:v>
                  </c:pt>
                  <c:pt idx="16">
                    <c:v>Femmes</c:v>
                  </c:pt>
                  <c:pt idx="17">
                    <c:v>Hommes</c:v>
                  </c:pt>
                  <c:pt idx="18">
                    <c:v>Femmes</c:v>
                  </c:pt>
                  <c:pt idx="19">
                    <c:v>Hommes</c:v>
                  </c:pt>
                  <c:pt idx="20">
                    <c:v>Femmes</c:v>
                  </c:pt>
                  <c:pt idx="21">
                    <c:v>Hommes</c:v>
                  </c:pt>
                  <c:pt idx="22">
                    <c:v>Femmes</c:v>
                  </c:pt>
                  <c:pt idx="23">
                    <c:v>Hommes</c:v>
                  </c:pt>
                </c:lvl>
                <c:lvl>
                  <c:pt idx="0">
                    <c:v>2017</c:v>
                  </c:pt>
                  <c:pt idx="2">
                    <c:v>2018</c:v>
                  </c:pt>
                  <c:pt idx="4">
                    <c:v>2019</c:v>
                  </c:pt>
                  <c:pt idx="6">
                    <c:v>2020</c:v>
                  </c:pt>
                  <c:pt idx="8">
                    <c:v>2021</c:v>
                  </c:pt>
                  <c:pt idx="10">
                    <c:v>2022</c:v>
                  </c:pt>
                  <c:pt idx="12">
                    <c:v>2017</c:v>
                  </c:pt>
                  <c:pt idx="14">
                    <c:v>2018</c:v>
                  </c:pt>
                  <c:pt idx="16">
                    <c:v>2019</c:v>
                  </c:pt>
                  <c:pt idx="18">
                    <c:v>2020</c:v>
                  </c:pt>
                  <c:pt idx="20">
                    <c:v>2021</c:v>
                  </c:pt>
                  <c:pt idx="22">
                    <c:v>2022</c:v>
                  </c:pt>
                </c:lvl>
                <c:lvl>
                  <c:pt idx="0">
                    <c:v>Premier degré</c:v>
                  </c:pt>
                  <c:pt idx="12">
                    <c:v>Second degré</c:v>
                  </c:pt>
                </c:lvl>
              </c:multiLvlStrCache>
            </c:multiLvlStrRef>
          </c:cat>
          <c:val>
            <c:numRef>
              <c:f>'Figure 7 web'!$G$40:$G$63</c:f>
              <c:numCache>
                <c:formatCode>0.0</c:formatCode>
                <c:ptCount val="24"/>
                <c:pt idx="0">
                  <c:v>59.082380000000001</c:v>
                </c:pt>
                <c:pt idx="1">
                  <c:v>46.93141</c:v>
                </c:pt>
                <c:pt idx="2">
                  <c:v>55.26153</c:v>
                </c:pt>
                <c:pt idx="3">
                  <c:v>50.578949999999999</c:v>
                </c:pt>
                <c:pt idx="4">
                  <c:v>52.831780000000002</c:v>
                </c:pt>
                <c:pt idx="5">
                  <c:v>47.626930000000002</c:v>
                </c:pt>
                <c:pt idx="6">
                  <c:v>49.190399999999997</c:v>
                </c:pt>
                <c:pt idx="7">
                  <c:v>44.96537</c:v>
                </c:pt>
                <c:pt idx="8">
                  <c:v>47.88</c:v>
                </c:pt>
                <c:pt idx="9">
                  <c:v>39.42</c:v>
                </c:pt>
                <c:pt idx="10">
                  <c:v>45.651110000000003</c:v>
                </c:pt>
                <c:pt idx="11">
                  <c:v>36.689250000000001</c:v>
                </c:pt>
                <c:pt idx="12">
                  <c:v>45.306289999999997</c:v>
                </c:pt>
                <c:pt idx="13">
                  <c:v>46.712800000000001</c:v>
                </c:pt>
                <c:pt idx="14">
                  <c:v>43.109220000000001</c:v>
                </c:pt>
                <c:pt idx="15">
                  <c:v>46.085009999999997</c:v>
                </c:pt>
                <c:pt idx="16">
                  <c:v>37.815910000000002</c:v>
                </c:pt>
                <c:pt idx="17">
                  <c:v>42.490940000000002</c:v>
                </c:pt>
                <c:pt idx="18">
                  <c:v>34.69294</c:v>
                </c:pt>
                <c:pt idx="19">
                  <c:v>36.238529999999997</c:v>
                </c:pt>
                <c:pt idx="20">
                  <c:v>32.71</c:v>
                </c:pt>
                <c:pt idx="21">
                  <c:v>33.01</c:v>
                </c:pt>
                <c:pt idx="22">
                  <c:v>30.38674</c:v>
                </c:pt>
                <c:pt idx="23">
                  <c:v>31.558240000000001</c:v>
                </c:pt>
              </c:numCache>
            </c:numRef>
          </c:val>
          <c:extLst>
            <c:ext xmlns:c16="http://schemas.microsoft.com/office/drawing/2014/chart" uri="{C3380CC4-5D6E-409C-BE32-E72D297353CC}">
              <c16:uniqueId val="{00000002-FBCB-4BA8-B2B9-0B6AB5A25AB4}"/>
            </c:ext>
          </c:extLst>
        </c:ser>
        <c:ser>
          <c:idx val="3"/>
          <c:order val="3"/>
          <c:tx>
            <c:strRef>
              <c:f>'Figure 7 web'!$H$39</c:f>
              <c:strCache>
                <c:ptCount val="1"/>
                <c:pt idx="0">
                  <c:v>Surcote entre 0 et 10%</c:v>
                </c:pt>
              </c:strCache>
            </c:strRef>
          </c:tx>
          <c:spPr>
            <a:solidFill>
              <a:schemeClr val="accent6">
                <a:lumMod val="60000"/>
                <a:lumOff val="40000"/>
              </a:schemeClr>
            </a:solidFill>
            <a:ln>
              <a:noFill/>
            </a:ln>
            <a:effectLst/>
          </c:spPr>
          <c:invertIfNegative val="0"/>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C9-FBCB-4BA8-B2B9-0B6AB5A25AB4}"/>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CF-FBCB-4BA8-B2B9-0B6AB5A25AB4}"/>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D8-FBCB-4BA8-B2B9-0B6AB5A25AB4}"/>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DC-FBCB-4BA8-B2B9-0B6AB5A25AB4}"/>
              </c:ext>
            </c:extLst>
          </c:dPt>
          <c:dPt>
            <c:idx val="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E3-FBCB-4BA8-B2B9-0B6AB5A25AB4}"/>
              </c:ext>
            </c:extLst>
          </c:dPt>
          <c:dPt>
            <c:idx val="1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E9-FBCB-4BA8-B2B9-0B6AB5A25AB4}"/>
              </c:ext>
            </c:extLst>
          </c:dPt>
          <c:dPt>
            <c:idx val="1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F2-FBCB-4BA8-B2B9-0B6AB5A25AB4}"/>
              </c:ext>
            </c:extLst>
          </c:dPt>
          <c:dPt>
            <c:idx val="1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FA-FBCB-4BA8-B2B9-0B6AB5A25AB4}"/>
              </c:ext>
            </c:extLst>
          </c:dPt>
          <c:dPt>
            <c:idx val="1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01-FBCB-4BA8-B2B9-0B6AB5A25AB4}"/>
              </c:ext>
            </c:extLst>
          </c:dPt>
          <c:dPt>
            <c:idx val="19"/>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109-FBCB-4BA8-B2B9-0B6AB5A25AB4}"/>
              </c:ext>
            </c:extLst>
          </c:dPt>
          <c:dPt>
            <c:idx val="2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6A-C2EE-4200-8786-6A5C1553D306}"/>
              </c:ext>
            </c:extLst>
          </c:dPt>
          <c:dPt>
            <c:idx val="2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71-C2EE-4200-8786-6A5C1553D306}"/>
              </c:ext>
            </c:extLst>
          </c:dPt>
          <c:cat>
            <c:multiLvlStrRef>
              <c:f>'Figure 7 web'!$B$40:$D$63</c:f>
              <c:multiLvlStrCache>
                <c:ptCount val="24"/>
                <c:lvl>
                  <c:pt idx="0">
                    <c:v>Femmes</c:v>
                  </c:pt>
                  <c:pt idx="1">
                    <c:v>Hommes</c:v>
                  </c:pt>
                  <c:pt idx="2">
                    <c:v>Femmes</c:v>
                  </c:pt>
                  <c:pt idx="3">
                    <c:v>Hommes</c:v>
                  </c:pt>
                  <c:pt idx="4">
                    <c:v>Femmes</c:v>
                  </c:pt>
                  <c:pt idx="5">
                    <c:v>Hommes</c:v>
                  </c:pt>
                  <c:pt idx="6">
                    <c:v>Femmes</c:v>
                  </c:pt>
                  <c:pt idx="7">
                    <c:v>Hommes</c:v>
                  </c:pt>
                  <c:pt idx="8">
                    <c:v>Femmes</c:v>
                  </c:pt>
                  <c:pt idx="9">
                    <c:v>Hommes</c:v>
                  </c:pt>
                  <c:pt idx="10">
                    <c:v>Femmes</c:v>
                  </c:pt>
                  <c:pt idx="11">
                    <c:v>Hommes</c:v>
                  </c:pt>
                  <c:pt idx="12">
                    <c:v>Femmes</c:v>
                  </c:pt>
                  <c:pt idx="13">
                    <c:v>Hommes</c:v>
                  </c:pt>
                  <c:pt idx="14">
                    <c:v>Femmes</c:v>
                  </c:pt>
                  <c:pt idx="15">
                    <c:v>Hommes</c:v>
                  </c:pt>
                  <c:pt idx="16">
                    <c:v>Femmes</c:v>
                  </c:pt>
                  <c:pt idx="17">
                    <c:v>Hommes</c:v>
                  </c:pt>
                  <c:pt idx="18">
                    <c:v>Femmes</c:v>
                  </c:pt>
                  <c:pt idx="19">
                    <c:v>Hommes</c:v>
                  </c:pt>
                  <c:pt idx="20">
                    <c:v>Femmes</c:v>
                  </c:pt>
                  <c:pt idx="21">
                    <c:v>Hommes</c:v>
                  </c:pt>
                  <c:pt idx="22">
                    <c:v>Femmes</c:v>
                  </c:pt>
                  <c:pt idx="23">
                    <c:v>Hommes</c:v>
                  </c:pt>
                </c:lvl>
                <c:lvl>
                  <c:pt idx="0">
                    <c:v>2017</c:v>
                  </c:pt>
                  <c:pt idx="2">
                    <c:v>2018</c:v>
                  </c:pt>
                  <c:pt idx="4">
                    <c:v>2019</c:v>
                  </c:pt>
                  <c:pt idx="6">
                    <c:v>2020</c:v>
                  </c:pt>
                  <c:pt idx="8">
                    <c:v>2021</c:v>
                  </c:pt>
                  <c:pt idx="10">
                    <c:v>2022</c:v>
                  </c:pt>
                  <c:pt idx="12">
                    <c:v>2017</c:v>
                  </c:pt>
                  <c:pt idx="14">
                    <c:v>2018</c:v>
                  </c:pt>
                  <c:pt idx="16">
                    <c:v>2019</c:v>
                  </c:pt>
                  <c:pt idx="18">
                    <c:v>2020</c:v>
                  </c:pt>
                  <c:pt idx="20">
                    <c:v>2021</c:v>
                  </c:pt>
                  <c:pt idx="22">
                    <c:v>2022</c:v>
                  </c:pt>
                </c:lvl>
                <c:lvl>
                  <c:pt idx="0">
                    <c:v>Premier degré</c:v>
                  </c:pt>
                  <c:pt idx="12">
                    <c:v>Second degré</c:v>
                  </c:pt>
                </c:lvl>
              </c:multiLvlStrCache>
            </c:multiLvlStrRef>
          </c:cat>
          <c:val>
            <c:numRef>
              <c:f>'Figure 7 web'!$H$40:$H$63</c:f>
              <c:numCache>
                <c:formatCode>0.0</c:formatCode>
                <c:ptCount val="24"/>
                <c:pt idx="0">
                  <c:v>6.9930070000000004</c:v>
                </c:pt>
                <c:pt idx="1">
                  <c:v>5.2547129999999997</c:v>
                </c:pt>
                <c:pt idx="2">
                  <c:v>9.3859829999999995</c:v>
                </c:pt>
                <c:pt idx="3">
                  <c:v>8.5789469999999994</c:v>
                </c:pt>
                <c:pt idx="4">
                  <c:v>11.26374</c:v>
                </c:pt>
                <c:pt idx="5">
                  <c:v>12.08609</c:v>
                </c:pt>
                <c:pt idx="6">
                  <c:v>12.525589999999999</c:v>
                </c:pt>
                <c:pt idx="7">
                  <c:v>14.01172</c:v>
                </c:pt>
                <c:pt idx="8">
                  <c:v>13.74</c:v>
                </c:pt>
                <c:pt idx="9">
                  <c:v>15.17</c:v>
                </c:pt>
                <c:pt idx="10">
                  <c:v>14.709250000000001</c:v>
                </c:pt>
                <c:pt idx="11">
                  <c:v>16.263310000000001</c:v>
                </c:pt>
                <c:pt idx="12">
                  <c:v>25.569725999999999</c:v>
                </c:pt>
                <c:pt idx="13">
                  <c:v>24.814632</c:v>
                </c:pt>
                <c:pt idx="14">
                  <c:v>25.932544</c:v>
                </c:pt>
                <c:pt idx="15">
                  <c:v>24.105145</c:v>
                </c:pt>
                <c:pt idx="16">
                  <c:v>29.584980000000002</c:v>
                </c:pt>
                <c:pt idx="17">
                  <c:v>27.444970000000001</c:v>
                </c:pt>
                <c:pt idx="18">
                  <c:v>30.49954</c:v>
                </c:pt>
                <c:pt idx="19">
                  <c:v>28.629249999999999</c:v>
                </c:pt>
                <c:pt idx="20">
                  <c:v>29.31</c:v>
                </c:pt>
                <c:pt idx="21">
                  <c:v>26.8</c:v>
                </c:pt>
                <c:pt idx="22">
                  <c:v>28.51679</c:v>
                </c:pt>
                <c:pt idx="23">
                  <c:v>26.101780000000002</c:v>
                </c:pt>
              </c:numCache>
            </c:numRef>
          </c:val>
          <c:extLst>
            <c:ext xmlns:c16="http://schemas.microsoft.com/office/drawing/2014/chart" uri="{C3380CC4-5D6E-409C-BE32-E72D297353CC}">
              <c16:uniqueId val="{00000003-FBCB-4BA8-B2B9-0B6AB5A25AB4}"/>
            </c:ext>
          </c:extLst>
        </c:ser>
        <c:ser>
          <c:idx val="4"/>
          <c:order val="4"/>
          <c:tx>
            <c:strRef>
              <c:f>'Figure 7 web'!$I$39</c:f>
              <c:strCache>
                <c:ptCount val="1"/>
                <c:pt idx="0">
                  <c:v>Surcote de plus de 10%</c:v>
                </c:pt>
              </c:strCache>
            </c:strRef>
          </c:tx>
          <c:spPr>
            <a:solidFill>
              <a:schemeClr val="accent6"/>
            </a:solidFill>
            <a:ln>
              <a:noFill/>
            </a:ln>
            <a:effectLst/>
          </c:spPr>
          <c:invertIfNegative val="0"/>
          <c:dPt>
            <c:idx val="1"/>
            <c:invertIfNegative val="0"/>
            <c:bubble3D val="0"/>
            <c:spPr>
              <a:solidFill>
                <a:schemeClr val="accent5"/>
              </a:solidFill>
              <a:ln>
                <a:noFill/>
              </a:ln>
              <a:effectLst/>
            </c:spPr>
            <c:extLst>
              <c:ext xmlns:c16="http://schemas.microsoft.com/office/drawing/2014/chart" uri="{C3380CC4-5D6E-409C-BE32-E72D297353CC}">
                <c16:uniqueId val="{00000089-FBCB-4BA8-B2B9-0B6AB5A25AB4}"/>
              </c:ext>
            </c:extLst>
          </c:dPt>
          <c:dPt>
            <c:idx val="3"/>
            <c:invertIfNegative val="0"/>
            <c:bubble3D val="0"/>
            <c:spPr>
              <a:solidFill>
                <a:schemeClr val="accent5"/>
              </a:solidFill>
              <a:ln>
                <a:noFill/>
              </a:ln>
              <a:effectLst/>
            </c:spPr>
            <c:extLst>
              <c:ext xmlns:c16="http://schemas.microsoft.com/office/drawing/2014/chart" uri="{C3380CC4-5D6E-409C-BE32-E72D297353CC}">
                <c16:uniqueId val="{00000092-FBCB-4BA8-B2B9-0B6AB5A25AB4}"/>
              </c:ext>
            </c:extLst>
          </c:dPt>
          <c:dPt>
            <c:idx val="5"/>
            <c:invertIfNegative val="0"/>
            <c:bubble3D val="0"/>
            <c:spPr>
              <a:solidFill>
                <a:schemeClr val="accent5"/>
              </a:solidFill>
              <a:ln>
                <a:noFill/>
              </a:ln>
              <a:effectLst/>
            </c:spPr>
            <c:extLst>
              <c:ext xmlns:c16="http://schemas.microsoft.com/office/drawing/2014/chart" uri="{C3380CC4-5D6E-409C-BE32-E72D297353CC}">
                <c16:uniqueId val="{00000098-FBCB-4BA8-B2B9-0B6AB5A25AB4}"/>
              </c:ext>
            </c:extLst>
          </c:dPt>
          <c:dPt>
            <c:idx val="7"/>
            <c:invertIfNegative val="0"/>
            <c:bubble3D val="0"/>
            <c:spPr>
              <a:solidFill>
                <a:schemeClr val="accent5"/>
              </a:solidFill>
              <a:ln>
                <a:noFill/>
              </a:ln>
              <a:effectLst/>
            </c:spPr>
            <c:extLst>
              <c:ext xmlns:c16="http://schemas.microsoft.com/office/drawing/2014/chart" uri="{C3380CC4-5D6E-409C-BE32-E72D297353CC}">
                <c16:uniqueId val="{0000009F-FBCB-4BA8-B2B9-0B6AB5A25AB4}"/>
              </c:ext>
            </c:extLst>
          </c:dPt>
          <c:dPt>
            <c:idx val="9"/>
            <c:invertIfNegative val="0"/>
            <c:bubble3D val="0"/>
            <c:spPr>
              <a:solidFill>
                <a:schemeClr val="accent5"/>
              </a:solidFill>
              <a:ln>
                <a:noFill/>
              </a:ln>
              <a:effectLst/>
            </c:spPr>
            <c:extLst>
              <c:ext xmlns:c16="http://schemas.microsoft.com/office/drawing/2014/chart" uri="{C3380CC4-5D6E-409C-BE32-E72D297353CC}">
                <c16:uniqueId val="{000000A6-FBCB-4BA8-B2B9-0B6AB5A25AB4}"/>
              </c:ext>
            </c:extLst>
          </c:dPt>
          <c:dPt>
            <c:idx val="11"/>
            <c:invertIfNegative val="0"/>
            <c:bubble3D val="0"/>
            <c:spPr>
              <a:solidFill>
                <a:schemeClr val="accent5"/>
              </a:solidFill>
              <a:ln>
                <a:noFill/>
              </a:ln>
              <a:effectLst/>
            </c:spPr>
            <c:extLst>
              <c:ext xmlns:c16="http://schemas.microsoft.com/office/drawing/2014/chart" uri="{C3380CC4-5D6E-409C-BE32-E72D297353CC}">
                <c16:uniqueId val="{000000AE-FBCB-4BA8-B2B9-0B6AB5A25AB4}"/>
              </c:ext>
            </c:extLst>
          </c:dPt>
          <c:dPt>
            <c:idx val="13"/>
            <c:invertIfNegative val="0"/>
            <c:bubble3D val="0"/>
            <c:spPr>
              <a:solidFill>
                <a:schemeClr val="accent5"/>
              </a:solidFill>
              <a:ln>
                <a:noFill/>
              </a:ln>
              <a:effectLst/>
            </c:spPr>
            <c:extLst>
              <c:ext xmlns:c16="http://schemas.microsoft.com/office/drawing/2014/chart" uri="{C3380CC4-5D6E-409C-BE32-E72D297353CC}">
                <c16:uniqueId val="{000000B2-FBCB-4BA8-B2B9-0B6AB5A25AB4}"/>
              </c:ext>
            </c:extLst>
          </c:dPt>
          <c:dPt>
            <c:idx val="15"/>
            <c:invertIfNegative val="0"/>
            <c:bubble3D val="0"/>
            <c:spPr>
              <a:solidFill>
                <a:schemeClr val="accent5"/>
              </a:solidFill>
              <a:ln>
                <a:noFill/>
              </a:ln>
              <a:effectLst/>
            </c:spPr>
            <c:extLst>
              <c:ext xmlns:c16="http://schemas.microsoft.com/office/drawing/2014/chart" uri="{C3380CC4-5D6E-409C-BE32-E72D297353CC}">
                <c16:uniqueId val="{000000B9-FBCB-4BA8-B2B9-0B6AB5A25AB4}"/>
              </c:ext>
            </c:extLst>
          </c:dPt>
          <c:dPt>
            <c:idx val="17"/>
            <c:invertIfNegative val="0"/>
            <c:bubble3D val="0"/>
            <c:spPr>
              <a:solidFill>
                <a:schemeClr val="accent5"/>
              </a:solidFill>
              <a:ln>
                <a:noFill/>
              </a:ln>
              <a:effectLst/>
            </c:spPr>
            <c:extLst>
              <c:ext xmlns:c16="http://schemas.microsoft.com/office/drawing/2014/chart" uri="{C3380CC4-5D6E-409C-BE32-E72D297353CC}">
                <c16:uniqueId val="{000000BD-FBCB-4BA8-B2B9-0B6AB5A25AB4}"/>
              </c:ext>
            </c:extLst>
          </c:dPt>
          <c:dPt>
            <c:idx val="19"/>
            <c:invertIfNegative val="0"/>
            <c:bubble3D val="0"/>
            <c:spPr>
              <a:solidFill>
                <a:schemeClr val="accent5"/>
              </a:solidFill>
              <a:ln>
                <a:noFill/>
              </a:ln>
              <a:effectLst/>
            </c:spPr>
            <c:extLst>
              <c:ext xmlns:c16="http://schemas.microsoft.com/office/drawing/2014/chart" uri="{C3380CC4-5D6E-409C-BE32-E72D297353CC}">
                <c16:uniqueId val="{000000C4-FBCB-4BA8-B2B9-0B6AB5A25AB4}"/>
              </c:ext>
            </c:extLst>
          </c:dPt>
          <c:dPt>
            <c:idx val="21"/>
            <c:invertIfNegative val="0"/>
            <c:bubble3D val="0"/>
            <c:spPr>
              <a:solidFill>
                <a:schemeClr val="accent5"/>
              </a:solidFill>
              <a:ln>
                <a:noFill/>
              </a:ln>
              <a:effectLst/>
            </c:spPr>
            <c:extLst>
              <c:ext xmlns:c16="http://schemas.microsoft.com/office/drawing/2014/chart" uri="{C3380CC4-5D6E-409C-BE32-E72D297353CC}">
                <c16:uniqueId val="{00000078-C2EE-4200-8786-6A5C1553D306}"/>
              </c:ext>
            </c:extLst>
          </c:dPt>
          <c:dPt>
            <c:idx val="23"/>
            <c:invertIfNegative val="0"/>
            <c:bubble3D val="0"/>
            <c:spPr>
              <a:solidFill>
                <a:schemeClr val="accent5"/>
              </a:solidFill>
              <a:ln>
                <a:noFill/>
              </a:ln>
              <a:effectLst/>
            </c:spPr>
            <c:extLst>
              <c:ext xmlns:c16="http://schemas.microsoft.com/office/drawing/2014/chart" uri="{C3380CC4-5D6E-409C-BE32-E72D297353CC}">
                <c16:uniqueId val="{0000007C-C2EE-4200-8786-6A5C1553D306}"/>
              </c:ext>
            </c:extLst>
          </c:dPt>
          <c:cat>
            <c:multiLvlStrRef>
              <c:f>'Figure 7 web'!$B$40:$D$63</c:f>
              <c:multiLvlStrCache>
                <c:ptCount val="24"/>
                <c:lvl>
                  <c:pt idx="0">
                    <c:v>Femmes</c:v>
                  </c:pt>
                  <c:pt idx="1">
                    <c:v>Hommes</c:v>
                  </c:pt>
                  <c:pt idx="2">
                    <c:v>Femmes</c:v>
                  </c:pt>
                  <c:pt idx="3">
                    <c:v>Hommes</c:v>
                  </c:pt>
                  <c:pt idx="4">
                    <c:v>Femmes</c:v>
                  </c:pt>
                  <c:pt idx="5">
                    <c:v>Hommes</c:v>
                  </c:pt>
                  <c:pt idx="6">
                    <c:v>Femmes</c:v>
                  </c:pt>
                  <c:pt idx="7">
                    <c:v>Hommes</c:v>
                  </c:pt>
                  <c:pt idx="8">
                    <c:v>Femmes</c:v>
                  </c:pt>
                  <c:pt idx="9">
                    <c:v>Hommes</c:v>
                  </c:pt>
                  <c:pt idx="10">
                    <c:v>Femmes</c:v>
                  </c:pt>
                  <c:pt idx="11">
                    <c:v>Hommes</c:v>
                  </c:pt>
                  <c:pt idx="12">
                    <c:v>Femmes</c:v>
                  </c:pt>
                  <c:pt idx="13">
                    <c:v>Hommes</c:v>
                  </c:pt>
                  <c:pt idx="14">
                    <c:v>Femmes</c:v>
                  </c:pt>
                  <c:pt idx="15">
                    <c:v>Hommes</c:v>
                  </c:pt>
                  <c:pt idx="16">
                    <c:v>Femmes</c:v>
                  </c:pt>
                  <c:pt idx="17">
                    <c:v>Hommes</c:v>
                  </c:pt>
                  <c:pt idx="18">
                    <c:v>Femmes</c:v>
                  </c:pt>
                  <c:pt idx="19">
                    <c:v>Hommes</c:v>
                  </c:pt>
                  <c:pt idx="20">
                    <c:v>Femmes</c:v>
                  </c:pt>
                  <c:pt idx="21">
                    <c:v>Hommes</c:v>
                  </c:pt>
                  <c:pt idx="22">
                    <c:v>Femmes</c:v>
                  </c:pt>
                  <c:pt idx="23">
                    <c:v>Hommes</c:v>
                  </c:pt>
                </c:lvl>
                <c:lvl>
                  <c:pt idx="0">
                    <c:v>2017</c:v>
                  </c:pt>
                  <c:pt idx="2">
                    <c:v>2018</c:v>
                  </c:pt>
                  <c:pt idx="4">
                    <c:v>2019</c:v>
                  </c:pt>
                  <c:pt idx="6">
                    <c:v>2020</c:v>
                  </c:pt>
                  <c:pt idx="8">
                    <c:v>2021</c:v>
                  </c:pt>
                  <c:pt idx="10">
                    <c:v>2022</c:v>
                  </c:pt>
                  <c:pt idx="12">
                    <c:v>2017</c:v>
                  </c:pt>
                  <c:pt idx="14">
                    <c:v>2018</c:v>
                  </c:pt>
                  <c:pt idx="16">
                    <c:v>2019</c:v>
                  </c:pt>
                  <c:pt idx="18">
                    <c:v>2020</c:v>
                  </c:pt>
                  <c:pt idx="20">
                    <c:v>2021</c:v>
                  </c:pt>
                  <c:pt idx="22">
                    <c:v>2022</c:v>
                  </c:pt>
                </c:lvl>
                <c:lvl>
                  <c:pt idx="0">
                    <c:v>Premier degré</c:v>
                  </c:pt>
                  <c:pt idx="12">
                    <c:v>Second degré</c:v>
                  </c:pt>
                </c:lvl>
              </c:multiLvlStrCache>
            </c:multiLvlStrRef>
          </c:cat>
          <c:val>
            <c:numRef>
              <c:f>'Figure 7 web'!$I$40:$I$63</c:f>
              <c:numCache>
                <c:formatCode>0.0</c:formatCode>
                <c:ptCount val="24"/>
                <c:pt idx="0">
                  <c:v>4.4004779999999997</c:v>
                </c:pt>
                <c:pt idx="1">
                  <c:v>3.730445</c:v>
                </c:pt>
                <c:pt idx="2">
                  <c:v>4.4449040000000002</c:v>
                </c:pt>
                <c:pt idx="3">
                  <c:v>4.5789470000000003</c:v>
                </c:pt>
                <c:pt idx="4">
                  <c:v>4.2054099999999996</c:v>
                </c:pt>
                <c:pt idx="5">
                  <c:v>4.8013250000000003</c:v>
                </c:pt>
                <c:pt idx="6">
                  <c:v>4.3923319999999997</c:v>
                </c:pt>
                <c:pt idx="7">
                  <c:v>5.0612680000000001</c:v>
                </c:pt>
                <c:pt idx="8">
                  <c:v>4.2</c:v>
                </c:pt>
                <c:pt idx="9">
                  <c:v>6.59</c:v>
                </c:pt>
                <c:pt idx="10">
                  <c:v>4.2588039999999996</c:v>
                </c:pt>
                <c:pt idx="11">
                  <c:v>6.1955470000000004</c:v>
                </c:pt>
                <c:pt idx="12">
                  <c:v>10.244616000000001</c:v>
                </c:pt>
                <c:pt idx="13">
                  <c:v>10.009886</c:v>
                </c:pt>
                <c:pt idx="14">
                  <c:v>9.6046460000000007</c:v>
                </c:pt>
                <c:pt idx="15">
                  <c:v>8.9205819999999996</c:v>
                </c:pt>
                <c:pt idx="16">
                  <c:v>9.6220730000000003</c:v>
                </c:pt>
                <c:pt idx="17">
                  <c:v>9.1390360000000008</c:v>
                </c:pt>
                <c:pt idx="18">
                  <c:v>9.0971589999999996</c:v>
                </c:pt>
                <c:pt idx="19">
                  <c:v>9.1473289999999992</c:v>
                </c:pt>
                <c:pt idx="20">
                  <c:v>9.8000000000000007</c:v>
                </c:pt>
                <c:pt idx="21">
                  <c:v>10.59</c:v>
                </c:pt>
                <c:pt idx="22">
                  <c:v>9.2860180000000003</c:v>
                </c:pt>
                <c:pt idx="23">
                  <c:v>9.7848900000000008</c:v>
                </c:pt>
              </c:numCache>
            </c:numRef>
          </c:val>
          <c:extLst>
            <c:ext xmlns:c16="http://schemas.microsoft.com/office/drawing/2014/chart" uri="{C3380CC4-5D6E-409C-BE32-E72D297353CC}">
              <c16:uniqueId val="{00000004-FBCB-4BA8-B2B9-0B6AB5A25AB4}"/>
            </c:ext>
          </c:extLst>
        </c:ser>
        <c:dLbls>
          <c:showLegendKey val="0"/>
          <c:showVal val="0"/>
          <c:showCatName val="0"/>
          <c:showSerName val="0"/>
          <c:showPercent val="0"/>
          <c:showBubbleSize val="0"/>
        </c:dLbls>
        <c:gapWidth val="150"/>
        <c:overlap val="100"/>
        <c:axId val="535322976"/>
        <c:axId val="535320680"/>
      </c:barChart>
      <c:catAx>
        <c:axId val="53532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20680"/>
        <c:crosses val="autoZero"/>
        <c:auto val="1"/>
        <c:lblAlgn val="ctr"/>
        <c:lblOffset val="100"/>
        <c:noMultiLvlLbl val="0"/>
      </c:catAx>
      <c:valAx>
        <c:axId val="535320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22976"/>
        <c:crosses val="autoZero"/>
        <c:crossBetween val="between"/>
      </c:valAx>
      <c:spPr>
        <a:noFill/>
        <a:ln>
          <a:noFill/>
        </a:ln>
        <a:effectLst/>
      </c:spPr>
    </c:plotArea>
    <c:legend>
      <c:legendPos val="b"/>
      <c:layout>
        <c:manualLayout>
          <c:xMode val="edge"/>
          <c:yMode val="edge"/>
          <c:x val="6.1151767793731687E-2"/>
          <c:y val="0.91830770880118939"/>
          <c:w val="0.88720329744878146"/>
          <c:h val="6.56601926791454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752474</xdr:colOff>
      <xdr:row>2</xdr:row>
      <xdr:rowOff>38100</xdr:rowOff>
    </xdr:from>
    <xdr:to>
      <xdr:col>12</xdr:col>
      <xdr:colOff>714375</xdr:colOff>
      <xdr:row>35</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295274</xdr:colOff>
      <xdr:row>2</xdr:row>
      <xdr:rowOff>28573</xdr:rowOff>
    </xdr:from>
    <xdr:to>
      <xdr:col>11</xdr:col>
      <xdr:colOff>695325</xdr:colOff>
      <xdr:row>28</xdr:row>
      <xdr:rowOff>28574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523875</xdr:colOff>
      <xdr:row>2</xdr:row>
      <xdr:rowOff>9525</xdr:rowOff>
    </xdr:from>
    <xdr:to>
      <xdr:col>6</xdr:col>
      <xdr:colOff>542925</xdr:colOff>
      <xdr:row>21</xdr:row>
      <xdr:rowOff>57150</xdr:rowOff>
    </xdr:to>
    <xdr:cxnSp macro="">
      <xdr:nvCxnSpPr>
        <xdr:cNvPr id="4" name="Connecteur droit 3"/>
        <xdr:cNvCxnSpPr/>
      </xdr:nvCxnSpPr>
      <xdr:spPr>
        <a:xfrm flipH="1" flipV="1">
          <a:off x="4686300" y="390525"/>
          <a:ext cx="19050" cy="3667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0.51375</cdr:x>
      <cdr:y>0.00149</cdr:y>
    </cdr:from>
    <cdr:to>
      <cdr:x>0.51391</cdr:x>
      <cdr:y>0.87015</cdr:y>
    </cdr:to>
    <cdr:cxnSp macro="">
      <cdr:nvCxnSpPr>
        <cdr:cNvPr id="6" name="Connecteur droit 5"/>
        <cdr:cNvCxnSpPr/>
      </cdr:nvCxnSpPr>
      <cdr:spPr>
        <a:xfrm xmlns:a="http://schemas.openxmlformats.org/drawingml/2006/main" flipV="1">
          <a:off x="4981576" y="9510"/>
          <a:ext cx="1527" cy="554356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400049</xdr:colOff>
      <xdr:row>2</xdr:row>
      <xdr:rowOff>28574</xdr:rowOff>
    </xdr:from>
    <xdr:to>
      <xdr:col>7</xdr:col>
      <xdr:colOff>152399</xdr:colOff>
      <xdr:row>24</xdr:row>
      <xdr:rowOff>171449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752474</xdr:colOff>
      <xdr:row>2</xdr:row>
      <xdr:rowOff>38100</xdr:rowOff>
    </xdr:from>
    <xdr:to>
      <xdr:col>12</xdr:col>
      <xdr:colOff>714375</xdr:colOff>
      <xdr:row>35</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0.50737</cdr:x>
      <cdr:y>0.00149</cdr:y>
    </cdr:from>
    <cdr:to>
      <cdr:x>0.51391</cdr:x>
      <cdr:y>0.87463</cdr:y>
    </cdr:to>
    <cdr:cxnSp macro="">
      <cdr:nvCxnSpPr>
        <cdr:cNvPr id="6" name="Connecteur droit 5"/>
        <cdr:cNvCxnSpPr/>
      </cdr:nvCxnSpPr>
      <cdr:spPr>
        <a:xfrm xmlns:a="http://schemas.openxmlformats.org/drawingml/2006/main" flipV="1">
          <a:off x="5905501" y="9525"/>
          <a:ext cx="76200" cy="55721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247649</xdr:colOff>
      <xdr:row>3</xdr:row>
      <xdr:rowOff>19050</xdr:rowOff>
    </xdr:from>
    <xdr:to>
      <xdr:col>11</xdr:col>
      <xdr:colOff>95249</xdr:colOff>
      <xdr:row>30</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142875</xdr:colOff>
      <xdr:row>3</xdr:row>
      <xdr:rowOff>152400</xdr:rowOff>
    </xdr:from>
    <xdr:to>
      <xdr:col>6</xdr:col>
      <xdr:colOff>190500</xdr:colOff>
      <xdr:row>25</xdr:row>
      <xdr:rowOff>142875</xdr:rowOff>
    </xdr:to>
    <xdr:cxnSp macro="">
      <xdr:nvCxnSpPr>
        <xdr:cNvPr id="6" name="Connecteur droit 5"/>
        <xdr:cNvCxnSpPr/>
      </xdr:nvCxnSpPr>
      <xdr:spPr>
        <a:xfrm flipH="1" flipV="1">
          <a:off x="4210050" y="723900"/>
          <a:ext cx="47625" cy="418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752474</xdr:colOff>
      <xdr:row>2</xdr:row>
      <xdr:rowOff>9524</xdr:rowOff>
    </xdr:from>
    <xdr:to>
      <xdr:col>7</xdr:col>
      <xdr:colOff>761999</xdr:colOff>
      <xdr:row>27</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523875</xdr:colOff>
      <xdr:row>2</xdr:row>
      <xdr:rowOff>9525</xdr:rowOff>
    </xdr:from>
    <xdr:to>
      <xdr:col>4</xdr:col>
      <xdr:colOff>533400</xdr:colOff>
      <xdr:row>22</xdr:row>
      <xdr:rowOff>104775</xdr:rowOff>
    </xdr:to>
    <xdr:cxnSp macro="">
      <xdr:nvCxnSpPr>
        <xdr:cNvPr id="4" name="Connecteur droit 3"/>
        <xdr:cNvCxnSpPr/>
      </xdr:nvCxnSpPr>
      <xdr:spPr>
        <a:xfrm flipH="1" flipV="1">
          <a:off x="3162300" y="390525"/>
          <a:ext cx="9525" cy="3905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761999</xdr:colOff>
      <xdr:row>3</xdr:row>
      <xdr:rowOff>28575</xdr:rowOff>
    </xdr:from>
    <xdr:to>
      <xdr:col>11</xdr:col>
      <xdr:colOff>104774</xdr:colOff>
      <xdr:row>30</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142875</xdr:colOff>
      <xdr:row>3</xdr:row>
      <xdr:rowOff>152400</xdr:rowOff>
    </xdr:from>
    <xdr:to>
      <xdr:col>6</xdr:col>
      <xdr:colOff>190500</xdr:colOff>
      <xdr:row>25</xdr:row>
      <xdr:rowOff>142875</xdr:rowOff>
    </xdr:to>
    <xdr:cxnSp macro="">
      <xdr:nvCxnSpPr>
        <xdr:cNvPr id="3" name="Connecteur droit 2"/>
        <xdr:cNvCxnSpPr/>
      </xdr:nvCxnSpPr>
      <xdr:spPr>
        <a:xfrm flipH="1" flipV="1">
          <a:off x="4210050" y="723900"/>
          <a:ext cx="47625" cy="418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1010478</xdr:colOff>
      <xdr:row>42</xdr:row>
      <xdr:rowOff>108858</xdr:rowOff>
    </xdr:from>
    <xdr:to>
      <xdr:col>13</xdr:col>
      <xdr:colOff>278130</xdr:colOff>
      <xdr:row>66</xdr:row>
      <xdr:rowOff>136072</xdr:rowOff>
    </xdr:to>
    <xdr:graphicFrame macro="">
      <xdr:nvGraphicFramePr>
        <xdr:cNvPr id="2" name="Graphique 8">
          <a:extLst>
            <a:ext uri="{FF2B5EF4-FFF2-40B4-BE49-F238E27FC236}">
              <a16:creationId xmlns:a16="http://schemas.microsoft.com/office/drawing/2014/main" id="{00000000-0008-0000-0E00-000001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195036</xdr:colOff>
      <xdr:row>46</xdr:row>
      <xdr:rowOff>7558</xdr:rowOff>
    </xdr:from>
    <xdr:to>
      <xdr:col>4</xdr:col>
      <xdr:colOff>315989</xdr:colOff>
      <xdr:row>55</xdr:row>
      <xdr:rowOff>7557</xdr:rowOff>
    </xdr:to>
    <xdr:sp macro="" textlink="">
      <xdr:nvSpPr>
        <xdr:cNvPr id="3" name="Rectangle 2">
          <a:extLst>
            <a:ext uri="{FF2B5EF4-FFF2-40B4-BE49-F238E27FC236}">
              <a16:creationId xmlns:a16="http://schemas.microsoft.com/office/drawing/2014/main" id="{EB6C7B78-9CF0-45EF-864D-BE8017D64CA3}"/>
            </a:ext>
          </a:extLst>
        </xdr:cNvPr>
        <xdr:cNvSpPr/>
      </xdr:nvSpPr>
      <xdr:spPr>
        <a:xfrm>
          <a:off x="195036" y="11885233"/>
          <a:ext cx="4692953" cy="2057399"/>
        </a:xfrm>
        <a:prstGeom prst="rect">
          <a:avLst/>
        </a:prstGeom>
        <a:solidFill>
          <a:schemeClr val="bg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ysClr val="windowText" lastClr="000000"/>
              </a:solidFill>
              <a:latin typeface="+mj-lt"/>
            </a:rPr>
            <a:t>Mise en forme du graphique ci-dessus :</a:t>
          </a:r>
        </a:p>
        <a:p>
          <a:pPr algn="l"/>
          <a:r>
            <a:rPr lang="fr-FR" sz="1400">
              <a:solidFill>
                <a:sysClr val="windowText" lastClr="000000"/>
              </a:solidFill>
            </a:rPr>
            <a:t>1/ Copier le graphique dynamique ci-contre</a:t>
          </a:r>
        </a:p>
        <a:p>
          <a:pPr algn="l"/>
          <a:r>
            <a:rPr lang="fr-FR" sz="1400">
              <a:solidFill>
                <a:sysClr val="windowText" lastClr="000000"/>
              </a:solidFill>
            </a:rPr>
            <a:t>2/ Collez</a:t>
          </a:r>
          <a:r>
            <a:rPr lang="fr-FR" sz="1400" baseline="0">
              <a:solidFill>
                <a:sysClr val="windowText" lastClr="000000"/>
              </a:solidFill>
            </a:rPr>
            <a:t> le en "Collage spécial" "Image (Métafichier amélioré)"</a:t>
          </a:r>
        </a:p>
        <a:p>
          <a:pPr algn="l"/>
          <a:r>
            <a:rPr lang="fr-FR" sz="1400" baseline="0">
              <a:solidFill>
                <a:sysClr val="windowText" lastClr="000000"/>
              </a:solidFill>
            </a:rPr>
            <a:t>3) Supprimer l'image contre</a:t>
          </a:r>
        </a:p>
        <a:p>
          <a:pPr algn="l"/>
          <a:r>
            <a:rPr lang="fr-FR" sz="1400" baseline="0">
              <a:solidFill>
                <a:sysClr val="windowText" lastClr="000000"/>
              </a:solidFill>
            </a:rPr>
            <a:t>4) A la place :Déplacer l'image précédement collée en regrad du tableau ci-contre et adaptez sa taille</a:t>
          </a:r>
          <a:endParaRPr lang="fr-FR" sz="1400">
            <a:solidFill>
              <a:sysClr val="windowText" lastClr="000000"/>
            </a:solidFill>
          </a:endParaRPr>
        </a:p>
      </xdr:txBody>
    </xdr:sp>
    <xdr:clientData/>
  </xdr:twoCellAnchor>
  <xdr:twoCellAnchor editAs="oneCell">
    <xdr:from>
      <xdr:col>5</xdr:col>
      <xdr:colOff>238125</xdr:colOff>
      <xdr:row>4</xdr:row>
      <xdr:rowOff>179299</xdr:rowOff>
    </xdr:from>
    <xdr:to>
      <xdr:col>9</xdr:col>
      <xdr:colOff>784410</xdr:colOff>
      <xdr:row>37</xdr:row>
      <xdr:rowOff>329505</xdr:rowOff>
    </xdr:to>
    <xdr:pic>
      <xdr:nvPicPr>
        <xdr:cNvPr id="6" name="Imag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3884653" y="2303800"/>
          <a:ext cx="6666669" cy="452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9"/>
  <sheetViews>
    <sheetView zoomScale="130" zoomScaleNormal="130" workbookViewId="0">
      <selection activeCell="B16" sqref="B16"/>
    </sheetView>
  </sheetViews>
  <sheetFormatPr baseColWidth="10" defaultRowHeight="15.75" x14ac:dyDescent="0.3"/>
  <cols>
    <col min="1" max="1" width="4" style="40" customWidth="1"/>
    <col min="2" max="2" width="45.28515625" style="40" customWidth="1"/>
    <col min="3" max="11" width="10" style="40" customWidth="1"/>
    <col min="12" max="16384" width="11.42578125" style="40"/>
  </cols>
  <sheetData>
    <row r="2" spans="2:13" x14ac:dyDescent="0.3">
      <c r="B2" s="41" t="s">
        <v>78</v>
      </c>
    </row>
    <row r="3" spans="2:13" ht="30" customHeight="1" x14ac:dyDescent="0.3">
      <c r="B3" s="23"/>
      <c r="C3" s="24" t="s">
        <v>61</v>
      </c>
      <c r="D3" s="25"/>
      <c r="E3" s="25"/>
      <c r="F3" s="24" t="s">
        <v>62</v>
      </c>
      <c r="G3" s="25"/>
      <c r="H3" s="25"/>
      <c r="I3" s="24" t="s">
        <v>63</v>
      </c>
      <c r="J3" s="25"/>
      <c r="K3" s="25"/>
    </row>
    <row r="4" spans="2:13" x14ac:dyDescent="0.3">
      <c r="B4" s="23"/>
      <c r="C4" s="8" t="s">
        <v>0</v>
      </c>
      <c r="D4" s="9" t="s">
        <v>1</v>
      </c>
      <c r="E4" s="9" t="s">
        <v>2</v>
      </c>
      <c r="F4" s="9" t="s">
        <v>0</v>
      </c>
      <c r="G4" s="9" t="s">
        <v>1</v>
      </c>
      <c r="H4" s="9" t="s">
        <v>2</v>
      </c>
      <c r="I4" s="9" t="s">
        <v>0</v>
      </c>
      <c r="J4" s="9" t="s">
        <v>1</v>
      </c>
      <c r="K4" s="9" t="s">
        <v>2</v>
      </c>
    </row>
    <row r="5" spans="2:13" x14ac:dyDescent="0.3">
      <c r="B5" s="10" t="s">
        <v>3</v>
      </c>
      <c r="C5" s="1">
        <v>8137</v>
      </c>
      <c r="D5" s="1">
        <v>6101</v>
      </c>
      <c r="E5" s="1">
        <v>2036</v>
      </c>
      <c r="F5" s="2">
        <v>60.670610000000003</v>
      </c>
      <c r="G5" s="2">
        <v>60.48216</v>
      </c>
      <c r="H5" s="2">
        <v>61.235340000000001</v>
      </c>
      <c r="I5" s="2">
        <v>60.785519999999998</v>
      </c>
      <c r="J5" s="2">
        <v>60.624989999999997</v>
      </c>
      <c r="K5" s="2">
        <v>61.299460000000003</v>
      </c>
    </row>
    <row r="6" spans="2:13" x14ac:dyDescent="0.3">
      <c r="B6" s="10" t="s">
        <v>4</v>
      </c>
      <c r="C6" s="1">
        <v>8353</v>
      </c>
      <c r="D6" s="1">
        <v>4652</v>
      </c>
      <c r="E6" s="1">
        <v>3701</v>
      </c>
      <c r="F6" s="2">
        <v>62.839950000000002</v>
      </c>
      <c r="G6" s="2">
        <v>62.554699999999997</v>
      </c>
      <c r="H6" s="2">
        <v>63.198509999999999</v>
      </c>
      <c r="I6" s="2">
        <v>62.987749999999998</v>
      </c>
      <c r="J6" s="2">
        <v>62.845619999999997</v>
      </c>
      <c r="K6" s="2">
        <v>63.186979999999998</v>
      </c>
    </row>
    <row r="7" spans="2:13" ht="31.5" x14ac:dyDescent="0.3">
      <c r="B7" s="11" t="s">
        <v>5</v>
      </c>
      <c r="C7" s="3">
        <v>1058</v>
      </c>
      <c r="D7" s="3">
        <v>988</v>
      </c>
      <c r="E7" s="3">
        <v>70</v>
      </c>
      <c r="F7" s="4">
        <v>61.166170000000001</v>
      </c>
      <c r="G7" s="4">
        <v>61.108409999999999</v>
      </c>
      <c r="H7" s="4">
        <v>61.981459999999998</v>
      </c>
      <c r="I7" s="4">
        <v>61.811149999999998</v>
      </c>
      <c r="J7" s="4">
        <v>61.781640000000003</v>
      </c>
      <c r="K7" s="4">
        <v>62.361440000000002</v>
      </c>
    </row>
    <row r="8" spans="2:13" ht="31.5" x14ac:dyDescent="0.3">
      <c r="B8" s="11" t="s">
        <v>6</v>
      </c>
      <c r="C8" s="3">
        <v>2212</v>
      </c>
      <c r="D8" s="3">
        <v>1519</v>
      </c>
      <c r="E8" s="3">
        <v>693</v>
      </c>
      <c r="F8" s="4">
        <v>63.045020000000001</v>
      </c>
      <c r="G8" s="4">
        <v>62.806069999999998</v>
      </c>
      <c r="H8" s="4">
        <v>63.56879</v>
      </c>
      <c r="I8" s="4">
        <v>63.280760000000001</v>
      </c>
      <c r="J8" s="4">
        <v>63.182760000000002</v>
      </c>
      <c r="K8" s="4">
        <v>63.522390000000001</v>
      </c>
    </row>
    <row r="9" spans="2:13" x14ac:dyDescent="0.3">
      <c r="B9" s="12" t="s">
        <v>7</v>
      </c>
      <c r="C9" s="13">
        <v>19760</v>
      </c>
      <c r="D9" s="13">
        <v>13260</v>
      </c>
      <c r="E9" s="13">
        <v>6500</v>
      </c>
      <c r="F9" s="14">
        <v>61.879980000000003</v>
      </c>
      <c r="G9" s="14">
        <v>61.52214</v>
      </c>
      <c r="H9" s="14">
        <v>62.609949999999998</v>
      </c>
      <c r="I9" s="14">
        <v>62.079520000000002</v>
      </c>
      <c r="J9" s="14">
        <v>61.824010000000001</v>
      </c>
      <c r="K9" s="14">
        <v>62.637709999999998</v>
      </c>
    </row>
    <row r="10" spans="2:13" ht="15" customHeight="1" x14ac:dyDescent="0.3">
      <c r="B10" s="39" t="s">
        <v>84</v>
      </c>
      <c r="C10" s="39"/>
      <c r="D10" s="39"/>
      <c r="E10" s="39"/>
      <c r="F10" s="39"/>
      <c r="G10" s="39"/>
      <c r="H10" s="39"/>
      <c r="I10" s="39"/>
    </row>
    <row r="11" spans="2:13" ht="30" customHeight="1" x14ac:dyDescent="0.3">
      <c r="B11" s="47" t="s">
        <v>89</v>
      </c>
      <c r="C11" s="47"/>
      <c r="D11" s="47"/>
      <c r="E11" s="47"/>
      <c r="F11" s="47"/>
      <c r="G11" s="47"/>
      <c r="H11" s="47"/>
      <c r="I11" s="47"/>
      <c r="J11" s="47"/>
      <c r="K11" s="47"/>
    </row>
    <row r="12" spans="2:13" x14ac:dyDescent="0.3">
      <c r="B12" s="22" t="s">
        <v>86</v>
      </c>
      <c r="M12" s="45"/>
    </row>
    <row r="13" spans="2:13" x14ac:dyDescent="0.3">
      <c r="B13" s="40" t="s">
        <v>87</v>
      </c>
    </row>
    <row r="14" spans="2:13" x14ac:dyDescent="0.3">
      <c r="B14" s="40" t="s">
        <v>88</v>
      </c>
      <c r="M14" s="45"/>
    </row>
    <row r="15" spans="2:13" x14ac:dyDescent="0.3">
      <c r="L15" s="45"/>
    </row>
    <row r="16" spans="2:13" x14ac:dyDescent="0.3">
      <c r="E16" s="48"/>
      <c r="L16" s="45"/>
    </row>
    <row r="17" spans="3:12" x14ac:dyDescent="0.3">
      <c r="D17" s="45"/>
      <c r="L17" s="45"/>
    </row>
    <row r="18" spans="3:12" x14ac:dyDescent="0.3">
      <c r="E18" s="48"/>
      <c r="L18" s="45"/>
    </row>
    <row r="19" spans="3:12" x14ac:dyDescent="0.3">
      <c r="C19" s="49"/>
      <c r="D19" s="49"/>
      <c r="E19" s="49"/>
    </row>
  </sheetData>
  <mergeCells count="6">
    <mergeCell ref="B11:K11"/>
    <mergeCell ref="B3:B4"/>
    <mergeCell ref="C3:E3"/>
    <mergeCell ref="F3:H3"/>
    <mergeCell ref="B10:I10"/>
    <mergeCell ref="I3:K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topLeftCell="A10" zoomScale="130" zoomScaleNormal="130" workbookViewId="0">
      <selection sqref="A1:XFD1048576"/>
    </sheetView>
  </sheetViews>
  <sheetFormatPr baseColWidth="10" defaultRowHeight="15.75" x14ac:dyDescent="0.3"/>
  <cols>
    <col min="1" max="1" width="6.42578125" style="40" customWidth="1"/>
    <col min="2" max="2" width="11.42578125" style="40"/>
    <col min="3" max="3" width="22.85546875" style="40" customWidth="1"/>
    <col min="4" max="4" width="11.42578125" style="40"/>
    <col min="5" max="5" width="12.140625" style="40" customWidth="1"/>
    <col min="6" max="6" width="11.42578125" style="40"/>
    <col min="7" max="7" width="12.42578125" style="40" customWidth="1"/>
    <col min="8" max="8" width="11.42578125" style="40" customWidth="1"/>
    <col min="9" max="9" width="12.140625" style="40" customWidth="1"/>
    <col min="10" max="10" width="11.42578125" style="40"/>
    <col min="11" max="11" width="12.42578125" style="40" customWidth="1"/>
    <col min="12" max="16384" width="11.42578125" style="40"/>
  </cols>
  <sheetData>
    <row r="1" spans="2:15" x14ac:dyDescent="0.3">
      <c r="N1" s="45"/>
      <c r="O1" s="45"/>
    </row>
    <row r="2" spans="2:15" ht="36.75" customHeight="1" x14ac:dyDescent="0.3">
      <c r="B2" s="60" t="s">
        <v>72</v>
      </c>
      <c r="C2" s="60"/>
      <c r="D2" s="60"/>
      <c r="E2" s="60"/>
      <c r="F2" s="60"/>
      <c r="G2" s="60"/>
      <c r="H2" s="60"/>
      <c r="I2" s="60"/>
      <c r="N2" s="45"/>
      <c r="O2" s="45"/>
    </row>
    <row r="3" spans="2:15" ht="34.5" customHeight="1" x14ac:dyDescent="0.3">
      <c r="B3" s="91"/>
      <c r="C3" s="92"/>
      <c r="D3" s="93" t="s">
        <v>1</v>
      </c>
      <c r="E3" s="93"/>
      <c r="F3" s="93" t="s">
        <v>2</v>
      </c>
      <c r="G3" s="93"/>
      <c r="H3" s="94" t="s">
        <v>49</v>
      </c>
      <c r="I3" s="94"/>
      <c r="J3" s="94" t="s">
        <v>53</v>
      </c>
      <c r="K3" s="94"/>
    </row>
    <row r="4" spans="2:15" ht="51.75" customHeight="1" x14ac:dyDescent="0.3">
      <c r="B4" s="95" t="s">
        <v>30</v>
      </c>
      <c r="C4" s="96" t="s">
        <v>51</v>
      </c>
      <c r="D4" s="97">
        <v>22.830943000000001</v>
      </c>
      <c r="E4" s="97"/>
      <c r="F4" s="97">
        <v>30.241187</v>
      </c>
      <c r="G4" s="97"/>
      <c r="H4" s="98" t="s">
        <v>50</v>
      </c>
      <c r="I4" s="98"/>
      <c r="J4" s="98" t="s">
        <v>50</v>
      </c>
      <c r="K4" s="98"/>
    </row>
    <row r="5" spans="2:15" ht="31.5" x14ac:dyDescent="0.3">
      <c r="B5" s="95"/>
      <c r="C5" s="99"/>
      <c r="D5" s="100" t="s">
        <v>0</v>
      </c>
      <c r="E5" s="101" t="s">
        <v>48</v>
      </c>
      <c r="F5" s="100" t="s">
        <v>0</v>
      </c>
      <c r="G5" s="101" t="s">
        <v>48</v>
      </c>
      <c r="H5" s="100" t="s">
        <v>0</v>
      </c>
      <c r="I5" s="101" t="s">
        <v>48</v>
      </c>
      <c r="J5" s="100" t="s">
        <v>0</v>
      </c>
      <c r="K5" s="101" t="s">
        <v>48</v>
      </c>
    </row>
    <row r="6" spans="2:15" ht="16.5" x14ac:dyDescent="0.3">
      <c r="B6" s="95"/>
      <c r="C6" s="99" t="s">
        <v>107</v>
      </c>
      <c r="D6" s="61">
        <v>1954.08</v>
      </c>
      <c r="E6" s="61">
        <v>1899.58</v>
      </c>
      <c r="F6" s="61">
        <v>2155.2199999999998</v>
      </c>
      <c r="G6" s="61">
        <v>2091.5700000000002</v>
      </c>
      <c r="H6" s="102">
        <f t="shared" ref="H6:I9" si="0">F6-D6</f>
        <v>201.13999999999987</v>
      </c>
      <c r="I6" s="102">
        <f t="shared" si="0"/>
        <v>191.99000000000024</v>
      </c>
      <c r="J6" s="45">
        <f t="shared" ref="J6:K9" si="1">(F6-D6)/F6*100</f>
        <v>9.3326899342062486</v>
      </c>
      <c r="K6" s="45">
        <f t="shared" si="1"/>
        <v>9.179229000224721</v>
      </c>
    </row>
    <row r="7" spans="2:15" x14ac:dyDescent="0.3">
      <c r="B7" s="95"/>
      <c r="C7" s="99" t="s">
        <v>44</v>
      </c>
      <c r="D7" s="61">
        <v>2853.74</v>
      </c>
      <c r="E7" s="61">
        <v>2803.94</v>
      </c>
      <c r="F7" s="61">
        <v>2931.85</v>
      </c>
      <c r="G7" s="61">
        <v>2856.28</v>
      </c>
      <c r="H7" s="102">
        <f t="shared" si="0"/>
        <v>78.110000000000127</v>
      </c>
      <c r="I7" s="102">
        <f t="shared" si="0"/>
        <v>52.340000000000146</v>
      </c>
      <c r="J7" s="45">
        <f t="shared" si="1"/>
        <v>2.6641881405938275</v>
      </c>
      <c r="K7" s="45">
        <f t="shared" si="1"/>
        <v>1.8324534009270848</v>
      </c>
    </row>
    <row r="8" spans="2:15" ht="16.5" x14ac:dyDescent="0.3">
      <c r="B8" s="95"/>
      <c r="C8" s="99" t="s">
        <v>108</v>
      </c>
      <c r="D8" s="61">
        <v>3429.72</v>
      </c>
      <c r="E8" s="61">
        <v>3296.23</v>
      </c>
      <c r="F8" s="61">
        <v>3653.21</v>
      </c>
      <c r="G8" s="61">
        <v>3528.23</v>
      </c>
      <c r="H8" s="102">
        <f t="shared" si="0"/>
        <v>223.49000000000024</v>
      </c>
      <c r="I8" s="102">
        <f t="shared" si="0"/>
        <v>232</v>
      </c>
      <c r="J8" s="45">
        <f t="shared" si="1"/>
        <v>6.1176335332488483</v>
      </c>
      <c r="K8" s="45">
        <f t="shared" si="1"/>
        <v>6.5755350416497782</v>
      </c>
    </row>
    <row r="9" spans="2:15" x14ac:dyDescent="0.3">
      <c r="B9" s="103"/>
      <c r="C9" s="104" t="s">
        <v>45</v>
      </c>
      <c r="D9" s="105">
        <v>2769.998</v>
      </c>
      <c r="E9" s="105">
        <v>2706.3789999999999</v>
      </c>
      <c r="F9" s="105">
        <v>2913.6619999999998</v>
      </c>
      <c r="G9" s="105">
        <v>2817.625</v>
      </c>
      <c r="H9" s="106">
        <f t="shared" si="0"/>
        <v>143.66399999999976</v>
      </c>
      <c r="I9" s="106">
        <f t="shared" si="0"/>
        <v>111.24600000000009</v>
      </c>
      <c r="J9" s="107">
        <f t="shared" si="1"/>
        <v>4.9307023258016809</v>
      </c>
      <c r="K9" s="107">
        <f t="shared" si="1"/>
        <v>3.9482188012954209</v>
      </c>
    </row>
    <row r="10" spans="2:15" ht="47.25" x14ac:dyDescent="0.3">
      <c r="B10" s="108" t="s">
        <v>29</v>
      </c>
      <c r="C10" s="109" t="s">
        <v>51</v>
      </c>
      <c r="D10" s="110">
        <v>21.688613</v>
      </c>
      <c r="E10" s="110"/>
      <c r="F10" s="110">
        <v>27.758704999999999</v>
      </c>
      <c r="G10" s="110"/>
      <c r="H10" s="111" t="s">
        <v>50</v>
      </c>
      <c r="I10" s="111"/>
      <c r="J10" s="111" t="s">
        <v>50</v>
      </c>
      <c r="K10" s="111"/>
    </row>
    <row r="11" spans="2:15" ht="31.5" x14ac:dyDescent="0.3">
      <c r="B11" s="95"/>
      <c r="C11" s="99"/>
      <c r="D11" s="100" t="s">
        <v>0</v>
      </c>
      <c r="E11" s="101" t="s">
        <v>48</v>
      </c>
      <c r="F11" s="100" t="s">
        <v>0</v>
      </c>
      <c r="G11" s="101" t="s">
        <v>48</v>
      </c>
      <c r="H11" s="100" t="s">
        <v>0</v>
      </c>
      <c r="I11" s="101" t="s">
        <v>48</v>
      </c>
      <c r="J11" s="100" t="s">
        <v>0</v>
      </c>
      <c r="K11" s="101" t="s">
        <v>48</v>
      </c>
    </row>
    <row r="12" spans="2:15" ht="16.5" x14ac:dyDescent="0.3">
      <c r="B12" s="95"/>
      <c r="C12" s="99" t="s">
        <v>107</v>
      </c>
      <c r="D12" s="61">
        <v>2073.59</v>
      </c>
      <c r="E12" s="61">
        <v>2028.99</v>
      </c>
      <c r="F12" s="61">
        <v>2358.56</v>
      </c>
      <c r="G12" s="61">
        <v>2302.52</v>
      </c>
      <c r="H12" s="102">
        <f t="shared" ref="H12:I15" si="2">F12-D12</f>
        <v>284.9699999999998</v>
      </c>
      <c r="I12" s="102">
        <f t="shared" si="2"/>
        <v>273.52999999999997</v>
      </c>
      <c r="J12" s="45">
        <f t="shared" ref="J12:K15" si="3">(F12-D12)/F12*100</f>
        <v>12.082372294959628</v>
      </c>
      <c r="K12" s="45">
        <f t="shared" si="3"/>
        <v>11.879592793982244</v>
      </c>
    </row>
    <row r="13" spans="2:15" x14ac:dyDescent="0.3">
      <c r="B13" s="95"/>
      <c r="C13" s="99" t="s">
        <v>44</v>
      </c>
      <c r="D13" s="61">
        <v>3021.12</v>
      </c>
      <c r="E13" s="61">
        <v>2986.41</v>
      </c>
      <c r="F13" s="61">
        <v>3130.37</v>
      </c>
      <c r="G13" s="61">
        <v>3022.1</v>
      </c>
      <c r="H13" s="102">
        <f t="shared" si="2"/>
        <v>109.25</v>
      </c>
      <c r="I13" s="102">
        <f t="shared" si="2"/>
        <v>35.690000000000055</v>
      </c>
      <c r="J13" s="45">
        <f t="shared" si="3"/>
        <v>3.4900027792241812</v>
      </c>
      <c r="K13" s="45">
        <f t="shared" si="3"/>
        <v>1.180966877336953</v>
      </c>
      <c r="L13" s="45"/>
    </row>
    <row r="14" spans="2:15" ht="16.5" x14ac:dyDescent="0.3">
      <c r="B14" s="95"/>
      <c r="C14" s="99" t="s">
        <v>108</v>
      </c>
      <c r="D14" s="61">
        <v>3974.75</v>
      </c>
      <c r="E14" s="61">
        <v>3876.62</v>
      </c>
      <c r="F14" s="61">
        <v>4123.0200000000004</v>
      </c>
      <c r="G14" s="61">
        <v>3950.95</v>
      </c>
      <c r="H14" s="102">
        <f t="shared" si="2"/>
        <v>148.27000000000044</v>
      </c>
      <c r="I14" s="102">
        <f t="shared" si="2"/>
        <v>74.329999999999927</v>
      </c>
      <c r="J14" s="45">
        <f t="shared" si="3"/>
        <v>3.5961503946136677</v>
      </c>
      <c r="K14" s="45">
        <f t="shared" si="3"/>
        <v>1.8813196826079785</v>
      </c>
    </row>
    <row r="15" spans="2:15" x14ac:dyDescent="0.3">
      <c r="B15" s="103"/>
      <c r="C15" s="104" t="s">
        <v>45</v>
      </c>
      <c r="D15" s="106">
        <v>3028.4059999999999</v>
      </c>
      <c r="E15" s="106">
        <v>2959.7910000000002</v>
      </c>
      <c r="F15" s="106">
        <v>3183.4720000000002</v>
      </c>
      <c r="G15" s="106">
        <v>3084.973</v>
      </c>
      <c r="H15" s="106">
        <f t="shared" si="2"/>
        <v>155.06600000000026</v>
      </c>
      <c r="I15" s="106">
        <f t="shared" si="2"/>
        <v>125.18199999999979</v>
      </c>
      <c r="J15" s="112">
        <f t="shared" si="3"/>
        <v>4.8709710655535918</v>
      </c>
      <c r="K15" s="112">
        <f t="shared" si="3"/>
        <v>4.0577988851117919</v>
      </c>
    </row>
    <row r="16" spans="2:15" x14ac:dyDescent="0.3">
      <c r="B16" s="113" t="s">
        <v>109</v>
      </c>
      <c r="C16" s="113"/>
      <c r="D16" s="113"/>
      <c r="E16" s="113"/>
      <c r="F16" s="113"/>
      <c r="G16" s="113"/>
      <c r="H16" s="113"/>
      <c r="I16" s="113"/>
    </row>
    <row r="17" spans="2:11" x14ac:dyDescent="0.3">
      <c r="B17" s="62"/>
      <c r="C17" s="62"/>
      <c r="D17" s="62"/>
      <c r="E17" s="62"/>
      <c r="F17" s="62"/>
      <c r="G17" s="62"/>
      <c r="H17" s="62"/>
      <c r="I17" s="62"/>
    </row>
    <row r="18" spans="2:11" ht="30" customHeight="1" x14ac:dyDescent="0.3">
      <c r="B18" s="114" t="s">
        <v>110</v>
      </c>
      <c r="C18" s="114"/>
      <c r="D18" s="114"/>
      <c r="E18" s="114"/>
      <c r="F18" s="114"/>
      <c r="G18" s="114"/>
      <c r="H18" s="114"/>
      <c r="I18" s="114"/>
      <c r="J18" s="114"/>
      <c r="K18" s="114"/>
    </row>
    <row r="19" spans="2:11" x14ac:dyDescent="0.3">
      <c r="B19" s="40" t="s">
        <v>98</v>
      </c>
    </row>
    <row r="20" spans="2:11" x14ac:dyDescent="0.3">
      <c r="B20" s="40" t="s">
        <v>88</v>
      </c>
    </row>
  </sheetData>
  <mergeCells count="17">
    <mergeCell ref="B18:K18"/>
    <mergeCell ref="J3:K3"/>
    <mergeCell ref="J4:K4"/>
    <mergeCell ref="J10:K10"/>
    <mergeCell ref="B16:I17"/>
    <mergeCell ref="B2:I2"/>
    <mergeCell ref="H10:I10"/>
    <mergeCell ref="H4:I4"/>
    <mergeCell ref="D3:E3"/>
    <mergeCell ref="F3:G3"/>
    <mergeCell ref="H3:I3"/>
    <mergeCell ref="B4:B9"/>
    <mergeCell ref="B10:B15"/>
    <mergeCell ref="D4:E4"/>
    <mergeCell ref="F4:G4"/>
    <mergeCell ref="D10:E10"/>
    <mergeCell ref="F10:G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abSelected="1" topLeftCell="A58" zoomScale="130" zoomScaleNormal="130" workbookViewId="0">
      <selection activeCell="A81" sqref="A53:H92"/>
    </sheetView>
  </sheetViews>
  <sheetFormatPr baseColWidth="10" defaultRowHeight="18" x14ac:dyDescent="0.35"/>
  <cols>
    <col min="1" max="1" width="11.42578125" style="7"/>
    <col min="2" max="2" width="19.85546875" style="7" customWidth="1"/>
    <col min="3" max="3" width="20" style="7" customWidth="1"/>
    <col min="4" max="4" width="17.140625" style="7" customWidth="1"/>
    <col min="5" max="5" width="20" style="7" customWidth="1"/>
    <col min="6" max="6" width="17.140625" style="7" customWidth="1"/>
    <col min="7" max="16384" width="11.42578125" style="7"/>
  </cols>
  <sheetData>
    <row r="1" spans="1:8" ht="15.75" customHeight="1" x14ac:dyDescent="0.35">
      <c r="A1" s="32" t="s">
        <v>42</v>
      </c>
      <c r="B1" s="32"/>
      <c r="C1" s="32"/>
      <c r="D1" s="32"/>
      <c r="E1" s="32"/>
      <c r="F1" s="32"/>
      <c r="G1" s="32"/>
      <c r="H1" s="32"/>
    </row>
    <row r="2" spans="1:8" ht="15.75" customHeight="1" x14ac:dyDescent="0.35">
      <c r="A2" s="32"/>
      <c r="B2" s="32"/>
      <c r="C2" s="32"/>
      <c r="D2" s="32"/>
      <c r="E2" s="32"/>
      <c r="F2" s="32"/>
      <c r="G2" s="32"/>
      <c r="H2" s="32"/>
    </row>
    <row r="3" spans="1:8" ht="15" customHeight="1" x14ac:dyDescent="0.35">
      <c r="A3" s="33" t="s">
        <v>79</v>
      </c>
      <c r="B3" s="33"/>
      <c r="C3" s="33"/>
      <c r="D3" s="33"/>
      <c r="E3" s="33"/>
      <c r="F3" s="33"/>
      <c r="G3" s="33"/>
      <c r="H3" s="33"/>
    </row>
    <row r="4" spans="1:8" x14ac:dyDescent="0.35">
      <c r="A4" s="33"/>
      <c r="B4" s="33"/>
      <c r="C4" s="33"/>
      <c r="D4" s="33"/>
      <c r="E4" s="33"/>
      <c r="F4" s="33"/>
      <c r="G4" s="33"/>
      <c r="H4" s="33"/>
    </row>
    <row r="5" spans="1:8" x14ac:dyDescent="0.35">
      <c r="A5" s="33"/>
      <c r="B5" s="33"/>
      <c r="C5" s="33"/>
      <c r="D5" s="33"/>
      <c r="E5" s="33"/>
      <c r="F5" s="33"/>
      <c r="G5" s="33"/>
      <c r="H5" s="33"/>
    </row>
    <row r="6" spans="1:8" x14ac:dyDescent="0.35">
      <c r="A6" s="33"/>
      <c r="B6" s="33"/>
      <c r="C6" s="33"/>
      <c r="D6" s="33"/>
      <c r="E6" s="33"/>
      <c r="F6" s="33"/>
      <c r="G6" s="33"/>
      <c r="H6" s="33"/>
    </row>
    <row r="7" spans="1:8" x14ac:dyDescent="0.35">
      <c r="A7" s="33"/>
      <c r="B7" s="33"/>
      <c r="C7" s="33"/>
      <c r="D7" s="33"/>
      <c r="E7" s="33"/>
      <c r="F7" s="33"/>
      <c r="G7" s="33"/>
      <c r="H7" s="33"/>
    </row>
    <row r="8" spans="1:8" x14ac:dyDescent="0.35">
      <c r="A8" s="33"/>
      <c r="B8" s="33"/>
      <c r="C8" s="33"/>
      <c r="D8" s="33"/>
      <c r="E8" s="33"/>
      <c r="F8" s="33"/>
      <c r="G8" s="33"/>
      <c r="H8" s="33"/>
    </row>
    <row r="9" spans="1:8" x14ac:dyDescent="0.35">
      <c r="A9" s="33"/>
      <c r="B9" s="33"/>
      <c r="C9" s="33"/>
      <c r="D9" s="33"/>
      <c r="E9" s="33"/>
      <c r="F9" s="33"/>
      <c r="G9" s="33"/>
      <c r="H9" s="33"/>
    </row>
    <row r="10" spans="1:8" x14ac:dyDescent="0.35">
      <c r="A10" s="33"/>
      <c r="B10" s="33"/>
      <c r="C10" s="33"/>
      <c r="D10" s="33"/>
      <c r="E10" s="33"/>
      <c r="F10" s="33"/>
      <c r="G10" s="33"/>
      <c r="H10" s="33"/>
    </row>
    <row r="11" spans="1:8" x14ac:dyDescent="0.35">
      <c r="A11" s="33"/>
      <c r="B11" s="33"/>
      <c r="C11" s="33"/>
      <c r="D11" s="33"/>
      <c r="E11" s="33"/>
      <c r="F11" s="33"/>
      <c r="G11" s="33"/>
      <c r="H11" s="33"/>
    </row>
    <row r="12" spans="1:8" ht="15" customHeight="1" x14ac:dyDescent="0.35">
      <c r="A12" s="29" t="s">
        <v>65</v>
      </c>
      <c r="B12" s="29"/>
      <c r="C12" s="29"/>
      <c r="D12" s="29"/>
      <c r="E12" s="29"/>
      <c r="F12" s="29"/>
      <c r="G12" s="29"/>
      <c r="H12" s="29"/>
    </row>
    <row r="13" spans="1:8" x14ac:dyDescent="0.35">
      <c r="A13" s="29"/>
      <c r="B13" s="29"/>
      <c r="C13" s="29"/>
      <c r="D13" s="29"/>
      <c r="E13" s="29"/>
      <c r="F13" s="29"/>
      <c r="G13" s="29"/>
      <c r="H13" s="29"/>
    </row>
    <row r="14" spans="1:8" x14ac:dyDescent="0.35">
      <c r="A14" s="29"/>
      <c r="B14" s="29"/>
      <c r="C14" s="29"/>
      <c r="D14" s="29"/>
      <c r="E14" s="29"/>
      <c r="F14" s="29"/>
      <c r="G14" s="29"/>
      <c r="H14" s="29"/>
    </row>
    <row r="15" spans="1:8" x14ac:dyDescent="0.35">
      <c r="A15" s="29"/>
      <c r="B15" s="29"/>
      <c r="C15" s="29"/>
      <c r="D15" s="29"/>
      <c r="E15" s="29"/>
      <c r="F15" s="29"/>
      <c r="G15" s="29"/>
      <c r="H15" s="29"/>
    </row>
    <row r="16" spans="1:8" x14ac:dyDescent="0.35">
      <c r="A16" s="29"/>
      <c r="B16" s="29"/>
      <c r="C16" s="29"/>
      <c r="D16" s="29"/>
      <c r="E16" s="29"/>
      <c r="F16" s="29"/>
      <c r="G16" s="29"/>
      <c r="H16" s="29"/>
    </row>
    <row r="17" spans="1:8" ht="15" customHeight="1" x14ac:dyDescent="0.35">
      <c r="A17" s="29" t="s">
        <v>66</v>
      </c>
      <c r="B17" s="29"/>
      <c r="C17" s="29"/>
      <c r="D17" s="29"/>
      <c r="E17" s="29"/>
      <c r="F17" s="29"/>
      <c r="G17" s="29"/>
      <c r="H17" s="29"/>
    </row>
    <row r="18" spans="1:8" x14ac:dyDescent="0.35">
      <c r="A18" s="29"/>
      <c r="B18" s="29"/>
      <c r="C18" s="29"/>
      <c r="D18" s="29"/>
      <c r="E18" s="29"/>
      <c r="F18" s="29"/>
      <c r="G18" s="29"/>
      <c r="H18" s="29"/>
    </row>
    <row r="19" spans="1:8" x14ac:dyDescent="0.35">
      <c r="A19" s="29"/>
      <c r="B19" s="29"/>
      <c r="C19" s="29"/>
      <c r="D19" s="29"/>
      <c r="E19" s="29"/>
      <c r="F19" s="29"/>
      <c r="G19" s="29"/>
      <c r="H19" s="29"/>
    </row>
    <row r="20" spans="1:8" x14ac:dyDescent="0.35">
      <c r="A20" s="29"/>
      <c r="B20" s="29"/>
      <c r="C20" s="29"/>
      <c r="D20" s="29"/>
      <c r="E20" s="29"/>
      <c r="F20" s="29"/>
      <c r="G20" s="29"/>
      <c r="H20" s="29"/>
    </row>
    <row r="21" spans="1:8" x14ac:dyDescent="0.35">
      <c r="A21" s="29"/>
      <c r="B21" s="29"/>
      <c r="C21" s="29"/>
      <c r="D21" s="29"/>
      <c r="E21" s="29"/>
      <c r="F21" s="29"/>
      <c r="G21" s="29"/>
      <c r="H21" s="29"/>
    </row>
    <row r="22" spans="1:8" x14ac:dyDescent="0.35">
      <c r="A22" s="29"/>
      <c r="B22" s="29"/>
      <c r="C22" s="29"/>
      <c r="D22" s="29"/>
      <c r="E22" s="29"/>
      <c r="F22" s="29"/>
      <c r="G22" s="29"/>
      <c r="H22" s="29"/>
    </row>
    <row r="23" spans="1:8" x14ac:dyDescent="0.35">
      <c r="A23" s="29"/>
      <c r="B23" s="29"/>
      <c r="C23" s="29"/>
      <c r="D23" s="29"/>
      <c r="E23" s="29"/>
      <c r="F23" s="29"/>
      <c r="G23" s="29"/>
      <c r="H23" s="29"/>
    </row>
    <row r="24" spans="1:8" x14ac:dyDescent="0.35">
      <c r="A24" s="29"/>
      <c r="B24" s="29"/>
      <c r="C24" s="29"/>
      <c r="D24" s="29"/>
      <c r="E24" s="29"/>
      <c r="F24" s="29"/>
      <c r="G24" s="29"/>
      <c r="H24" s="29"/>
    </row>
    <row r="25" spans="1:8" x14ac:dyDescent="0.35">
      <c r="A25" s="29"/>
      <c r="B25" s="29"/>
      <c r="C25" s="29"/>
      <c r="D25" s="29"/>
      <c r="E25" s="29"/>
      <c r="F25" s="29"/>
      <c r="G25" s="29"/>
      <c r="H25" s="29"/>
    </row>
    <row r="26" spans="1:8" x14ac:dyDescent="0.35">
      <c r="A26" s="29"/>
      <c r="B26" s="29"/>
      <c r="C26" s="29"/>
      <c r="D26" s="29"/>
      <c r="E26" s="29"/>
      <c r="F26" s="29"/>
      <c r="G26" s="29"/>
      <c r="H26" s="29"/>
    </row>
    <row r="27" spans="1:8" x14ac:dyDescent="0.35">
      <c r="A27" s="29"/>
      <c r="B27" s="29"/>
      <c r="C27" s="29"/>
      <c r="D27" s="29"/>
      <c r="E27" s="29"/>
      <c r="F27" s="29"/>
      <c r="G27" s="29"/>
      <c r="H27" s="29"/>
    </row>
    <row r="28" spans="1:8" x14ac:dyDescent="0.35">
      <c r="A28" s="29"/>
      <c r="B28" s="29"/>
      <c r="C28" s="29"/>
      <c r="D28" s="29"/>
      <c r="E28" s="29"/>
      <c r="F28" s="29"/>
      <c r="G28" s="29"/>
      <c r="H28" s="29"/>
    </row>
    <row r="30" spans="1:8" ht="18.75" thickBot="1" x14ac:dyDescent="0.4">
      <c r="B30" s="34" t="s">
        <v>52</v>
      </c>
      <c r="C30" s="34"/>
      <c r="D30" s="34"/>
      <c r="E30" s="34"/>
    </row>
    <row r="31" spans="1:8" ht="45" customHeight="1" thickTop="1" thickBot="1" x14ac:dyDescent="0.4">
      <c r="B31" s="35" t="s">
        <v>10</v>
      </c>
      <c r="C31" s="37" t="s">
        <v>11</v>
      </c>
      <c r="D31" s="38"/>
      <c r="E31" s="30" t="s">
        <v>26</v>
      </c>
      <c r="F31" s="31"/>
    </row>
    <row r="32" spans="1:8" ht="30" customHeight="1" thickTop="1" thickBot="1" x14ac:dyDescent="0.4">
      <c r="B32" s="36"/>
      <c r="C32" s="5" t="s">
        <v>8</v>
      </c>
      <c r="D32" s="5" t="s">
        <v>9</v>
      </c>
      <c r="E32" s="5" t="s">
        <v>8</v>
      </c>
      <c r="F32" s="5" t="s">
        <v>9</v>
      </c>
    </row>
    <row r="33" spans="2:6" ht="19.5" thickTop="1" thickBot="1" x14ac:dyDescent="0.4">
      <c r="B33" s="15">
        <v>1950</v>
      </c>
      <c r="C33" s="15" t="s">
        <v>12</v>
      </c>
      <c r="D33" s="16" t="s">
        <v>13</v>
      </c>
      <c r="E33" s="16">
        <v>162</v>
      </c>
      <c r="F33" s="16">
        <v>154</v>
      </c>
    </row>
    <row r="34" spans="2:6" ht="19.5" thickTop="1" thickBot="1" x14ac:dyDescent="0.4">
      <c r="B34" s="17" t="s">
        <v>80</v>
      </c>
      <c r="C34" s="17" t="s">
        <v>14</v>
      </c>
      <c r="D34" s="18" t="s">
        <v>15</v>
      </c>
      <c r="E34" s="18">
        <v>163</v>
      </c>
      <c r="F34" s="18">
        <v>156</v>
      </c>
    </row>
    <row r="35" spans="2:6" ht="19.5" thickTop="1" thickBot="1" x14ac:dyDescent="0.4">
      <c r="B35" s="15" t="s">
        <v>81</v>
      </c>
      <c r="C35" s="15" t="s">
        <v>16</v>
      </c>
      <c r="D35" s="16" t="s">
        <v>13</v>
      </c>
      <c r="E35" s="16">
        <v>163</v>
      </c>
      <c r="F35" s="16">
        <v>156</v>
      </c>
    </row>
    <row r="36" spans="2:6" ht="19.5" thickTop="1" thickBot="1" x14ac:dyDescent="0.4">
      <c r="B36" s="17">
        <v>1952</v>
      </c>
      <c r="C36" s="17" t="s">
        <v>18</v>
      </c>
      <c r="D36" s="18" t="s">
        <v>13</v>
      </c>
      <c r="E36" s="18">
        <v>164</v>
      </c>
      <c r="F36" s="18">
        <v>158</v>
      </c>
    </row>
    <row r="37" spans="2:6" ht="19.5" thickTop="1" thickBot="1" x14ac:dyDescent="0.4">
      <c r="B37" s="15">
        <v>1953</v>
      </c>
      <c r="C37" s="15" t="s">
        <v>20</v>
      </c>
      <c r="D37" s="16" t="s">
        <v>13</v>
      </c>
      <c r="E37" s="16">
        <v>165</v>
      </c>
      <c r="F37" s="16">
        <v>160</v>
      </c>
    </row>
    <row r="38" spans="2:6" ht="19.5" thickTop="1" thickBot="1" x14ac:dyDescent="0.4">
      <c r="B38" s="17">
        <v>1954</v>
      </c>
      <c r="C38" s="17" t="s">
        <v>22</v>
      </c>
      <c r="D38" s="18" t="s">
        <v>13</v>
      </c>
      <c r="E38" s="18">
        <v>165</v>
      </c>
      <c r="F38" s="18">
        <v>160</v>
      </c>
    </row>
    <row r="39" spans="2:6" ht="19.5" thickTop="1" thickBot="1" x14ac:dyDescent="0.4">
      <c r="B39" s="15">
        <v>1955</v>
      </c>
      <c r="C39" s="15" t="s">
        <v>24</v>
      </c>
      <c r="D39" s="16" t="s">
        <v>13</v>
      </c>
      <c r="E39" s="16">
        <v>166</v>
      </c>
      <c r="F39" s="16">
        <v>162</v>
      </c>
    </row>
    <row r="40" spans="2:6" ht="19.5" thickTop="1" thickBot="1" x14ac:dyDescent="0.4">
      <c r="B40" s="17" t="s">
        <v>82</v>
      </c>
      <c r="C40" s="17" t="s">
        <v>24</v>
      </c>
      <c r="D40" s="18" t="s">
        <v>15</v>
      </c>
      <c r="E40" s="18">
        <v>166</v>
      </c>
      <c r="F40" s="18">
        <v>163</v>
      </c>
    </row>
    <row r="41" spans="2:6" ht="19.5" thickTop="1" thickBot="1" x14ac:dyDescent="0.4">
      <c r="B41" s="15" t="s">
        <v>83</v>
      </c>
      <c r="C41" s="15" t="s">
        <v>24</v>
      </c>
      <c r="D41" s="16" t="s">
        <v>17</v>
      </c>
      <c r="E41" s="16">
        <v>166</v>
      </c>
      <c r="F41" s="16">
        <v>163</v>
      </c>
    </row>
    <row r="42" spans="2:6" ht="19.5" thickTop="1" thickBot="1" x14ac:dyDescent="0.4">
      <c r="B42" s="17">
        <v>1957</v>
      </c>
      <c r="C42" s="17" t="s">
        <v>24</v>
      </c>
      <c r="D42" s="18" t="s">
        <v>19</v>
      </c>
      <c r="E42" s="18">
        <v>166</v>
      </c>
      <c r="F42" s="18">
        <v>164</v>
      </c>
    </row>
    <row r="43" spans="2:6" ht="19.5" thickTop="1" thickBot="1" x14ac:dyDescent="0.4">
      <c r="B43" s="15">
        <v>1958</v>
      </c>
      <c r="C43" s="15" t="s">
        <v>24</v>
      </c>
      <c r="D43" s="16" t="s">
        <v>21</v>
      </c>
      <c r="E43" s="16">
        <v>167</v>
      </c>
      <c r="F43" s="16">
        <v>165</v>
      </c>
    </row>
    <row r="44" spans="2:6" ht="19.5" thickTop="1" thickBot="1" x14ac:dyDescent="0.4">
      <c r="B44" s="17">
        <v>1959</v>
      </c>
      <c r="C44" s="17" t="s">
        <v>24</v>
      </c>
      <c r="D44" s="18" t="s">
        <v>23</v>
      </c>
      <c r="E44" s="18">
        <v>167</v>
      </c>
      <c r="F44" s="18">
        <v>166</v>
      </c>
    </row>
    <row r="45" spans="2:6" ht="19.5" thickTop="1" thickBot="1" x14ac:dyDescent="0.4">
      <c r="B45" s="15">
        <v>1960</v>
      </c>
      <c r="C45" s="15" t="s">
        <v>24</v>
      </c>
      <c r="D45" s="16" t="s">
        <v>25</v>
      </c>
      <c r="E45" s="16">
        <v>167</v>
      </c>
      <c r="F45" s="16">
        <v>166</v>
      </c>
    </row>
    <row r="46" spans="2:6" ht="19.5" thickTop="1" thickBot="1" x14ac:dyDescent="0.4">
      <c r="B46" s="17">
        <v>1961</v>
      </c>
      <c r="C46" s="17" t="s">
        <v>24</v>
      </c>
      <c r="D46" s="18" t="s">
        <v>25</v>
      </c>
      <c r="E46" s="18">
        <v>168</v>
      </c>
      <c r="F46" s="18">
        <v>167</v>
      </c>
    </row>
    <row r="47" spans="2:6" ht="19.5" thickTop="1" thickBot="1" x14ac:dyDescent="0.4">
      <c r="B47" s="15">
        <v>1962</v>
      </c>
      <c r="C47" s="15" t="s">
        <v>24</v>
      </c>
      <c r="D47" s="16" t="s">
        <v>25</v>
      </c>
      <c r="E47" s="16">
        <v>168</v>
      </c>
      <c r="F47" s="16">
        <v>167</v>
      </c>
    </row>
    <row r="48" spans="2:6" ht="19.5" thickTop="1" thickBot="1" x14ac:dyDescent="0.4">
      <c r="B48" s="17">
        <v>1963</v>
      </c>
      <c r="C48" s="17" t="s">
        <v>24</v>
      </c>
      <c r="D48" s="18" t="s">
        <v>25</v>
      </c>
      <c r="E48" s="18">
        <v>168</v>
      </c>
      <c r="F48" s="18">
        <v>167</v>
      </c>
    </row>
    <row r="49" spans="1:8" ht="19.5" thickTop="1" thickBot="1" x14ac:dyDescent="0.4">
      <c r="B49" s="15">
        <v>1964</v>
      </c>
      <c r="C49" s="15" t="s">
        <v>24</v>
      </c>
      <c r="D49" s="16" t="s">
        <v>25</v>
      </c>
      <c r="E49" s="16">
        <v>169</v>
      </c>
      <c r="F49" s="16">
        <v>168</v>
      </c>
    </row>
    <row r="50" spans="1:8" ht="19.5" thickTop="1" thickBot="1" x14ac:dyDescent="0.4">
      <c r="B50" s="17">
        <v>1965</v>
      </c>
      <c r="C50" s="17" t="s">
        <v>24</v>
      </c>
      <c r="D50" s="18" t="s">
        <v>25</v>
      </c>
      <c r="E50" s="18">
        <v>169</v>
      </c>
      <c r="F50" s="18">
        <v>168</v>
      </c>
    </row>
    <row r="51" spans="1:8" ht="18.75" thickTop="1" x14ac:dyDescent="0.35"/>
    <row r="53" spans="1:8" ht="15" customHeight="1" x14ac:dyDescent="0.35">
      <c r="A53" s="115" t="s">
        <v>111</v>
      </c>
      <c r="B53" s="115"/>
      <c r="C53" s="115"/>
      <c r="D53" s="115"/>
      <c r="E53" s="115"/>
      <c r="F53" s="115"/>
      <c r="G53" s="115"/>
      <c r="H53" s="115"/>
    </row>
    <row r="54" spans="1:8" x14ac:dyDescent="0.35">
      <c r="A54" s="115"/>
      <c r="B54" s="115"/>
      <c r="C54" s="115"/>
      <c r="D54" s="115"/>
      <c r="E54" s="115"/>
      <c r="F54" s="115"/>
      <c r="G54" s="115"/>
      <c r="H54" s="115"/>
    </row>
    <row r="55" spans="1:8" x14ac:dyDescent="0.35">
      <c r="A55" s="115"/>
      <c r="B55" s="115"/>
      <c r="C55" s="115"/>
      <c r="D55" s="115"/>
      <c r="E55" s="115"/>
      <c r="F55" s="115"/>
      <c r="G55" s="115"/>
      <c r="H55" s="115"/>
    </row>
    <row r="56" spans="1:8" x14ac:dyDescent="0.35">
      <c r="A56" s="115"/>
      <c r="B56" s="115"/>
      <c r="C56" s="115"/>
      <c r="D56" s="115"/>
      <c r="E56" s="115"/>
      <c r="F56" s="115"/>
      <c r="G56" s="115"/>
      <c r="H56" s="115"/>
    </row>
    <row r="57" spans="1:8" x14ac:dyDescent="0.35">
      <c r="A57" s="115"/>
      <c r="B57" s="115"/>
      <c r="C57" s="115"/>
      <c r="D57" s="115"/>
      <c r="E57" s="115"/>
      <c r="F57" s="115"/>
      <c r="G57" s="115"/>
      <c r="H57" s="115"/>
    </row>
    <row r="58" spans="1:8" x14ac:dyDescent="0.35">
      <c r="A58" s="115"/>
      <c r="B58" s="115"/>
      <c r="C58" s="115"/>
      <c r="D58" s="115"/>
      <c r="E58" s="115"/>
      <c r="F58" s="115"/>
      <c r="G58" s="115"/>
      <c r="H58" s="115"/>
    </row>
    <row r="59" spans="1:8" x14ac:dyDescent="0.35">
      <c r="A59" s="115"/>
      <c r="B59" s="115"/>
      <c r="C59" s="115"/>
      <c r="D59" s="115"/>
      <c r="E59" s="115"/>
      <c r="F59" s="115"/>
      <c r="G59" s="115"/>
      <c r="H59" s="115"/>
    </row>
    <row r="60" spans="1:8" x14ac:dyDescent="0.35">
      <c r="A60" s="115"/>
      <c r="B60" s="115"/>
      <c r="C60" s="115"/>
      <c r="D60" s="115"/>
      <c r="E60" s="115"/>
      <c r="F60" s="115"/>
      <c r="G60" s="115"/>
      <c r="H60" s="115"/>
    </row>
    <row r="61" spans="1:8" x14ac:dyDescent="0.35">
      <c r="A61" s="115"/>
      <c r="B61" s="115"/>
      <c r="C61" s="115"/>
      <c r="D61" s="115"/>
      <c r="E61" s="115"/>
      <c r="F61" s="115"/>
      <c r="G61" s="115"/>
      <c r="H61" s="115"/>
    </row>
    <row r="62" spans="1:8" x14ac:dyDescent="0.35">
      <c r="A62" s="115"/>
      <c r="B62" s="115"/>
      <c r="C62" s="115"/>
      <c r="D62" s="115"/>
      <c r="E62" s="115"/>
      <c r="F62" s="115"/>
      <c r="G62" s="115"/>
      <c r="H62" s="115"/>
    </row>
    <row r="63" spans="1:8" x14ac:dyDescent="0.35">
      <c r="A63" s="115"/>
      <c r="B63" s="115"/>
      <c r="C63" s="115"/>
      <c r="D63" s="115"/>
      <c r="E63" s="115"/>
      <c r="F63" s="115"/>
      <c r="G63" s="115"/>
      <c r="H63" s="115"/>
    </row>
    <row r="64" spans="1:8" x14ac:dyDescent="0.35">
      <c r="A64" s="115"/>
      <c r="B64" s="115"/>
      <c r="C64" s="115"/>
      <c r="D64" s="115"/>
      <c r="E64" s="115"/>
      <c r="F64" s="115"/>
      <c r="G64" s="115"/>
      <c r="H64" s="115"/>
    </row>
    <row r="65" spans="1:8" ht="15" customHeight="1" x14ac:dyDescent="0.35">
      <c r="A65" s="115" t="s">
        <v>112</v>
      </c>
      <c r="B65" s="115"/>
      <c r="C65" s="115"/>
      <c r="D65" s="115"/>
      <c r="E65" s="115"/>
      <c r="F65" s="115"/>
      <c r="G65" s="115"/>
      <c r="H65" s="115"/>
    </row>
    <row r="66" spans="1:8" x14ac:dyDescent="0.35">
      <c r="A66" s="115"/>
      <c r="B66" s="115"/>
      <c r="C66" s="115"/>
      <c r="D66" s="115"/>
      <c r="E66" s="115"/>
      <c r="F66" s="115"/>
      <c r="G66" s="115"/>
      <c r="H66" s="115"/>
    </row>
    <row r="67" spans="1:8" x14ac:dyDescent="0.35">
      <c r="A67" s="115"/>
      <c r="B67" s="115"/>
      <c r="C67" s="115"/>
      <c r="D67" s="115"/>
      <c r="E67" s="115"/>
      <c r="F67" s="115"/>
      <c r="G67" s="115"/>
      <c r="H67" s="115"/>
    </row>
    <row r="68" spans="1:8" x14ac:dyDescent="0.35">
      <c r="A68" s="115"/>
      <c r="B68" s="115"/>
      <c r="C68" s="115"/>
      <c r="D68" s="115"/>
      <c r="E68" s="115"/>
      <c r="F68" s="115"/>
      <c r="G68" s="115"/>
      <c r="H68" s="115"/>
    </row>
    <row r="69" spans="1:8" x14ac:dyDescent="0.35">
      <c r="A69" s="115"/>
      <c r="B69" s="115"/>
      <c r="C69" s="115"/>
      <c r="D69" s="115"/>
      <c r="E69" s="115"/>
      <c r="F69" s="115"/>
      <c r="G69" s="115"/>
      <c r="H69" s="115"/>
    </row>
    <row r="70" spans="1:8" x14ac:dyDescent="0.35">
      <c r="A70" s="115"/>
      <c r="B70" s="115"/>
      <c r="C70" s="115"/>
      <c r="D70" s="115"/>
      <c r="E70" s="115"/>
      <c r="F70" s="115"/>
      <c r="G70" s="115"/>
      <c r="H70" s="115"/>
    </row>
    <row r="71" spans="1:8" x14ac:dyDescent="0.35">
      <c r="A71" s="115"/>
      <c r="B71" s="115"/>
      <c r="C71" s="115"/>
      <c r="D71" s="115"/>
      <c r="E71" s="115"/>
      <c r="F71" s="115"/>
      <c r="G71" s="115"/>
      <c r="H71" s="115"/>
    </row>
    <row r="72" spans="1:8" x14ac:dyDescent="0.35">
      <c r="A72" s="115"/>
      <c r="B72" s="115"/>
      <c r="C72" s="115"/>
      <c r="D72" s="115"/>
      <c r="E72" s="115"/>
      <c r="F72" s="115"/>
      <c r="G72" s="115"/>
      <c r="H72" s="115"/>
    </row>
    <row r="73" spans="1:8" x14ac:dyDescent="0.35">
      <c r="A73" s="115"/>
      <c r="B73" s="115"/>
      <c r="C73" s="115"/>
      <c r="D73" s="115"/>
      <c r="E73" s="115"/>
      <c r="F73" s="115"/>
      <c r="G73" s="115"/>
      <c r="H73" s="115"/>
    </row>
    <row r="74" spans="1:8" x14ac:dyDescent="0.35">
      <c r="A74" s="115"/>
      <c r="B74" s="115"/>
      <c r="C74" s="115"/>
      <c r="D74" s="115"/>
      <c r="E74" s="115"/>
      <c r="F74" s="115"/>
      <c r="G74" s="115"/>
      <c r="H74" s="115"/>
    </row>
    <row r="75" spans="1:8" x14ac:dyDescent="0.35">
      <c r="A75" s="115"/>
      <c r="B75" s="115"/>
      <c r="C75" s="115"/>
      <c r="D75" s="115"/>
      <c r="E75" s="115"/>
      <c r="F75" s="115"/>
      <c r="G75" s="115"/>
      <c r="H75" s="115"/>
    </row>
    <row r="76" spans="1:8" x14ac:dyDescent="0.35">
      <c r="A76" s="115"/>
      <c r="B76" s="115"/>
      <c r="C76" s="115"/>
      <c r="D76" s="115"/>
      <c r="E76" s="115"/>
      <c r="F76" s="115"/>
      <c r="G76" s="115"/>
      <c r="H76" s="115"/>
    </row>
    <row r="77" spans="1:8" x14ac:dyDescent="0.35">
      <c r="A77" s="115"/>
      <c r="B77" s="115"/>
      <c r="C77" s="115"/>
      <c r="D77" s="115"/>
      <c r="E77" s="115"/>
      <c r="F77" s="115"/>
      <c r="G77" s="115"/>
      <c r="H77" s="115"/>
    </row>
    <row r="78" spans="1:8" x14ac:dyDescent="0.35">
      <c r="A78" s="115"/>
      <c r="B78" s="115"/>
      <c r="C78" s="115"/>
      <c r="D78" s="115"/>
      <c r="E78" s="115"/>
      <c r="F78" s="115"/>
      <c r="G78" s="115"/>
      <c r="H78" s="115"/>
    </row>
    <row r="79" spans="1:8" x14ac:dyDescent="0.35">
      <c r="A79" s="115"/>
      <c r="B79" s="115"/>
      <c r="C79" s="115"/>
      <c r="D79" s="115"/>
      <c r="E79" s="115"/>
      <c r="F79" s="115"/>
      <c r="G79" s="115"/>
      <c r="H79" s="115"/>
    </row>
    <row r="80" spans="1:8" x14ac:dyDescent="0.35">
      <c r="A80" s="115"/>
      <c r="B80" s="115"/>
      <c r="C80" s="115"/>
      <c r="D80" s="115"/>
      <c r="E80" s="115"/>
      <c r="F80" s="115"/>
      <c r="G80" s="115"/>
      <c r="H80" s="115"/>
    </row>
    <row r="81" spans="1:8" ht="15" customHeight="1" x14ac:dyDescent="0.35">
      <c r="A81" s="115" t="s">
        <v>113</v>
      </c>
      <c r="B81" s="115"/>
      <c r="C81" s="115"/>
      <c r="D81" s="115"/>
      <c r="E81" s="115"/>
      <c r="F81" s="115"/>
      <c r="G81" s="115"/>
      <c r="H81" s="115"/>
    </row>
    <row r="82" spans="1:8" x14ac:dyDescent="0.35">
      <c r="A82" s="115"/>
      <c r="B82" s="115"/>
      <c r="C82" s="115"/>
      <c r="D82" s="115"/>
      <c r="E82" s="115"/>
      <c r="F82" s="115"/>
      <c r="G82" s="115"/>
      <c r="H82" s="115"/>
    </row>
    <row r="83" spans="1:8" x14ac:dyDescent="0.35">
      <c r="A83" s="115"/>
      <c r="B83" s="115"/>
      <c r="C83" s="115"/>
      <c r="D83" s="115"/>
      <c r="E83" s="115"/>
      <c r="F83" s="115"/>
      <c r="G83" s="115"/>
      <c r="H83" s="115"/>
    </row>
    <row r="84" spans="1:8" x14ac:dyDescent="0.35">
      <c r="A84" s="115"/>
      <c r="B84" s="115"/>
      <c r="C84" s="115"/>
      <c r="D84" s="115"/>
      <c r="E84" s="115"/>
      <c r="F84" s="115"/>
      <c r="G84" s="115"/>
      <c r="H84" s="115"/>
    </row>
    <row r="85" spans="1:8" x14ac:dyDescent="0.35">
      <c r="A85" s="115"/>
      <c r="B85" s="115"/>
      <c r="C85" s="115"/>
      <c r="D85" s="115"/>
      <c r="E85" s="115"/>
      <c r="F85" s="115"/>
      <c r="G85" s="115"/>
      <c r="H85" s="115"/>
    </row>
    <row r="86" spans="1:8" x14ac:dyDescent="0.35">
      <c r="A86" s="115"/>
      <c r="B86" s="115"/>
      <c r="C86" s="115"/>
      <c r="D86" s="115"/>
      <c r="E86" s="115"/>
      <c r="F86" s="115"/>
      <c r="G86" s="115"/>
      <c r="H86" s="115"/>
    </row>
    <row r="87" spans="1:8" x14ac:dyDescent="0.35">
      <c r="A87" s="115"/>
      <c r="B87" s="115"/>
      <c r="C87" s="115"/>
      <c r="D87" s="115"/>
      <c r="E87" s="115"/>
      <c r="F87" s="115"/>
      <c r="G87" s="115"/>
      <c r="H87" s="115"/>
    </row>
    <row r="88" spans="1:8" x14ac:dyDescent="0.35">
      <c r="A88" s="115"/>
      <c r="B88" s="115"/>
      <c r="C88" s="115"/>
      <c r="D88" s="115"/>
      <c r="E88" s="115"/>
      <c r="F88" s="115"/>
      <c r="G88" s="115"/>
      <c r="H88" s="115"/>
    </row>
    <row r="89" spans="1:8" x14ac:dyDescent="0.35">
      <c r="A89" s="115"/>
      <c r="B89" s="115"/>
      <c r="C89" s="115"/>
      <c r="D89" s="115"/>
      <c r="E89" s="115"/>
      <c r="F89" s="115"/>
      <c r="G89" s="115"/>
      <c r="H89" s="115"/>
    </row>
    <row r="90" spans="1:8" x14ac:dyDescent="0.35">
      <c r="A90" s="115"/>
      <c r="B90" s="115"/>
      <c r="C90" s="115"/>
      <c r="D90" s="115"/>
      <c r="E90" s="115"/>
      <c r="F90" s="115"/>
      <c r="G90" s="115"/>
      <c r="H90" s="115"/>
    </row>
    <row r="91" spans="1:8" x14ac:dyDescent="0.35">
      <c r="A91" s="115"/>
      <c r="B91" s="115"/>
      <c r="C91" s="115"/>
      <c r="D91" s="115"/>
      <c r="E91" s="115"/>
      <c r="F91" s="115"/>
      <c r="G91" s="115"/>
      <c r="H91" s="115"/>
    </row>
    <row r="92" spans="1:8" x14ac:dyDescent="0.35">
      <c r="A92" s="115"/>
      <c r="B92" s="115"/>
      <c r="C92" s="115"/>
      <c r="D92" s="115"/>
      <c r="E92" s="115"/>
      <c r="F92" s="115"/>
      <c r="G92" s="115"/>
      <c r="H92" s="115"/>
    </row>
  </sheetData>
  <mergeCells count="11">
    <mergeCell ref="A81:H92"/>
    <mergeCell ref="A53:H64"/>
    <mergeCell ref="A65:H80"/>
    <mergeCell ref="E31:F31"/>
    <mergeCell ref="A1:H2"/>
    <mergeCell ref="A3:H11"/>
    <mergeCell ref="A12:H16"/>
    <mergeCell ref="A17:H28"/>
    <mergeCell ref="B30:E30"/>
    <mergeCell ref="B31:B32"/>
    <mergeCell ref="C31:D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23"/>
  <sheetViews>
    <sheetView showGridLines="0" topLeftCell="B1" workbookViewId="0">
      <selection activeCell="B16" sqref="B16"/>
    </sheetView>
  </sheetViews>
  <sheetFormatPr baseColWidth="10" defaultRowHeight="18" x14ac:dyDescent="0.35"/>
  <cols>
    <col min="1" max="1" width="11.42578125" style="7"/>
    <col min="2" max="2" width="177.28515625" style="7" customWidth="1"/>
    <col min="3" max="16384" width="11.42578125" style="7"/>
  </cols>
  <sheetData>
    <row r="4" spans="2:2" ht="24.75" x14ac:dyDescent="0.45">
      <c r="B4" s="19" t="s">
        <v>43</v>
      </c>
    </row>
    <row r="6" spans="2:2" x14ac:dyDescent="0.35">
      <c r="B6" s="7" t="s">
        <v>67</v>
      </c>
    </row>
    <row r="7" spans="2:2" x14ac:dyDescent="0.35">
      <c r="B7" s="20"/>
    </row>
    <row r="8" spans="2:2" x14ac:dyDescent="0.35">
      <c r="B8" s="7" t="s">
        <v>68</v>
      </c>
    </row>
    <row r="10" spans="2:2" x14ac:dyDescent="0.35">
      <c r="B10" s="7" t="s">
        <v>69</v>
      </c>
    </row>
    <row r="11" spans="2:2" x14ac:dyDescent="0.35">
      <c r="B11" s="21"/>
    </row>
    <row r="19" spans="1:2" x14ac:dyDescent="0.35">
      <c r="A19" s="6"/>
    </row>
    <row r="23" spans="1:2" x14ac:dyDescent="0.35">
      <c r="B23" s="2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5"/>
  <sheetViews>
    <sheetView topLeftCell="A31" zoomScale="130" zoomScaleNormal="130" workbookViewId="0">
      <selection activeCell="C53" sqref="C53"/>
    </sheetView>
  </sheetViews>
  <sheetFormatPr baseColWidth="10" defaultRowHeight="15.75" x14ac:dyDescent="0.3"/>
  <cols>
    <col min="1" max="1" width="4.5703125" style="40" customWidth="1"/>
    <col min="2" max="3" width="11.42578125" style="40"/>
    <col min="4" max="10" width="12.7109375" style="40" customWidth="1"/>
    <col min="11" max="16384" width="11.42578125" style="40"/>
  </cols>
  <sheetData>
    <row r="2" spans="2:2" x14ac:dyDescent="0.3">
      <c r="B2" s="41" t="s">
        <v>64</v>
      </c>
    </row>
    <row r="30" spans="2:2" ht="15" customHeight="1" x14ac:dyDescent="0.3">
      <c r="B30" s="42"/>
    </row>
    <row r="31" spans="2:2" x14ac:dyDescent="0.3">
      <c r="B31" s="42"/>
    </row>
    <row r="32" spans="2:2" x14ac:dyDescent="0.3">
      <c r="B32" s="42"/>
    </row>
    <row r="33" spans="2:13" x14ac:dyDescent="0.3">
      <c r="B33" s="42"/>
    </row>
    <row r="34" spans="2:13" ht="15" customHeight="1" x14ac:dyDescent="0.3">
      <c r="B34" s="43"/>
    </row>
    <row r="35" spans="2:13" x14ac:dyDescent="0.3">
      <c r="B35" s="43"/>
    </row>
    <row r="36" spans="2:13" x14ac:dyDescent="0.3">
      <c r="B36" s="43"/>
    </row>
    <row r="37" spans="2:13" ht="15" customHeight="1" x14ac:dyDescent="0.3">
      <c r="B37" s="39" t="s">
        <v>84</v>
      </c>
      <c r="C37" s="39"/>
      <c r="D37" s="39"/>
      <c r="E37" s="39"/>
      <c r="F37" s="39"/>
      <c r="G37" s="39"/>
      <c r="H37" s="39"/>
      <c r="I37" s="39"/>
      <c r="J37" s="39"/>
      <c r="K37" s="39"/>
      <c r="L37" s="39"/>
      <c r="M37" s="39"/>
    </row>
    <row r="38" spans="2:13" ht="15" customHeight="1" x14ac:dyDescent="0.3">
      <c r="B38" s="22" t="s">
        <v>85</v>
      </c>
      <c r="C38" s="22"/>
      <c r="D38" s="22"/>
      <c r="E38" s="22"/>
      <c r="F38" s="22"/>
      <c r="G38" s="22"/>
      <c r="H38" s="22"/>
      <c r="I38" s="22"/>
      <c r="J38" s="22"/>
      <c r="K38" s="22"/>
      <c r="L38" s="22"/>
      <c r="M38" s="22"/>
    </row>
    <row r="39" spans="2:13" x14ac:dyDescent="0.3">
      <c r="B39" s="22" t="s">
        <v>86</v>
      </c>
    </row>
    <row r="40" spans="2:13" x14ac:dyDescent="0.3">
      <c r="B40" s="40" t="s">
        <v>87</v>
      </c>
    </row>
    <row r="41" spans="2:13" x14ac:dyDescent="0.3">
      <c r="B41" s="40" t="s">
        <v>88</v>
      </c>
    </row>
    <row r="43" spans="2:13" x14ac:dyDescent="0.3">
      <c r="B43" s="43"/>
    </row>
    <row r="45" spans="2:13" ht="31.5" x14ac:dyDescent="0.3">
      <c r="D45" s="44" t="s">
        <v>54</v>
      </c>
      <c r="E45" s="44" t="s">
        <v>55</v>
      </c>
      <c r="F45" s="44" t="s">
        <v>56</v>
      </c>
      <c r="G45" s="44" t="s">
        <v>57</v>
      </c>
      <c r="H45" s="44" t="s">
        <v>54</v>
      </c>
      <c r="I45" s="44" t="s">
        <v>55</v>
      </c>
      <c r="J45" s="44" t="s">
        <v>56</v>
      </c>
      <c r="K45" s="44" t="s">
        <v>57</v>
      </c>
    </row>
    <row r="46" spans="2:13" ht="15" customHeight="1" x14ac:dyDescent="0.3">
      <c r="B46" s="42" t="s">
        <v>30</v>
      </c>
      <c r="C46" s="40">
        <v>2015</v>
      </c>
      <c r="D46" s="45">
        <v>59.193840000000002</v>
      </c>
      <c r="E46" s="45">
        <v>60.918390000000002</v>
      </c>
      <c r="F46" s="45">
        <v>58.917110000000001</v>
      </c>
      <c r="G46" s="45">
        <v>59.755110000000002</v>
      </c>
      <c r="H46" s="45"/>
      <c r="I46" s="45"/>
      <c r="J46" s="45"/>
      <c r="K46" s="45"/>
    </row>
    <row r="47" spans="2:13" x14ac:dyDescent="0.3">
      <c r="B47" s="42"/>
      <c r="C47" s="40">
        <v>2016</v>
      </c>
      <c r="D47" s="45">
        <v>59.421909999999997</v>
      </c>
      <c r="E47" s="45">
        <v>60.960239999999999</v>
      </c>
      <c r="F47" s="45">
        <v>59.085619999999999</v>
      </c>
      <c r="G47" s="45">
        <v>59.687779999999997</v>
      </c>
      <c r="H47" s="45"/>
      <c r="I47" s="45"/>
      <c r="J47" s="45"/>
      <c r="K47" s="45"/>
    </row>
    <row r="48" spans="2:13" x14ac:dyDescent="0.3">
      <c r="B48" s="42"/>
      <c r="C48" s="40">
        <v>2017</v>
      </c>
      <c r="D48" s="45">
        <v>59.674419999999998</v>
      </c>
      <c r="E48" s="45">
        <v>61.0839</v>
      </c>
      <c r="F48" s="45">
        <v>59.357259999999997</v>
      </c>
      <c r="G48" s="45">
        <v>59.55771</v>
      </c>
      <c r="H48" s="45"/>
      <c r="I48" s="45"/>
      <c r="J48" s="45"/>
      <c r="K48" s="45"/>
    </row>
    <row r="49" spans="2:17" x14ac:dyDescent="0.3">
      <c r="B49" s="42"/>
      <c r="C49" s="40">
        <v>2018</v>
      </c>
      <c r="D49" s="45">
        <v>60.125480000000003</v>
      </c>
      <c r="E49" s="45">
        <v>61.037759999999999</v>
      </c>
      <c r="F49" s="45">
        <v>59.666960000000003</v>
      </c>
      <c r="G49" s="45">
        <v>60.112470000000002</v>
      </c>
      <c r="H49" s="45"/>
      <c r="I49" s="45"/>
      <c r="J49" s="45"/>
      <c r="K49" s="45"/>
    </row>
    <row r="50" spans="2:17" x14ac:dyDescent="0.3">
      <c r="B50" s="42"/>
      <c r="C50" s="40">
        <v>2019</v>
      </c>
      <c r="D50" s="45">
        <v>60.473309999999998</v>
      </c>
      <c r="E50" s="45">
        <v>61.469659999999998</v>
      </c>
      <c r="F50" s="45">
        <v>59.847110000000001</v>
      </c>
      <c r="G50" s="45">
        <v>60.228529999999999</v>
      </c>
      <c r="H50" s="45"/>
      <c r="I50" s="45"/>
      <c r="J50" s="45"/>
      <c r="K50" s="45"/>
    </row>
    <row r="51" spans="2:17" x14ac:dyDescent="0.3">
      <c r="B51" s="42"/>
      <c r="C51" s="40">
        <v>2020</v>
      </c>
      <c r="D51" s="45">
        <v>60.710189999999997</v>
      </c>
      <c r="E51" s="45">
        <v>61.168199999999999</v>
      </c>
      <c r="F51" s="45">
        <v>59.976640000000003</v>
      </c>
      <c r="G51" s="45">
        <v>60.568399999999997</v>
      </c>
      <c r="H51" s="45"/>
      <c r="I51" s="45"/>
      <c r="J51" s="45"/>
      <c r="K51" s="45"/>
    </row>
    <row r="52" spans="2:17" x14ac:dyDescent="0.3">
      <c r="B52" s="42"/>
      <c r="C52" s="40">
        <v>2021</v>
      </c>
      <c r="D52" s="45">
        <v>61.139249999999997</v>
      </c>
      <c r="E52" s="45">
        <v>62.013129999999997</v>
      </c>
      <c r="F52" s="45">
        <v>60.230350000000001</v>
      </c>
      <c r="G52" s="45">
        <v>60.75703</v>
      </c>
      <c r="H52" s="45"/>
      <c r="I52" s="45"/>
      <c r="J52" s="45"/>
      <c r="K52" s="45"/>
    </row>
    <row r="53" spans="2:17" x14ac:dyDescent="0.3">
      <c r="B53" s="42"/>
      <c r="C53" s="40">
        <v>2022</v>
      </c>
      <c r="D53" s="45">
        <v>61.235340000000001</v>
      </c>
      <c r="E53" s="45">
        <v>61.981459999999998</v>
      </c>
      <c r="F53" s="45">
        <v>60.48216</v>
      </c>
      <c r="G53" s="45">
        <v>61.108409999999999</v>
      </c>
      <c r="H53" s="45"/>
      <c r="I53" s="45"/>
      <c r="J53" s="45"/>
      <c r="K53" s="45"/>
      <c r="N53" s="45"/>
      <c r="O53" s="45"/>
      <c r="P53" s="45"/>
      <c r="Q53" s="45"/>
    </row>
    <row r="54" spans="2:17" x14ac:dyDescent="0.3">
      <c r="B54" s="42" t="s">
        <v>29</v>
      </c>
      <c r="C54" s="40">
        <v>2015</v>
      </c>
      <c r="D54" s="45"/>
      <c r="E54" s="45"/>
      <c r="F54" s="45"/>
      <c r="G54" s="45"/>
      <c r="H54" s="45">
        <v>62.08905</v>
      </c>
      <c r="I54" s="45">
        <v>62.477710000000002</v>
      </c>
      <c r="J54" s="45">
        <v>61.906739999999999</v>
      </c>
      <c r="K54" s="45">
        <v>62.18215</v>
      </c>
    </row>
    <row r="55" spans="2:17" x14ac:dyDescent="0.3">
      <c r="B55" s="42"/>
      <c r="C55" s="40">
        <v>2016</v>
      </c>
      <c r="D55" s="45"/>
      <c r="E55" s="45"/>
      <c r="F55" s="45"/>
      <c r="G55" s="45"/>
      <c r="H55" s="45">
        <v>62.334719999999997</v>
      </c>
      <c r="I55" s="45">
        <v>62.527479999999997</v>
      </c>
      <c r="J55" s="45">
        <v>62.050190000000001</v>
      </c>
      <c r="K55" s="45">
        <v>62.106169999999999</v>
      </c>
    </row>
    <row r="56" spans="2:17" x14ac:dyDescent="0.3">
      <c r="B56" s="42"/>
      <c r="C56" s="40">
        <v>2017</v>
      </c>
      <c r="D56" s="45"/>
      <c r="E56" s="45"/>
      <c r="F56" s="45"/>
      <c r="G56" s="45"/>
      <c r="H56" s="45">
        <v>62.503579999999999</v>
      </c>
      <c r="I56" s="45">
        <v>62.721769999999999</v>
      </c>
      <c r="J56" s="45">
        <v>62.223370000000003</v>
      </c>
      <c r="K56" s="45">
        <v>62.216529999999999</v>
      </c>
    </row>
    <row r="57" spans="2:17" x14ac:dyDescent="0.3">
      <c r="B57" s="42"/>
      <c r="C57" s="40">
        <v>2018</v>
      </c>
      <c r="D57" s="45"/>
      <c r="E57" s="45"/>
      <c r="F57" s="45"/>
      <c r="G57" s="45"/>
      <c r="H57" s="45">
        <v>62.632190000000001</v>
      </c>
      <c r="I57" s="45">
        <v>63.16695</v>
      </c>
      <c r="J57" s="45">
        <v>62.440820000000002</v>
      </c>
      <c r="K57" s="45">
        <v>62.5685</v>
      </c>
    </row>
    <row r="58" spans="2:17" x14ac:dyDescent="0.3">
      <c r="B58" s="42"/>
      <c r="C58" s="40">
        <v>2019</v>
      </c>
      <c r="D58" s="45"/>
      <c r="E58" s="45"/>
      <c r="F58" s="45"/>
      <c r="G58" s="45"/>
      <c r="H58" s="45">
        <v>62.710549999999998</v>
      </c>
      <c r="I58" s="45">
        <v>63.108609999999999</v>
      </c>
      <c r="J58" s="45">
        <v>62.34402</v>
      </c>
      <c r="K58" s="45">
        <v>62.607320000000001</v>
      </c>
    </row>
    <row r="59" spans="2:17" x14ac:dyDescent="0.3">
      <c r="B59" s="42"/>
      <c r="C59" s="40">
        <v>2020</v>
      </c>
      <c r="D59" s="45"/>
      <c r="E59" s="45"/>
      <c r="F59" s="45"/>
      <c r="G59" s="45"/>
      <c r="H59" s="45">
        <v>62.94999</v>
      </c>
      <c r="I59" s="45">
        <v>63.449559999999998</v>
      </c>
      <c r="J59" s="45">
        <v>62.537640000000003</v>
      </c>
      <c r="K59" s="45">
        <v>62.69379</v>
      </c>
    </row>
    <row r="60" spans="2:17" x14ac:dyDescent="0.3">
      <c r="B60" s="42"/>
      <c r="C60" s="40">
        <v>2021</v>
      </c>
      <c r="D60" s="45"/>
      <c r="E60" s="45"/>
      <c r="F60" s="45"/>
      <c r="G60" s="45"/>
      <c r="H60" s="45">
        <v>63.138269999999999</v>
      </c>
      <c r="I60" s="45">
        <v>63.427669999999999</v>
      </c>
      <c r="J60" s="45">
        <v>62.636000000000003</v>
      </c>
      <c r="K60" s="45">
        <v>62.946860000000001</v>
      </c>
    </row>
    <row r="61" spans="2:17" x14ac:dyDescent="0.3">
      <c r="B61" s="42"/>
      <c r="C61" s="40">
        <v>2022</v>
      </c>
      <c r="D61" s="45"/>
      <c r="E61" s="45"/>
      <c r="F61" s="45"/>
      <c r="G61" s="45"/>
      <c r="H61" s="45">
        <v>63.198509999999999</v>
      </c>
      <c r="I61" s="45">
        <v>63.56879</v>
      </c>
      <c r="J61" s="45">
        <v>62.554699999999997</v>
      </c>
      <c r="K61" s="45">
        <v>62.806069999999998</v>
      </c>
      <c r="N61" s="45"/>
      <c r="O61" s="45"/>
      <c r="P61" s="45"/>
      <c r="Q61" s="45"/>
    </row>
    <row r="77" spans="4:11" x14ac:dyDescent="0.3">
      <c r="D77" s="45"/>
      <c r="E77" s="45"/>
      <c r="F77" s="45"/>
      <c r="G77" s="45"/>
      <c r="H77" s="45"/>
      <c r="I77" s="45"/>
      <c r="J77" s="45"/>
      <c r="K77" s="45"/>
    </row>
    <row r="78" spans="4:11" x14ac:dyDescent="0.3">
      <c r="D78" s="45"/>
      <c r="E78" s="45"/>
      <c r="F78" s="45"/>
      <c r="G78" s="45"/>
      <c r="H78" s="45"/>
      <c r="I78" s="45"/>
      <c r="J78" s="45"/>
      <c r="K78" s="45"/>
    </row>
    <row r="81" spans="4:11" x14ac:dyDescent="0.3">
      <c r="D81" s="45"/>
      <c r="E81" s="45"/>
      <c r="F81" s="45"/>
      <c r="G81" s="45"/>
      <c r="H81" s="45"/>
      <c r="I81" s="45"/>
      <c r="J81" s="45"/>
      <c r="K81" s="45"/>
    </row>
    <row r="82" spans="4:11" x14ac:dyDescent="0.3">
      <c r="D82" s="45"/>
      <c r="E82" s="45"/>
      <c r="F82" s="45"/>
      <c r="G82" s="45"/>
      <c r="H82" s="45"/>
      <c r="I82" s="45"/>
      <c r="J82" s="45"/>
      <c r="K82" s="45"/>
    </row>
    <row r="83" spans="4:11" x14ac:dyDescent="0.3">
      <c r="D83" s="45"/>
      <c r="E83" s="45"/>
      <c r="F83" s="45"/>
      <c r="G83" s="45"/>
      <c r="H83" s="45"/>
      <c r="I83" s="45"/>
      <c r="J83" s="45"/>
      <c r="K83" s="45"/>
    </row>
    <row r="84" spans="4:11" x14ac:dyDescent="0.3">
      <c r="D84" s="45"/>
      <c r="E84" s="45"/>
      <c r="F84" s="45"/>
      <c r="G84" s="45"/>
      <c r="H84" s="45"/>
      <c r="I84" s="45"/>
      <c r="J84" s="45"/>
      <c r="K84" s="45"/>
    </row>
    <row r="85" spans="4:11" x14ac:dyDescent="0.3">
      <c r="D85" s="45"/>
      <c r="E85" s="45"/>
      <c r="F85" s="45"/>
      <c r="G85" s="45"/>
      <c r="H85" s="45"/>
      <c r="I85" s="45"/>
      <c r="J85" s="45"/>
      <c r="K85" s="45"/>
    </row>
  </sheetData>
  <mergeCells count="4">
    <mergeCell ref="B54:B61"/>
    <mergeCell ref="B37:M37"/>
    <mergeCell ref="B30:B33"/>
    <mergeCell ref="B46:B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9"/>
  <sheetViews>
    <sheetView topLeftCell="A13" zoomScale="115" zoomScaleNormal="115" workbookViewId="0">
      <selection activeCell="B30" sqref="B30"/>
    </sheetView>
  </sheetViews>
  <sheetFormatPr baseColWidth="10" defaultRowHeight="18" x14ac:dyDescent="0.35"/>
  <cols>
    <col min="1" max="1" width="6.140625" style="7" customWidth="1"/>
    <col min="2" max="2" width="11.42578125" style="7"/>
    <col min="3" max="5" width="14.28515625" style="7" customWidth="1"/>
    <col min="6" max="16384" width="11.42578125" style="7"/>
  </cols>
  <sheetData>
    <row r="2" spans="2:8" ht="51.75" customHeight="1" x14ac:dyDescent="0.35">
      <c r="B2" s="26" t="s">
        <v>77</v>
      </c>
      <c r="C2" s="27"/>
      <c r="D2" s="27"/>
      <c r="E2" s="27"/>
      <c r="F2" s="27"/>
      <c r="G2" s="27"/>
      <c r="H2" s="27"/>
    </row>
    <row r="26" spans="2:13" x14ac:dyDescent="0.35">
      <c r="B26" s="39" t="s">
        <v>84</v>
      </c>
      <c r="C26" s="39"/>
      <c r="D26" s="39"/>
      <c r="E26" s="39"/>
      <c r="F26" s="39"/>
      <c r="G26" s="39"/>
      <c r="H26" s="39"/>
      <c r="I26" s="39"/>
      <c r="J26" s="39"/>
      <c r="K26" s="39"/>
      <c r="L26" s="39"/>
      <c r="M26" s="39"/>
    </row>
    <row r="27" spans="2:13" ht="30" customHeight="1" x14ac:dyDescent="0.35">
      <c r="B27" s="39" t="s">
        <v>90</v>
      </c>
      <c r="C27" s="39"/>
      <c r="D27" s="39"/>
      <c r="E27" s="39"/>
      <c r="F27" s="39"/>
      <c r="G27" s="39"/>
      <c r="H27" s="39"/>
      <c r="I27" s="39"/>
      <c r="J27" s="39"/>
      <c r="K27" s="50"/>
      <c r="L27" s="51"/>
      <c r="M27" s="51"/>
    </row>
    <row r="28" spans="2:13" x14ac:dyDescent="0.35">
      <c r="B28" s="22" t="s">
        <v>91</v>
      </c>
      <c r="C28" s="40"/>
      <c r="D28" s="40"/>
      <c r="E28" s="40"/>
      <c r="F28" s="40"/>
      <c r="G28" s="40"/>
      <c r="H28" s="40"/>
      <c r="I28" s="40"/>
      <c r="J28" s="40"/>
      <c r="K28" s="40"/>
      <c r="L28" s="40"/>
      <c r="M28" s="40"/>
    </row>
    <row r="29" spans="2:13" x14ac:dyDescent="0.35">
      <c r="B29" s="40" t="s">
        <v>87</v>
      </c>
      <c r="C29" s="40"/>
      <c r="D29" s="40"/>
      <c r="E29" s="40"/>
      <c r="F29" s="40"/>
      <c r="G29" s="40"/>
      <c r="H29" s="40"/>
      <c r="I29" s="40"/>
      <c r="J29" s="40"/>
      <c r="K29" s="40"/>
      <c r="L29" s="40"/>
      <c r="M29" s="40"/>
    </row>
    <row r="30" spans="2:13" x14ac:dyDescent="0.35">
      <c r="B30" s="40" t="s">
        <v>88</v>
      </c>
      <c r="C30" s="40"/>
      <c r="D30" s="40"/>
      <c r="E30" s="40"/>
      <c r="F30" s="40"/>
      <c r="G30" s="40"/>
      <c r="H30" s="40"/>
      <c r="I30" s="40"/>
      <c r="J30" s="40"/>
      <c r="K30" s="40"/>
      <c r="L30" s="40"/>
      <c r="M30" s="40"/>
    </row>
    <row r="31" spans="2:13" ht="30" customHeight="1" x14ac:dyDescent="0.35">
      <c r="B31" s="40"/>
      <c r="C31" s="52" t="s">
        <v>58</v>
      </c>
      <c r="D31" s="52" t="s">
        <v>1</v>
      </c>
      <c r="E31" s="52" t="s">
        <v>2</v>
      </c>
      <c r="F31" s="40"/>
      <c r="G31" s="40"/>
      <c r="H31" s="40"/>
      <c r="I31" s="40"/>
      <c r="J31" s="40"/>
      <c r="K31" s="40"/>
      <c r="L31" s="40"/>
      <c r="M31" s="40"/>
    </row>
    <row r="32" spans="2:13" x14ac:dyDescent="0.35">
      <c r="B32" s="53">
        <v>2015</v>
      </c>
      <c r="C32" s="54">
        <v>0.93754819999999994</v>
      </c>
      <c r="D32" s="54">
        <v>0.9285102999999999</v>
      </c>
      <c r="E32" s="54">
        <v>0.96083839999999998</v>
      </c>
      <c r="F32" s="40"/>
      <c r="G32" s="40"/>
      <c r="H32" s="40"/>
      <c r="I32" s="40"/>
      <c r="J32" s="40"/>
      <c r="K32" s="40"/>
      <c r="L32" s="40"/>
      <c r="M32" s="40"/>
    </row>
    <row r="33" spans="2:13" x14ac:dyDescent="0.35">
      <c r="B33" s="55">
        <v>2016</v>
      </c>
      <c r="C33" s="54">
        <v>0.9374015</v>
      </c>
      <c r="D33" s="54">
        <v>0.92555369999999992</v>
      </c>
      <c r="E33" s="54">
        <v>0.96484559999999997</v>
      </c>
      <c r="F33" s="40"/>
      <c r="G33" s="40"/>
      <c r="H33" s="40"/>
      <c r="I33" s="40"/>
      <c r="J33" s="40"/>
      <c r="K33" s="40"/>
      <c r="L33" s="40"/>
      <c r="M33" s="40"/>
    </row>
    <row r="34" spans="2:13" x14ac:dyDescent="0.35">
      <c r="B34" s="55">
        <v>2017</v>
      </c>
      <c r="C34" s="54">
        <v>0.92480400000000007</v>
      </c>
      <c r="D34" s="54">
        <v>0.91117870000000001</v>
      </c>
      <c r="E34" s="54">
        <v>0.95713139999999997</v>
      </c>
      <c r="F34" s="40"/>
      <c r="G34" s="40"/>
      <c r="H34" s="40"/>
      <c r="I34" s="40"/>
      <c r="J34" s="40"/>
      <c r="K34" s="40"/>
      <c r="L34" s="40"/>
      <c r="M34" s="40"/>
    </row>
    <row r="35" spans="2:13" x14ac:dyDescent="0.35">
      <c r="B35" s="55">
        <v>2018</v>
      </c>
      <c r="C35" s="54">
        <v>0.91334819999999994</v>
      </c>
      <c r="D35" s="54">
        <v>0.89739849999999999</v>
      </c>
      <c r="E35" s="54">
        <v>0.95368419999999998</v>
      </c>
      <c r="F35" s="40"/>
      <c r="G35" s="40"/>
      <c r="H35" s="40"/>
      <c r="I35" s="40"/>
      <c r="J35" s="40"/>
      <c r="K35" s="40"/>
      <c r="L35" s="40"/>
      <c r="M35" s="40"/>
    </row>
    <row r="36" spans="2:13" x14ac:dyDescent="0.35">
      <c r="B36" s="55">
        <v>2019</v>
      </c>
      <c r="C36" s="54">
        <v>0.88594610000000007</v>
      </c>
      <c r="D36" s="54">
        <v>0.87078410000000006</v>
      </c>
      <c r="E36" s="54">
        <v>0.92617450000000001</v>
      </c>
      <c r="F36" s="40"/>
      <c r="G36" s="40"/>
      <c r="H36" s="40"/>
      <c r="I36" s="40"/>
      <c r="J36" s="40"/>
      <c r="K36" s="40"/>
      <c r="L36" s="40"/>
      <c r="M36" s="40"/>
    </row>
    <row r="37" spans="2:13" x14ac:dyDescent="0.35">
      <c r="B37" s="55">
        <v>2020</v>
      </c>
      <c r="C37" s="54">
        <v>0.8798956</v>
      </c>
      <c r="D37" s="54">
        <v>0.86268710000000004</v>
      </c>
      <c r="E37" s="54">
        <v>0.92979640000000008</v>
      </c>
      <c r="F37" s="40"/>
      <c r="G37" s="40"/>
      <c r="H37" s="40"/>
      <c r="I37" s="40"/>
      <c r="J37" s="40"/>
      <c r="K37" s="40"/>
      <c r="L37" s="40"/>
      <c r="M37" s="40"/>
    </row>
    <row r="38" spans="2:13" x14ac:dyDescent="0.35">
      <c r="B38" s="55">
        <v>2021</v>
      </c>
      <c r="C38" s="54">
        <v>0.86665840000000005</v>
      </c>
      <c r="D38" s="54">
        <v>0.84831370000000006</v>
      </c>
      <c r="E38" s="54">
        <v>0.92192189999999996</v>
      </c>
      <c r="F38" s="40"/>
      <c r="G38" s="40"/>
      <c r="H38" s="40"/>
      <c r="I38" s="40"/>
      <c r="J38" s="40"/>
      <c r="K38" s="40"/>
      <c r="L38" s="40"/>
      <c r="M38" s="40"/>
    </row>
    <row r="39" spans="2:13" x14ac:dyDescent="0.35">
      <c r="B39" s="56">
        <v>2022</v>
      </c>
      <c r="C39" s="57">
        <v>0.85670389999999996</v>
      </c>
      <c r="D39" s="57">
        <v>0.83592849999999996</v>
      </c>
      <c r="E39" s="57">
        <v>0.91895870000000002</v>
      </c>
      <c r="F39" s="40"/>
      <c r="G39" s="40"/>
      <c r="H39" s="40"/>
      <c r="I39" s="40"/>
      <c r="J39" s="40"/>
      <c r="K39" s="40"/>
      <c r="L39" s="40"/>
      <c r="M39" s="40"/>
    </row>
  </sheetData>
  <mergeCells count="3">
    <mergeCell ref="B26:M26"/>
    <mergeCell ref="B2:H2"/>
    <mergeCell ref="B27:J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82"/>
  <sheetViews>
    <sheetView topLeftCell="A7" zoomScale="115" zoomScaleNormal="115" workbookViewId="0">
      <selection activeCell="C16" sqref="A1:XFD1048576"/>
    </sheetView>
  </sheetViews>
  <sheetFormatPr baseColWidth="10" defaultRowHeight="15.75" x14ac:dyDescent="0.3"/>
  <cols>
    <col min="1" max="1" width="4.5703125" style="40" customWidth="1"/>
    <col min="2" max="3" width="11.42578125" style="40"/>
    <col min="4" max="10" width="12.7109375" style="40" customWidth="1"/>
    <col min="11" max="16384" width="11.42578125" style="40"/>
  </cols>
  <sheetData>
    <row r="2" spans="2:2" x14ac:dyDescent="0.3">
      <c r="B2" s="41" t="s">
        <v>76</v>
      </c>
    </row>
    <row r="30" spans="2:2" ht="15" customHeight="1" x14ac:dyDescent="0.3">
      <c r="B30" s="42"/>
    </row>
    <row r="31" spans="2:2" x14ac:dyDescent="0.3">
      <c r="B31" s="42"/>
    </row>
    <row r="32" spans="2:2" x14ac:dyDescent="0.3">
      <c r="B32" s="42"/>
    </row>
    <row r="33" spans="2:13" x14ac:dyDescent="0.3">
      <c r="B33" s="42"/>
    </row>
    <row r="34" spans="2:13" ht="15" customHeight="1" x14ac:dyDescent="0.3">
      <c r="B34" s="43"/>
    </row>
    <row r="35" spans="2:13" x14ac:dyDescent="0.3">
      <c r="B35" s="43"/>
    </row>
    <row r="36" spans="2:13" x14ac:dyDescent="0.3">
      <c r="B36" s="43"/>
    </row>
    <row r="37" spans="2:13" ht="15" customHeight="1" x14ac:dyDescent="0.3">
      <c r="B37" s="39" t="s">
        <v>84</v>
      </c>
      <c r="C37" s="39"/>
      <c r="D37" s="39"/>
      <c r="E37" s="39"/>
      <c r="F37" s="39"/>
      <c r="G37" s="39"/>
      <c r="H37" s="39"/>
      <c r="I37" s="39"/>
      <c r="J37" s="39"/>
      <c r="K37" s="39"/>
      <c r="L37" s="39"/>
      <c r="M37" s="39"/>
    </row>
    <row r="38" spans="2:13" ht="15" customHeight="1" x14ac:dyDescent="0.3">
      <c r="B38" s="22" t="s">
        <v>92</v>
      </c>
      <c r="C38" s="22"/>
      <c r="D38" s="22"/>
      <c r="E38" s="22"/>
      <c r="F38" s="22"/>
      <c r="G38" s="22"/>
      <c r="H38" s="22"/>
      <c r="I38" s="22"/>
      <c r="J38" s="22"/>
      <c r="K38" s="22"/>
      <c r="L38" s="22"/>
      <c r="M38" s="22"/>
    </row>
    <row r="39" spans="2:13" x14ac:dyDescent="0.3">
      <c r="B39" s="22" t="s">
        <v>86</v>
      </c>
    </row>
    <row r="40" spans="2:13" x14ac:dyDescent="0.3">
      <c r="B40" s="40" t="s">
        <v>87</v>
      </c>
    </row>
    <row r="41" spans="2:13" x14ac:dyDescent="0.3">
      <c r="B41" s="40" t="s">
        <v>88</v>
      </c>
    </row>
    <row r="43" spans="2:13" x14ac:dyDescent="0.3">
      <c r="B43" s="43"/>
    </row>
    <row r="45" spans="2:13" ht="31.5" x14ac:dyDescent="0.3">
      <c r="D45" s="44" t="s">
        <v>54</v>
      </c>
      <c r="E45" s="44" t="s">
        <v>55</v>
      </c>
      <c r="F45" s="44" t="s">
        <v>56</v>
      </c>
      <c r="G45" s="44" t="s">
        <v>57</v>
      </c>
      <c r="H45" s="44" t="s">
        <v>54</v>
      </c>
      <c r="I45" s="44" t="s">
        <v>55</v>
      </c>
      <c r="J45" s="44" t="s">
        <v>56</v>
      </c>
      <c r="K45" s="44" t="s">
        <v>57</v>
      </c>
    </row>
    <row r="46" spans="2:13" ht="15" customHeight="1" x14ac:dyDescent="0.3">
      <c r="B46" s="42" t="s">
        <v>30</v>
      </c>
      <c r="C46" s="40">
        <v>2015</v>
      </c>
      <c r="D46" s="45">
        <v>59.215739999999997</v>
      </c>
      <c r="E46" s="45">
        <v>61.516440000000003</v>
      </c>
      <c r="F46" s="45">
        <v>59.042279999999998</v>
      </c>
      <c r="G46" s="45">
        <v>60.4148</v>
      </c>
    </row>
    <row r="47" spans="2:13" x14ac:dyDescent="0.3">
      <c r="B47" s="42"/>
      <c r="C47" s="40">
        <v>2016</v>
      </c>
      <c r="D47" s="45">
        <v>59.398800000000001</v>
      </c>
      <c r="E47" s="45">
        <v>60.984279999999998</v>
      </c>
      <c r="F47" s="45">
        <v>59.203530000000001</v>
      </c>
      <c r="G47" s="45">
        <v>60.415120000000002</v>
      </c>
    </row>
    <row r="48" spans="2:13" x14ac:dyDescent="0.3">
      <c r="B48" s="42"/>
      <c r="C48" s="40">
        <v>2017</v>
      </c>
      <c r="D48" s="45">
        <v>59.741660000000003</v>
      </c>
      <c r="E48" s="45">
        <v>61.36542</v>
      </c>
      <c r="F48" s="45">
        <v>59.481140000000003</v>
      </c>
      <c r="G48" s="45">
        <v>60.577030000000001</v>
      </c>
    </row>
    <row r="49" spans="2:17" x14ac:dyDescent="0.3">
      <c r="B49" s="42"/>
      <c r="C49" s="40">
        <v>2018</v>
      </c>
      <c r="D49" s="45">
        <v>60.197040000000001</v>
      </c>
      <c r="E49" s="45">
        <v>61.084249999999997</v>
      </c>
      <c r="F49" s="45">
        <v>59.769970000000001</v>
      </c>
      <c r="G49" s="45">
        <v>60.866219999999998</v>
      </c>
    </row>
    <row r="50" spans="2:17" x14ac:dyDescent="0.3">
      <c r="B50" s="42"/>
      <c r="C50" s="40">
        <v>2019</v>
      </c>
      <c r="D50" s="45">
        <v>60.45393</v>
      </c>
      <c r="E50" s="45">
        <v>61.78434</v>
      </c>
      <c r="F50" s="45">
        <v>59.938229999999997</v>
      </c>
      <c r="G50" s="45">
        <v>60.904769999999999</v>
      </c>
    </row>
    <row r="51" spans="2:17" x14ac:dyDescent="0.3">
      <c r="B51" s="42"/>
      <c r="C51" s="40">
        <v>2020</v>
      </c>
      <c r="D51" s="45">
        <v>60.767249999999997</v>
      </c>
      <c r="E51" s="45">
        <v>60.498350000000002</v>
      </c>
      <c r="F51" s="45">
        <v>60.05641</v>
      </c>
      <c r="G51" s="45">
        <v>61.206910000000001</v>
      </c>
    </row>
    <row r="52" spans="2:17" x14ac:dyDescent="0.3">
      <c r="B52" s="42"/>
      <c r="C52" s="40">
        <v>2021</v>
      </c>
      <c r="D52" s="45">
        <v>61.21096</v>
      </c>
      <c r="E52" s="45">
        <v>61.793480000000002</v>
      </c>
      <c r="F52" s="45">
        <v>60.328919999999997</v>
      </c>
      <c r="G52" s="45">
        <v>61.313989999999997</v>
      </c>
    </row>
    <row r="53" spans="2:17" x14ac:dyDescent="0.3">
      <c r="B53" s="42"/>
      <c r="C53" s="40">
        <v>2022</v>
      </c>
      <c r="D53" s="45">
        <v>61.299460000000003</v>
      </c>
      <c r="E53" s="45">
        <v>62.361440000000002</v>
      </c>
      <c r="F53" s="45">
        <v>60.624989999999997</v>
      </c>
      <c r="G53" s="45">
        <v>61.781640000000003</v>
      </c>
    </row>
    <row r="54" spans="2:17" x14ac:dyDescent="0.3">
      <c r="B54" s="42" t="s">
        <v>29</v>
      </c>
      <c r="C54" s="40">
        <v>2015</v>
      </c>
      <c r="H54" s="45">
        <v>62.087260000000001</v>
      </c>
      <c r="I54" s="45">
        <v>62.550910000000002</v>
      </c>
      <c r="J54" s="45">
        <v>62.039360000000002</v>
      </c>
      <c r="K54" s="45">
        <v>62.421770000000002</v>
      </c>
    </row>
    <row r="55" spans="2:17" x14ac:dyDescent="0.3">
      <c r="B55" s="42"/>
      <c r="C55" s="40">
        <v>2016</v>
      </c>
      <c r="H55" s="45">
        <v>62.282490000000003</v>
      </c>
      <c r="I55" s="45">
        <v>62.466169999999998</v>
      </c>
      <c r="J55" s="45">
        <v>62.191760000000002</v>
      </c>
      <c r="K55" s="45">
        <v>62.34787</v>
      </c>
    </row>
    <row r="56" spans="2:17" x14ac:dyDescent="0.3">
      <c r="B56" s="42"/>
      <c r="C56" s="40">
        <v>2017</v>
      </c>
      <c r="H56" s="45">
        <v>62.503880000000002</v>
      </c>
      <c r="I56" s="45">
        <v>62.792389999999997</v>
      </c>
      <c r="J56" s="45">
        <v>62.41254</v>
      </c>
      <c r="K56" s="45">
        <v>62.55641</v>
      </c>
    </row>
    <row r="57" spans="2:17" x14ac:dyDescent="0.3">
      <c r="B57" s="42"/>
      <c r="C57" s="40">
        <v>2018</v>
      </c>
      <c r="H57" s="45">
        <v>62.598930000000003</v>
      </c>
      <c r="I57" s="45">
        <v>63.205080000000002</v>
      </c>
      <c r="J57" s="45">
        <v>62.588419999999999</v>
      </c>
      <c r="K57" s="45">
        <v>62.86806</v>
      </c>
    </row>
    <row r="58" spans="2:17" x14ac:dyDescent="0.3">
      <c r="B58" s="42"/>
      <c r="C58" s="40">
        <v>2019</v>
      </c>
      <c r="H58" s="45">
        <v>62.661499999999997</v>
      </c>
      <c r="I58" s="45">
        <v>63.141950000000001</v>
      </c>
      <c r="J58" s="45">
        <v>62.592649999999999</v>
      </c>
      <c r="K58" s="45">
        <v>62.925319999999999</v>
      </c>
    </row>
    <row r="59" spans="2:17" x14ac:dyDescent="0.3">
      <c r="B59" s="42"/>
      <c r="C59" s="40">
        <v>2020</v>
      </c>
      <c r="H59" s="45">
        <v>62.906680000000001</v>
      </c>
      <c r="I59" s="45">
        <v>63.452019999999997</v>
      </c>
      <c r="J59" s="45">
        <v>62.783749999999998</v>
      </c>
      <c r="K59" s="45">
        <v>63.006990000000002</v>
      </c>
    </row>
    <row r="60" spans="2:17" x14ac:dyDescent="0.3">
      <c r="B60" s="42"/>
      <c r="C60" s="40">
        <v>2021</v>
      </c>
      <c r="H60" s="45">
        <v>63.086680000000001</v>
      </c>
      <c r="I60" s="45">
        <v>63.437130000000003</v>
      </c>
      <c r="J60" s="45">
        <v>62.878250000000001</v>
      </c>
      <c r="K60" s="45">
        <v>63.228360000000002</v>
      </c>
    </row>
    <row r="61" spans="2:17" x14ac:dyDescent="0.3">
      <c r="B61" s="42"/>
      <c r="C61" s="40">
        <v>2022</v>
      </c>
      <c r="H61" s="45">
        <v>63.186979999999998</v>
      </c>
      <c r="I61" s="45">
        <v>63.522390000000001</v>
      </c>
      <c r="J61" s="45">
        <v>62.845619999999997</v>
      </c>
      <c r="K61" s="45">
        <v>63.182760000000002</v>
      </c>
      <c r="N61" s="45"/>
      <c r="O61" s="45"/>
      <c r="P61" s="45"/>
      <c r="Q61" s="45"/>
    </row>
    <row r="71" spans="4:11" x14ac:dyDescent="0.3">
      <c r="D71" s="45"/>
      <c r="E71" s="45"/>
      <c r="F71" s="45"/>
      <c r="G71" s="45"/>
      <c r="H71" s="45"/>
      <c r="I71" s="45"/>
      <c r="J71" s="45"/>
      <c r="K71" s="45"/>
    </row>
    <row r="72" spans="4:11" x14ac:dyDescent="0.3">
      <c r="D72" s="45"/>
      <c r="E72" s="45"/>
      <c r="F72" s="45"/>
      <c r="G72" s="45"/>
      <c r="H72" s="45"/>
      <c r="I72" s="45"/>
      <c r="J72" s="45"/>
      <c r="K72" s="45"/>
    </row>
    <row r="73" spans="4:11" x14ac:dyDescent="0.3">
      <c r="D73" s="45"/>
      <c r="E73" s="45"/>
      <c r="F73" s="45"/>
      <c r="G73" s="45"/>
      <c r="H73" s="45"/>
      <c r="I73" s="45"/>
      <c r="J73" s="45"/>
      <c r="K73" s="45"/>
    </row>
    <row r="74" spans="4:11" x14ac:dyDescent="0.3">
      <c r="D74" s="45"/>
      <c r="E74" s="45"/>
      <c r="F74" s="45"/>
      <c r="G74" s="45"/>
      <c r="H74" s="45"/>
      <c r="I74" s="45"/>
      <c r="J74" s="45"/>
      <c r="K74" s="45"/>
    </row>
    <row r="75" spans="4:11" x14ac:dyDescent="0.3">
      <c r="D75" s="45"/>
      <c r="E75" s="45"/>
      <c r="F75" s="45"/>
      <c r="G75" s="45"/>
      <c r="H75" s="45"/>
      <c r="I75" s="45"/>
      <c r="J75" s="45"/>
      <c r="K75" s="45"/>
    </row>
    <row r="76" spans="4:11" x14ac:dyDescent="0.3">
      <c r="D76" s="45"/>
      <c r="E76" s="45"/>
      <c r="F76" s="45"/>
      <c r="G76" s="45"/>
      <c r="H76" s="45"/>
      <c r="I76" s="45"/>
      <c r="J76" s="45"/>
      <c r="K76" s="45"/>
    </row>
    <row r="77" spans="4:11" x14ac:dyDescent="0.3">
      <c r="D77" s="45"/>
      <c r="E77" s="45"/>
      <c r="F77" s="45"/>
      <c r="G77" s="45"/>
      <c r="H77" s="45"/>
      <c r="I77" s="45"/>
      <c r="J77" s="45"/>
      <c r="K77" s="45"/>
    </row>
    <row r="78" spans="4:11" x14ac:dyDescent="0.3">
      <c r="D78" s="45"/>
      <c r="E78" s="45"/>
      <c r="F78" s="45"/>
      <c r="G78" s="45"/>
      <c r="H78" s="45"/>
      <c r="I78" s="45"/>
      <c r="J78" s="45"/>
      <c r="K78" s="45"/>
    </row>
    <row r="79" spans="4:11" x14ac:dyDescent="0.3">
      <c r="D79" s="45"/>
      <c r="E79" s="45"/>
      <c r="F79" s="45"/>
      <c r="G79" s="45"/>
      <c r="H79" s="45"/>
      <c r="I79" s="45"/>
      <c r="J79" s="45"/>
      <c r="K79" s="45"/>
    </row>
    <row r="80" spans="4:11" x14ac:dyDescent="0.3">
      <c r="D80" s="45"/>
      <c r="E80" s="45"/>
      <c r="F80" s="45"/>
      <c r="G80" s="45"/>
      <c r="H80" s="45"/>
      <c r="I80" s="45"/>
      <c r="J80" s="45"/>
      <c r="K80" s="45"/>
    </row>
    <row r="81" spans="4:11" x14ac:dyDescent="0.3">
      <c r="D81" s="45"/>
      <c r="E81" s="45"/>
      <c r="F81" s="45"/>
      <c r="G81" s="45"/>
      <c r="H81" s="45"/>
      <c r="I81" s="45"/>
      <c r="J81" s="45"/>
      <c r="K81" s="45"/>
    </row>
    <row r="82" spans="4:11" x14ac:dyDescent="0.3">
      <c r="D82" s="45"/>
      <c r="E82" s="45"/>
      <c r="F82" s="45"/>
      <c r="G82" s="45"/>
      <c r="H82" s="45"/>
      <c r="I82" s="45"/>
      <c r="J82" s="45"/>
      <c r="K82" s="45"/>
    </row>
  </sheetData>
  <mergeCells count="4">
    <mergeCell ref="B30:B33"/>
    <mergeCell ref="B37:M37"/>
    <mergeCell ref="B46:B53"/>
    <mergeCell ref="B54:B6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4"/>
  <sheetViews>
    <sheetView zoomScale="130" zoomScaleNormal="130" workbookViewId="0">
      <selection activeCell="B2" sqref="A1:XFD1048576"/>
    </sheetView>
  </sheetViews>
  <sheetFormatPr baseColWidth="10" defaultRowHeight="15.75" x14ac:dyDescent="0.3"/>
  <cols>
    <col min="1" max="1" width="3.85546875" style="40" customWidth="1"/>
    <col min="2" max="16384" width="11.42578125" style="40"/>
  </cols>
  <sheetData>
    <row r="2" spans="2:11" x14ac:dyDescent="0.3">
      <c r="B2" s="60" t="s">
        <v>70</v>
      </c>
      <c r="C2" s="60"/>
      <c r="D2" s="60"/>
      <c r="E2" s="60"/>
      <c r="F2" s="60"/>
      <c r="G2" s="60"/>
      <c r="H2" s="60"/>
      <c r="I2" s="60"/>
      <c r="J2" s="60"/>
      <c r="K2" s="60"/>
    </row>
    <row r="3" spans="2:11" x14ac:dyDescent="0.3">
      <c r="B3" s="60"/>
      <c r="C3" s="60"/>
      <c r="D3" s="60"/>
      <c r="E3" s="60"/>
      <c r="F3" s="60"/>
      <c r="G3" s="60"/>
      <c r="H3" s="60"/>
      <c r="I3" s="60"/>
      <c r="J3" s="60"/>
      <c r="K3" s="60"/>
    </row>
    <row r="32" spans="2:11" ht="30.75" customHeight="1" x14ac:dyDescent="0.3">
      <c r="B32" s="58" t="s">
        <v>93</v>
      </c>
      <c r="C32" s="58"/>
      <c r="D32" s="58"/>
      <c r="E32" s="58"/>
      <c r="F32" s="58"/>
      <c r="G32" s="58"/>
      <c r="H32" s="58"/>
      <c r="I32" s="58"/>
      <c r="J32" s="58"/>
      <c r="K32" s="58"/>
    </row>
    <row r="33" spans="2:21" ht="30" customHeight="1" x14ac:dyDescent="0.3">
      <c r="B33" s="59" t="s">
        <v>94</v>
      </c>
      <c r="C33" s="59"/>
      <c r="D33" s="59"/>
      <c r="E33" s="59"/>
      <c r="F33" s="59"/>
      <c r="G33" s="59"/>
      <c r="H33" s="59"/>
      <c r="I33" s="59"/>
      <c r="J33" s="59"/>
      <c r="K33" s="59"/>
    </row>
    <row r="34" spans="2:21" x14ac:dyDescent="0.3">
      <c r="B34" s="40" t="s">
        <v>95</v>
      </c>
    </row>
    <row r="35" spans="2:21" x14ac:dyDescent="0.3">
      <c r="B35" s="40" t="s">
        <v>88</v>
      </c>
    </row>
    <row r="40" spans="2:21" x14ac:dyDescent="0.3">
      <c r="S40" s="61"/>
      <c r="T40" s="61"/>
      <c r="U40" s="61"/>
    </row>
    <row r="41" spans="2:21" x14ac:dyDescent="0.3">
      <c r="S41" s="61"/>
      <c r="T41" s="61"/>
      <c r="U41" s="61"/>
    </row>
    <row r="42" spans="2:21" x14ac:dyDescent="0.3">
      <c r="S42" s="61"/>
      <c r="T42" s="61"/>
      <c r="U42" s="61"/>
    </row>
    <row r="43" spans="2:21" x14ac:dyDescent="0.3">
      <c r="D43" s="40" t="s">
        <v>31</v>
      </c>
      <c r="E43" s="40" t="s">
        <v>32</v>
      </c>
      <c r="F43" s="40" t="s">
        <v>33</v>
      </c>
      <c r="G43" s="40" t="s">
        <v>34</v>
      </c>
      <c r="H43" s="40" t="s">
        <v>35</v>
      </c>
      <c r="I43" s="40" t="s">
        <v>36</v>
      </c>
      <c r="J43" s="40" t="s">
        <v>31</v>
      </c>
      <c r="K43" s="40" t="s">
        <v>32</v>
      </c>
      <c r="L43" s="40" t="s">
        <v>33</v>
      </c>
      <c r="M43" s="40" t="s">
        <v>34</v>
      </c>
      <c r="N43" s="40" t="s">
        <v>35</v>
      </c>
      <c r="O43" s="40" t="s">
        <v>36</v>
      </c>
      <c r="S43" s="61"/>
      <c r="T43" s="61"/>
      <c r="U43" s="61"/>
    </row>
    <row r="44" spans="2:21" ht="15" customHeight="1" x14ac:dyDescent="0.3">
      <c r="B44" s="42" t="s">
        <v>30</v>
      </c>
      <c r="C44" s="40">
        <v>2019</v>
      </c>
      <c r="D44" s="61">
        <v>1873.4813824175999</v>
      </c>
      <c r="E44" s="61">
        <v>2821.8500305583998</v>
      </c>
      <c r="F44" s="61">
        <v>3468.1173754608003</v>
      </c>
      <c r="G44" s="61">
        <v>2081.9682333119999</v>
      </c>
      <c r="H44" s="61">
        <v>2889.7164803472001</v>
      </c>
      <c r="I44" s="61">
        <v>3583.9350490319998</v>
      </c>
      <c r="J44" s="61"/>
      <c r="K44" s="61"/>
      <c r="L44" s="61"/>
      <c r="M44" s="61"/>
      <c r="N44" s="61"/>
      <c r="O44" s="61"/>
      <c r="S44" s="61"/>
      <c r="T44" s="61"/>
      <c r="U44" s="61"/>
    </row>
    <row r="45" spans="2:21" x14ac:dyDescent="0.3">
      <c r="B45" s="42"/>
      <c r="C45" s="40">
        <v>2020</v>
      </c>
      <c r="D45" s="61">
        <v>1968.0938032000001</v>
      </c>
      <c r="E45" s="61">
        <v>2831.6138643200006</v>
      </c>
      <c r="F45" s="61">
        <v>3451.51504768</v>
      </c>
      <c r="G45" s="61">
        <v>2162.05474624</v>
      </c>
      <c r="H45" s="61">
        <v>2935.2157500800004</v>
      </c>
      <c r="I45" s="61">
        <v>3627.27378176</v>
      </c>
      <c r="J45" s="61"/>
      <c r="K45" s="61"/>
      <c r="L45" s="61"/>
      <c r="M45" s="61"/>
      <c r="N45" s="61"/>
      <c r="O45" s="61"/>
      <c r="S45" s="61"/>
      <c r="T45" s="61"/>
      <c r="U45" s="61"/>
    </row>
    <row r="46" spans="2:21" x14ac:dyDescent="0.3">
      <c r="B46" s="42"/>
      <c r="C46" s="40">
        <v>2021</v>
      </c>
      <c r="D46" s="61">
        <v>1990.1315200000001</v>
      </c>
      <c r="E46" s="61">
        <v>2867.0576800000003</v>
      </c>
      <c r="F46" s="61">
        <v>3453.5687200000007</v>
      </c>
      <c r="G46" s="61">
        <v>2187.5288000000005</v>
      </c>
      <c r="H46" s="61">
        <v>2980.0003999999999</v>
      </c>
      <c r="I46" s="61">
        <v>3712.9708800000003</v>
      </c>
      <c r="J46" s="61"/>
      <c r="K46" s="61"/>
      <c r="L46" s="61"/>
      <c r="M46" s="61"/>
      <c r="N46" s="61"/>
      <c r="O46" s="61"/>
      <c r="S46" s="61"/>
      <c r="T46" s="61"/>
      <c r="U46" s="61"/>
    </row>
    <row r="47" spans="2:21" x14ac:dyDescent="0.3">
      <c r="B47" s="42"/>
      <c r="C47" s="40">
        <v>2022</v>
      </c>
      <c r="D47" s="61">
        <v>1954.08</v>
      </c>
      <c r="E47" s="61">
        <v>2853.74</v>
      </c>
      <c r="F47" s="61">
        <v>3429.72</v>
      </c>
      <c r="G47" s="61">
        <v>2155.2199999999998</v>
      </c>
      <c r="H47" s="61">
        <v>2931.85</v>
      </c>
      <c r="I47" s="61">
        <v>3653.21</v>
      </c>
      <c r="J47" s="61"/>
      <c r="K47" s="61"/>
      <c r="L47" s="61"/>
      <c r="M47" s="61"/>
      <c r="N47" s="61"/>
      <c r="O47" s="61"/>
    </row>
    <row r="48" spans="2:21" ht="15" customHeight="1" x14ac:dyDescent="0.3">
      <c r="B48" s="42" t="s">
        <v>29</v>
      </c>
      <c r="C48" s="40">
        <v>2019</v>
      </c>
      <c r="D48" s="61"/>
      <c r="E48" s="61"/>
      <c r="F48" s="61"/>
      <c r="G48" s="61"/>
      <c r="H48" s="61"/>
      <c r="I48" s="61"/>
      <c r="J48" s="61">
        <v>2097.3289524000002</v>
      </c>
      <c r="K48" s="61">
        <v>3068.6527450799999</v>
      </c>
      <c r="L48" s="61">
        <v>3942.4735677168001</v>
      </c>
      <c r="M48" s="61">
        <v>2450.0239527744002</v>
      </c>
      <c r="N48" s="61">
        <v>3200.8838303759999</v>
      </c>
      <c r="O48" s="61">
        <v>4219.9332698448006</v>
      </c>
    </row>
    <row r="49" spans="2:15" x14ac:dyDescent="0.3">
      <c r="B49" s="42"/>
      <c r="C49" s="40">
        <v>2020</v>
      </c>
      <c r="D49" s="61"/>
      <c r="E49" s="61"/>
      <c r="F49" s="61"/>
      <c r="G49" s="61"/>
      <c r="H49" s="61"/>
      <c r="I49" s="61"/>
      <c r="J49" s="61">
        <v>2163.29993552</v>
      </c>
      <c r="K49" s="61">
        <v>3083.8795929600005</v>
      </c>
      <c r="L49" s="61">
        <v>3921.2560233600007</v>
      </c>
      <c r="M49" s="61">
        <v>2394.0554201600003</v>
      </c>
      <c r="N49" s="61">
        <v>3179.0697708800003</v>
      </c>
      <c r="O49" s="61">
        <v>4170.0908012800001</v>
      </c>
    </row>
    <row r="50" spans="2:15" x14ac:dyDescent="0.3">
      <c r="B50" s="42"/>
      <c r="C50" s="40">
        <v>2021</v>
      </c>
      <c r="D50" s="61"/>
      <c r="E50" s="61"/>
      <c r="F50" s="61"/>
      <c r="G50" s="61"/>
      <c r="H50" s="61"/>
      <c r="I50" s="61"/>
      <c r="J50" s="61">
        <v>2205.8546400000005</v>
      </c>
      <c r="K50" s="61">
        <v>3092.6906400000003</v>
      </c>
      <c r="L50" s="61">
        <v>3961.2323600000004</v>
      </c>
      <c r="M50" s="61">
        <v>2404.2723599999999</v>
      </c>
      <c r="N50" s="61">
        <v>3178.6706000000004</v>
      </c>
      <c r="O50" s="61">
        <v>4184.4983200000006</v>
      </c>
    </row>
    <row r="51" spans="2:15" x14ac:dyDescent="0.3">
      <c r="B51" s="42"/>
      <c r="C51" s="40">
        <v>2022</v>
      </c>
      <c r="D51" s="61"/>
      <c r="E51" s="61"/>
      <c r="F51" s="61"/>
      <c r="G51" s="61"/>
      <c r="H51" s="61"/>
      <c r="I51" s="61"/>
      <c r="J51" s="61">
        <v>2073.59</v>
      </c>
      <c r="K51" s="61">
        <v>3021.12</v>
      </c>
      <c r="L51" s="61">
        <v>3974.75</v>
      </c>
      <c r="M51" s="61">
        <v>2358.56</v>
      </c>
      <c r="N51" s="61">
        <v>3130.37</v>
      </c>
      <c r="O51" s="61">
        <v>4123.0200000000004</v>
      </c>
    </row>
    <row r="52" spans="2:15" x14ac:dyDescent="0.3">
      <c r="B52" s="43"/>
    </row>
    <row r="53" spans="2:15" x14ac:dyDescent="0.3">
      <c r="B53" s="43"/>
    </row>
    <row r="54" spans="2:15" x14ac:dyDescent="0.3">
      <c r="B54" s="43"/>
    </row>
  </sheetData>
  <mergeCells count="5">
    <mergeCell ref="B32:K32"/>
    <mergeCell ref="B2:K3"/>
    <mergeCell ref="B33:K33"/>
    <mergeCell ref="B44:B47"/>
    <mergeCell ref="B48:B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1"/>
  <sheetViews>
    <sheetView topLeftCell="A13" zoomScale="130" zoomScaleNormal="130" workbookViewId="0">
      <selection activeCell="B2" sqref="A1:XFD1048576"/>
    </sheetView>
  </sheetViews>
  <sheetFormatPr baseColWidth="10" defaultRowHeight="15.75" x14ac:dyDescent="0.3"/>
  <cols>
    <col min="1" max="1" width="5.28515625" style="40" customWidth="1"/>
    <col min="2" max="16384" width="11.42578125" style="40"/>
  </cols>
  <sheetData>
    <row r="2" spans="2:2" x14ac:dyDescent="0.3">
      <c r="B2" s="41" t="s">
        <v>71</v>
      </c>
    </row>
    <row r="29" spans="2:11" ht="15" customHeight="1" x14ac:dyDescent="0.3">
      <c r="B29" s="62" t="s">
        <v>96</v>
      </c>
      <c r="C29" s="62"/>
      <c r="D29" s="62"/>
      <c r="E29" s="62"/>
      <c r="F29" s="62"/>
      <c r="G29" s="62"/>
      <c r="H29" s="62"/>
      <c r="I29" s="62"/>
      <c r="J29" s="62"/>
      <c r="K29" s="62"/>
    </row>
    <row r="30" spans="2:11" ht="21.75" customHeight="1" x14ac:dyDescent="0.3">
      <c r="B30" s="62"/>
      <c r="C30" s="62"/>
      <c r="D30" s="62"/>
      <c r="E30" s="62"/>
      <c r="F30" s="62"/>
      <c r="G30" s="62"/>
      <c r="H30" s="62"/>
      <c r="I30" s="62"/>
      <c r="J30" s="62"/>
      <c r="K30" s="62"/>
    </row>
    <row r="31" spans="2:11" ht="34.5" customHeight="1" x14ac:dyDescent="0.3">
      <c r="B31" s="63" t="s">
        <v>97</v>
      </c>
      <c r="C31" s="63"/>
      <c r="D31" s="63"/>
      <c r="E31" s="63"/>
      <c r="F31" s="63"/>
      <c r="G31" s="63"/>
      <c r="H31" s="63"/>
      <c r="I31" s="63"/>
      <c r="J31" s="63"/>
      <c r="K31" s="63"/>
    </row>
    <row r="32" spans="2:11" x14ac:dyDescent="0.3">
      <c r="B32" s="40" t="s">
        <v>98</v>
      </c>
    </row>
    <row r="33" spans="2:10" x14ac:dyDescent="0.3">
      <c r="B33" s="40" t="s">
        <v>88</v>
      </c>
    </row>
    <row r="39" spans="2:10" x14ac:dyDescent="0.3">
      <c r="D39" s="40" t="s">
        <v>37</v>
      </c>
      <c r="E39" s="40" t="s">
        <v>38</v>
      </c>
      <c r="F39" s="40" t="s">
        <v>39</v>
      </c>
      <c r="G39" s="40" t="s">
        <v>40</v>
      </c>
      <c r="H39" s="40" t="s">
        <v>41</v>
      </c>
    </row>
    <row r="40" spans="2:10" x14ac:dyDescent="0.3">
      <c r="B40" s="42" t="s">
        <v>30</v>
      </c>
      <c r="C40" s="40">
        <v>2017</v>
      </c>
      <c r="D40" s="45">
        <v>10.41168</v>
      </c>
      <c r="E40" s="45">
        <v>23.456199000000002</v>
      </c>
      <c r="F40" s="45">
        <v>55.457160000000002</v>
      </c>
      <c r="G40" s="45">
        <v>6.4743899999999996</v>
      </c>
      <c r="H40" s="45">
        <v>4.2005739999999996</v>
      </c>
    </row>
    <row r="41" spans="2:10" x14ac:dyDescent="0.3">
      <c r="B41" s="42"/>
      <c r="C41" s="40">
        <v>2018</v>
      </c>
      <c r="D41" s="45">
        <v>12.691109000000001</v>
      </c>
      <c r="E41" s="45">
        <v>19.726880999999999</v>
      </c>
      <c r="F41" s="45">
        <v>53.940919999999998</v>
      </c>
      <c r="G41" s="45">
        <v>9.158379</v>
      </c>
      <c r="H41" s="45">
        <v>4.4827070000000004</v>
      </c>
    </row>
    <row r="42" spans="2:10" x14ac:dyDescent="0.3">
      <c r="B42" s="42"/>
      <c r="C42" s="40">
        <v>2019</v>
      </c>
      <c r="D42" s="45">
        <v>12.331906999999999</v>
      </c>
      <c r="E42" s="45">
        <v>20.415648000000001</v>
      </c>
      <c r="F42" s="45">
        <v>51.390590000000003</v>
      </c>
      <c r="G42" s="45">
        <v>11.491440000000001</v>
      </c>
      <c r="H42" s="45">
        <v>4.3704159999999996</v>
      </c>
    </row>
    <row r="43" spans="2:10" x14ac:dyDescent="0.3">
      <c r="B43" s="42"/>
      <c r="C43" s="40">
        <v>2020</v>
      </c>
      <c r="D43" s="45">
        <v>13.227586000000001</v>
      </c>
      <c r="E43" s="45">
        <v>21.2</v>
      </c>
      <c r="F43" s="45">
        <v>48.096550000000001</v>
      </c>
      <c r="G43" s="45">
        <v>12.91034</v>
      </c>
      <c r="H43" s="45">
        <v>4.5655169999999998</v>
      </c>
    </row>
    <row r="44" spans="2:10" x14ac:dyDescent="0.3">
      <c r="B44" s="42"/>
      <c r="C44" s="40">
        <v>2021</v>
      </c>
      <c r="D44" s="45">
        <v>12.36</v>
      </c>
      <c r="E44" s="45">
        <v>22.99</v>
      </c>
      <c r="F44" s="45">
        <v>45.76</v>
      </c>
      <c r="G44" s="45">
        <v>14.1</v>
      </c>
      <c r="H44" s="45">
        <v>4.8</v>
      </c>
    </row>
    <row r="45" spans="2:10" x14ac:dyDescent="0.3">
      <c r="B45" s="42"/>
      <c r="C45" s="40">
        <v>2022</v>
      </c>
      <c r="D45" s="45">
        <v>13.927303999999999</v>
      </c>
      <c r="E45" s="45">
        <v>22.836862</v>
      </c>
      <c r="F45" s="45">
        <v>43.38514</v>
      </c>
      <c r="G45" s="45">
        <v>15.10219</v>
      </c>
      <c r="H45" s="45">
        <v>4.7485010000000001</v>
      </c>
    </row>
    <row r="46" spans="2:10" x14ac:dyDescent="0.3">
      <c r="B46" s="42" t="s">
        <v>29</v>
      </c>
      <c r="C46" s="40">
        <v>2017</v>
      </c>
      <c r="D46" s="45">
        <v>6.7165020000000002</v>
      </c>
      <c r="E46" s="45">
        <v>11.971911</v>
      </c>
      <c r="F46" s="45">
        <v>45.950839999999999</v>
      </c>
      <c r="G46" s="45">
        <v>25.223694999999999</v>
      </c>
      <c r="H46" s="45">
        <v>10.137048</v>
      </c>
      <c r="J46" s="45"/>
    </row>
    <row r="47" spans="2:10" x14ac:dyDescent="0.3">
      <c r="B47" s="42"/>
      <c r="C47" s="40">
        <v>2018</v>
      </c>
      <c r="D47" s="45">
        <v>8.2702100000000005</v>
      </c>
      <c r="E47" s="45">
        <v>12.877189</v>
      </c>
      <c r="F47" s="45">
        <v>44.43065</v>
      </c>
      <c r="G47" s="45">
        <v>25.121072999999999</v>
      </c>
      <c r="H47" s="45">
        <v>9.3008819999999996</v>
      </c>
      <c r="J47" s="45"/>
    </row>
    <row r="48" spans="2:10" x14ac:dyDescent="0.3">
      <c r="B48" s="42"/>
      <c r="C48" s="40">
        <v>2019</v>
      </c>
      <c r="D48" s="45">
        <v>8.8711719999999996</v>
      </c>
      <c r="E48" s="45">
        <v>13.17388</v>
      </c>
      <c r="F48" s="45">
        <v>39.939259999999997</v>
      </c>
      <c r="G48" s="45">
        <v>28.613009999999999</v>
      </c>
      <c r="H48" s="45">
        <v>9.4026829999999997</v>
      </c>
      <c r="J48" s="45"/>
    </row>
    <row r="49" spans="2:10" x14ac:dyDescent="0.3">
      <c r="B49" s="42"/>
      <c r="C49" s="40">
        <v>2020</v>
      </c>
      <c r="D49" s="45">
        <v>10.644361999999999</v>
      </c>
      <c r="E49" s="45">
        <v>15.192069</v>
      </c>
      <c r="F49" s="45">
        <v>35.402729999999998</v>
      </c>
      <c r="G49" s="45">
        <v>29.640640000000001</v>
      </c>
      <c r="H49" s="45">
        <v>9.1201980000000002</v>
      </c>
      <c r="J49" s="45"/>
    </row>
    <row r="50" spans="2:10" x14ac:dyDescent="0.3">
      <c r="B50" s="42"/>
      <c r="C50" s="40">
        <v>2021</v>
      </c>
      <c r="D50" s="45">
        <v>11.16</v>
      </c>
      <c r="E50" s="45">
        <v>17.66</v>
      </c>
      <c r="F50" s="45">
        <v>32.85</v>
      </c>
      <c r="G50" s="45">
        <v>28.16</v>
      </c>
      <c r="H50" s="45">
        <v>10.16</v>
      </c>
      <c r="J50" s="45"/>
    </row>
    <row r="51" spans="2:10" x14ac:dyDescent="0.3">
      <c r="B51" s="42"/>
      <c r="C51" s="40">
        <v>2022</v>
      </c>
      <c r="D51" s="45">
        <v>13.031228</v>
      </c>
      <c r="E51" s="45">
        <v>19.112468</v>
      </c>
      <c r="F51" s="45">
        <v>30.911010000000001</v>
      </c>
      <c r="G51" s="45">
        <v>27.436019999999999</v>
      </c>
      <c r="H51" s="45">
        <v>9.5092739999999996</v>
      </c>
      <c r="J51" s="45"/>
    </row>
  </sheetData>
  <mergeCells count="4">
    <mergeCell ref="B40:B45"/>
    <mergeCell ref="B46:B51"/>
    <mergeCell ref="B29:K30"/>
    <mergeCell ref="B31:K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54"/>
  <sheetViews>
    <sheetView zoomScale="145" zoomScaleNormal="145" workbookViewId="0">
      <selection activeCell="C36" sqref="A1:XFD1048576"/>
    </sheetView>
  </sheetViews>
  <sheetFormatPr baseColWidth="10" defaultRowHeight="15.75" x14ac:dyDescent="0.3"/>
  <cols>
    <col min="1" max="1" width="3.85546875" style="40" customWidth="1"/>
    <col min="2" max="16384" width="11.42578125" style="40"/>
  </cols>
  <sheetData>
    <row r="2" spans="2:11" x14ac:dyDescent="0.3">
      <c r="B2" s="60" t="s">
        <v>75</v>
      </c>
      <c r="C2" s="60"/>
      <c r="D2" s="60"/>
      <c r="E2" s="60"/>
      <c r="F2" s="60"/>
      <c r="G2" s="60"/>
      <c r="H2" s="60"/>
      <c r="I2" s="60"/>
      <c r="J2" s="60"/>
      <c r="K2" s="60"/>
    </row>
    <row r="3" spans="2:11" x14ac:dyDescent="0.3">
      <c r="B3" s="60"/>
      <c r="C3" s="60"/>
      <c r="D3" s="60"/>
      <c r="E3" s="60"/>
      <c r="F3" s="60"/>
      <c r="G3" s="60"/>
      <c r="H3" s="60"/>
      <c r="I3" s="60"/>
      <c r="J3" s="60"/>
      <c r="K3" s="60"/>
    </row>
    <row r="32" spans="2:11" ht="30.75" customHeight="1" x14ac:dyDescent="0.3">
      <c r="B32" s="58" t="s">
        <v>99</v>
      </c>
      <c r="C32" s="58"/>
      <c r="D32" s="58"/>
      <c r="E32" s="58"/>
      <c r="F32" s="58"/>
      <c r="G32" s="58"/>
      <c r="H32" s="58"/>
      <c r="I32" s="58"/>
      <c r="J32" s="58"/>
      <c r="K32" s="58"/>
    </row>
    <row r="33" spans="2:21" ht="30" customHeight="1" x14ac:dyDescent="0.3">
      <c r="B33" s="59" t="s">
        <v>94</v>
      </c>
      <c r="C33" s="59"/>
      <c r="D33" s="59"/>
      <c r="E33" s="59"/>
      <c r="F33" s="59"/>
      <c r="G33" s="59"/>
      <c r="H33" s="59"/>
      <c r="I33" s="59"/>
      <c r="J33" s="59"/>
      <c r="K33" s="59"/>
    </row>
    <row r="34" spans="2:21" x14ac:dyDescent="0.3">
      <c r="B34" s="40" t="s">
        <v>100</v>
      </c>
    </row>
    <row r="35" spans="2:21" x14ac:dyDescent="0.3">
      <c r="B35" s="40" t="s">
        <v>88</v>
      </c>
    </row>
    <row r="40" spans="2:21" x14ac:dyDescent="0.3">
      <c r="S40" s="61"/>
      <c r="T40" s="61"/>
      <c r="U40" s="61"/>
    </row>
    <row r="41" spans="2:21" x14ac:dyDescent="0.3">
      <c r="S41" s="61"/>
      <c r="T41" s="61"/>
      <c r="U41" s="61"/>
    </row>
    <row r="42" spans="2:21" x14ac:dyDescent="0.3">
      <c r="S42" s="61"/>
      <c r="T42" s="61"/>
      <c r="U42" s="61"/>
    </row>
    <row r="43" spans="2:21" x14ac:dyDescent="0.3">
      <c r="D43" s="40" t="s">
        <v>59</v>
      </c>
      <c r="E43" s="40" t="s">
        <v>44</v>
      </c>
      <c r="F43" s="40" t="s">
        <v>60</v>
      </c>
      <c r="S43" s="61"/>
      <c r="T43" s="61"/>
      <c r="U43" s="61"/>
    </row>
    <row r="44" spans="2:21" ht="15" customHeight="1" x14ac:dyDescent="0.3">
      <c r="B44" s="42" t="s">
        <v>30</v>
      </c>
      <c r="C44" s="40">
        <v>2019</v>
      </c>
      <c r="D44" s="61">
        <v>1942.2823654656002</v>
      </c>
      <c r="E44" s="61">
        <v>2854.0645735968001</v>
      </c>
      <c r="F44" s="61">
        <v>3505.6920575376002</v>
      </c>
      <c r="G44" s="61"/>
      <c r="H44" s="61"/>
      <c r="I44" s="61"/>
      <c r="J44" s="61"/>
      <c r="K44" s="61"/>
      <c r="L44" s="61"/>
      <c r="M44" s="61"/>
      <c r="N44" s="61"/>
      <c r="O44" s="61"/>
      <c r="S44" s="61"/>
      <c r="T44" s="61"/>
      <c r="U44" s="61"/>
    </row>
    <row r="45" spans="2:21" x14ac:dyDescent="0.3">
      <c r="B45" s="42"/>
      <c r="C45" s="40">
        <v>2020</v>
      </c>
      <c r="D45" s="61">
        <v>2030.7594233600003</v>
      </c>
      <c r="E45" s="61">
        <v>2864.9079811200004</v>
      </c>
      <c r="F45" s="61">
        <v>3512.5881081600005</v>
      </c>
      <c r="G45" s="61"/>
      <c r="H45" s="61"/>
      <c r="I45" s="61"/>
      <c r="J45" s="61"/>
      <c r="K45" s="61"/>
      <c r="L45" s="61"/>
      <c r="M45" s="61"/>
      <c r="N45" s="61"/>
      <c r="O45" s="61"/>
      <c r="S45" s="61"/>
      <c r="T45" s="61"/>
      <c r="U45" s="61"/>
    </row>
    <row r="46" spans="2:21" x14ac:dyDescent="0.3">
      <c r="B46" s="42"/>
      <c r="C46" s="40">
        <v>2021</v>
      </c>
      <c r="D46" s="61">
        <v>2047.8021600000002</v>
      </c>
      <c r="E46" s="61">
        <v>2899.0069200000003</v>
      </c>
      <c r="F46" s="61">
        <v>3529.2496000000006</v>
      </c>
      <c r="G46" s="61"/>
      <c r="H46" s="61"/>
      <c r="I46" s="61"/>
      <c r="J46" s="61"/>
      <c r="K46" s="61"/>
      <c r="L46" s="61"/>
      <c r="M46" s="61"/>
      <c r="N46" s="61"/>
      <c r="O46" s="61"/>
      <c r="S46" s="61"/>
      <c r="T46" s="61"/>
      <c r="U46" s="61"/>
    </row>
    <row r="47" spans="2:21" x14ac:dyDescent="0.3">
      <c r="B47" s="42"/>
      <c r="C47" s="40">
        <v>2022</v>
      </c>
      <c r="D47" s="61">
        <v>2006.58</v>
      </c>
      <c r="E47" s="61">
        <v>2875.39</v>
      </c>
      <c r="F47" s="61">
        <v>3491.04</v>
      </c>
      <c r="G47" s="61"/>
      <c r="H47" s="61"/>
      <c r="I47" s="61"/>
      <c r="J47" s="61"/>
      <c r="K47" s="61"/>
      <c r="L47" s="61"/>
      <c r="M47" s="61"/>
      <c r="N47" s="61"/>
      <c r="O47" s="61"/>
    </row>
    <row r="48" spans="2:21" ht="15" customHeight="1" x14ac:dyDescent="0.3">
      <c r="B48" s="42" t="s">
        <v>29</v>
      </c>
      <c r="C48" s="40">
        <v>2019</v>
      </c>
      <c r="D48" s="61"/>
      <c r="E48" s="61"/>
      <c r="F48" s="61"/>
      <c r="G48" s="61">
        <v>2251.3980390287998</v>
      </c>
      <c r="H48" s="61">
        <v>3117.0336393264001</v>
      </c>
      <c r="I48" s="61">
        <v>4076.7026206704004</v>
      </c>
      <c r="J48" s="61"/>
      <c r="K48" s="61"/>
      <c r="L48" s="61"/>
      <c r="M48" s="61"/>
      <c r="N48" s="61"/>
      <c r="O48" s="61"/>
    </row>
    <row r="49" spans="2:15" x14ac:dyDescent="0.3">
      <c r="B49" s="42"/>
      <c r="C49" s="40">
        <v>2020</v>
      </c>
      <c r="D49" s="61"/>
      <c r="E49" s="61"/>
      <c r="F49" s="61"/>
      <c r="G49" s="61">
        <v>2257.4907555200002</v>
      </c>
      <c r="H49" s="61">
        <v>3118.5364705600005</v>
      </c>
      <c r="I49" s="61">
        <v>4064.4581347200005</v>
      </c>
      <c r="J49" s="61"/>
      <c r="K49" s="61"/>
      <c r="L49" s="61"/>
      <c r="M49" s="61"/>
      <c r="N49" s="61"/>
      <c r="O49" s="61"/>
    </row>
    <row r="50" spans="2:15" x14ac:dyDescent="0.3">
      <c r="B50" s="42"/>
      <c r="C50" s="40">
        <v>2021</v>
      </c>
      <c r="D50" s="61"/>
      <c r="E50" s="61"/>
      <c r="F50" s="61"/>
      <c r="G50" s="61">
        <v>2290.2355600000005</v>
      </c>
      <c r="H50" s="61">
        <v>3125.6918800000003</v>
      </c>
      <c r="I50" s="61">
        <v>4072.4708400000004</v>
      </c>
      <c r="J50" s="61"/>
      <c r="K50" s="61"/>
      <c r="L50" s="61"/>
      <c r="M50" s="61"/>
      <c r="N50" s="61"/>
      <c r="O50" s="61"/>
    </row>
    <row r="51" spans="2:15" x14ac:dyDescent="0.3">
      <c r="B51" s="42"/>
      <c r="C51" s="40">
        <v>2022</v>
      </c>
      <c r="D51" s="61"/>
      <c r="E51" s="61"/>
      <c r="F51" s="61"/>
      <c r="G51" s="61">
        <v>2190.15</v>
      </c>
      <c r="H51" s="61">
        <v>3057.13</v>
      </c>
      <c r="I51" s="61">
        <v>4034.27</v>
      </c>
      <c r="J51" s="61"/>
      <c r="K51" s="61"/>
      <c r="L51" s="61"/>
      <c r="M51" s="61"/>
      <c r="N51" s="61"/>
      <c r="O51" s="61"/>
    </row>
    <row r="52" spans="2:15" x14ac:dyDescent="0.3">
      <c r="B52" s="43"/>
    </row>
    <row r="53" spans="2:15" x14ac:dyDescent="0.3">
      <c r="B53" s="43"/>
    </row>
    <row r="54" spans="2:15" x14ac:dyDescent="0.3">
      <c r="B54" s="43"/>
    </row>
  </sheetData>
  <mergeCells count="5">
    <mergeCell ref="B2:K3"/>
    <mergeCell ref="B32:K32"/>
    <mergeCell ref="B33:K33"/>
    <mergeCell ref="B44:B47"/>
    <mergeCell ref="B48:B5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115" zoomScaleNormal="115" workbookViewId="0">
      <selection sqref="A1:XFD1048576"/>
    </sheetView>
  </sheetViews>
  <sheetFormatPr baseColWidth="10" defaultColWidth="15" defaultRowHeight="15.75" x14ac:dyDescent="0.3"/>
  <cols>
    <col min="1" max="1" width="13.5703125" style="67" customWidth="1"/>
    <col min="2" max="5" width="14.28515625" style="67" customWidth="1"/>
    <col min="6" max="6" width="14.85546875" style="68" customWidth="1"/>
    <col min="7" max="16384" width="15" style="67"/>
  </cols>
  <sheetData>
    <row r="1" spans="1:12" ht="15.6" customHeight="1" x14ac:dyDescent="0.3">
      <c r="A1" s="64" t="s">
        <v>74</v>
      </c>
      <c r="B1" s="64"/>
      <c r="C1" s="64"/>
      <c r="D1" s="64"/>
      <c r="E1" s="64"/>
      <c r="F1" s="64"/>
      <c r="G1" s="64"/>
      <c r="H1" s="64"/>
      <c r="I1" s="64"/>
      <c r="J1" s="65"/>
      <c r="K1" s="66"/>
    </row>
    <row r="2" spans="1:12" ht="22.5" customHeight="1" x14ac:dyDescent="0.3">
      <c r="A2" s="64"/>
      <c r="B2" s="64"/>
      <c r="C2" s="64"/>
      <c r="D2" s="64"/>
      <c r="E2" s="64"/>
      <c r="F2" s="64"/>
      <c r="G2" s="64"/>
      <c r="H2" s="64"/>
      <c r="I2" s="64"/>
      <c r="J2" s="65"/>
      <c r="K2" s="66"/>
    </row>
    <row r="3" spans="1:12" ht="15.75" customHeight="1" x14ac:dyDescent="0.3">
      <c r="A3" s="68"/>
      <c r="B3" s="69"/>
      <c r="C3" s="70"/>
      <c r="D3" s="70"/>
      <c r="E3" s="71"/>
      <c r="G3" s="72"/>
      <c r="H3" s="72"/>
      <c r="I3" s="72"/>
      <c r="J3" s="72"/>
      <c r="K3" s="66"/>
    </row>
    <row r="4" spans="1:12" ht="29.25" customHeight="1" x14ac:dyDescent="0.3">
      <c r="A4" s="73"/>
      <c r="B4" s="74" t="s">
        <v>101</v>
      </c>
      <c r="C4" s="74" t="s">
        <v>44</v>
      </c>
      <c r="D4" s="74" t="s">
        <v>102</v>
      </c>
      <c r="E4" s="74" t="s">
        <v>45</v>
      </c>
      <c r="G4" s="72"/>
      <c r="H4" s="72"/>
      <c r="I4" s="72"/>
      <c r="J4" s="72"/>
      <c r="K4" s="72"/>
    </row>
    <row r="5" spans="1:12" x14ac:dyDescent="0.3">
      <c r="A5" s="75" t="s">
        <v>27</v>
      </c>
      <c r="B5" s="76"/>
      <c r="C5" s="76"/>
      <c r="D5" s="76"/>
      <c r="E5" s="76"/>
      <c r="G5" s="72"/>
      <c r="H5" s="72"/>
      <c r="I5" s="74"/>
      <c r="J5" s="72"/>
      <c r="K5" s="72"/>
    </row>
    <row r="6" spans="1:12" x14ac:dyDescent="0.3">
      <c r="A6" s="77"/>
      <c r="B6" s="78"/>
      <c r="C6" s="78"/>
      <c r="D6" s="78"/>
      <c r="E6" s="78"/>
      <c r="G6" s="72"/>
      <c r="H6" s="78"/>
      <c r="I6" s="78"/>
      <c r="J6" s="78"/>
      <c r="K6" s="78"/>
      <c r="L6" s="79"/>
    </row>
    <row r="7" spans="1:12" x14ac:dyDescent="0.3">
      <c r="A7" s="80" t="s">
        <v>1</v>
      </c>
      <c r="B7" s="76">
        <v>1954.08</v>
      </c>
      <c r="C7" s="76">
        <v>2853.74</v>
      </c>
      <c r="D7" s="76">
        <v>3429.72</v>
      </c>
      <c r="E7" s="76">
        <v>2769.998</v>
      </c>
      <c r="G7" s="72"/>
      <c r="H7" s="76"/>
      <c r="I7" s="76"/>
      <c r="J7" s="76"/>
      <c r="K7" s="76"/>
    </row>
    <row r="8" spans="1:12" x14ac:dyDescent="0.3">
      <c r="G8" s="72"/>
      <c r="H8" s="76"/>
      <c r="I8" s="76"/>
      <c r="J8" s="76"/>
      <c r="K8" s="76"/>
    </row>
    <row r="9" spans="1:12" x14ac:dyDescent="0.3">
      <c r="A9" s="80" t="s">
        <v>2</v>
      </c>
      <c r="B9" s="76">
        <v>2155.2199999999998</v>
      </c>
      <c r="C9" s="76">
        <v>2931.85</v>
      </c>
      <c r="D9" s="76">
        <v>3653.21</v>
      </c>
      <c r="E9" s="76">
        <v>2913.6619999999998</v>
      </c>
      <c r="G9" s="72"/>
      <c r="J9" s="79"/>
      <c r="K9" s="79"/>
    </row>
    <row r="10" spans="1:12" x14ac:dyDescent="0.3">
      <c r="G10" s="72"/>
      <c r="H10" s="78"/>
      <c r="I10" s="78"/>
      <c r="J10" s="78"/>
      <c r="K10" s="78"/>
      <c r="L10" s="79"/>
    </row>
    <row r="11" spans="1:12" x14ac:dyDescent="0.3">
      <c r="G11" s="72"/>
      <c r="H11" s="76"/>
      <c r="I11" s="76"/>
      <c r="J11" s="76"/>
      <c r="K11" s="76"/>
    </row>
    <row r="12" spans="1:12" x14ac:dyDescent="0.3">
      <c r="A12" s="81" t="s">
        <v>46</v>
      </c>
      <c r="B12" s="82"/>
      <c r="C12" s="82"/>
      <c r="D12" s="82"/>
      <c r="E12" s="82"/>
      <c r="G12" s="72"/>
      <c r="H12" s="76"/>
      <c r="I12" s="76"/>
      <c r="J12" s="76"/>
      <c r="K12" s="76"/>
    </row>
    <row r="13" spans="1:12" x14ac:dyDescent="0.3">
      <c r="A13" s="83"/>
      <c r="B13" s="84"/>
      <c r="C13" s="84"/>
      <c r="D13" s="84"/>
      <c r="E13" s="84"/>
      <c r="G13" s="72"/>
    </row>
    <row r="14" spans="1:12" x14ac:dyDescent="0.3">
      <c r="A14" s="80" t="s">
        <v>1</v>
      </c>
      <c r="B14" s="76">
        <v>1899.58</v>
      </c>
      <c r="C14" s="76">
        <v>2803.94</v>
      </c>
      <c r="D14" s="76">
        <v>3296.23</v>
      </c>
      <c r="E14" s="76">
        <v>2706.3789999999999</v>
      </c>
      <c r="G14" s="72"/>
      <c r="H14" s="78"/>
      <c r="I14" s="78"/>
      <c r="J14" s="78"/>
      <c r="K14" s="78"/>
      <c r="L14" s="79"/>
    </row>
    <row r="15" spans="1:12" x14ac:dyDescent="0.3">
      <c r="G15" s="72"/>
      <c r="H15" s="76"/>
      <c r="I15" s="76"/>
      <c r="J15" s="76"/>
      <c r="K15" s="76"/>
    </row>
    <row r="16" spans="1:12" x14ac:dyDescent="0.3">
      <c r="A16" s="80" t="s">
        <v>2</v>
      </c>
      <c r="B16" s="76">
        <v>2091.5700000000002</v>
      </c>
      <c r="C16" s="76">
        <v>2856.28</v>
      </c>
      <c r="D16" s="76">
        <v>3528.23</v>
      </c>
      <c r="E16" s="76">
        <v>2817.625</v>
      </c>
      <c r="G16" s="72"/>
      <c r="H16" s="76"/>
      <c r="I16" s="76"/>
      <c r="J16" s="76"/>
      <c r="K16" s="76"/>
    </row>
    <row r="17" spans="1:12" x14ac:dyDescent="0.3">
      <c r="G17" s="72"/>
    </row>
    <row r="18" spans="1:12" x14ac:dyDescent="0.3">
      <c r="G18" s="72"/>
      <c r="H18" s="78"/>
      <c r="I18" s="78"/>
      <c r="J18" s="78"/>
      <c r="K18" s="78"/>
      <c r="L18" s="79"/>
    </row>
    <row r="19" spans="1:12" x14ac:dyDescent="0.3">
      <c r="G19" s="72"/>
      <c r="H19" s="76"/>
      <c r="I19" s="76"/>
      <c r="J19" s="76"/>
      <c r="K19" s="76"/>
    </row>
    <row r="20" spans="1:12" x14ac:dyDescent="0.3">
      <c r="A20" s="75" t="s">
        <v>28</v>
      </c>
      <c r="G20" s="72"/>
      <c r="H20" s="76"/>
      <c r="I20" s="76"/>
      <c r="J20" s="76"/>
      <c r="K20" s="76"/>
    </row>
    <row r="21" spans="1:12" x14ac:dyDescent="0.3">
      <c r="A21" s="77"/>
      <c r="B21" s="78"/>
      <c r="C21" s="78"/>
      <c r="D21" s="78"/>
      <c r="E21" s="78"/>
      <c r="G21" s="72"/>
    </row>
    <row r="22" spans="1:12" x14ac:dyDescent="0.3">
      <c r="A22" s="80" t="s">
        <v>1</v>
      </c>
      <c r="B22" s="76">
        <v>2073.59</v>
      </c>
      <c r="C22" s="76">
        <v>3021.12</v>
      </c>
      <c r="D22" s="76">
        <v>3974.75</v>
      </c>
      <c r="E22" s="76">
        <v>3028.4059999999999</v>
      </c>
      <c r="G22" s="72"/>
      <c r="H22" s="78"/>
      <c r="I22" s="78"/>
      <c r="J22" s="78"/>
      <c r="K22" s="78"/>
      <c r="L22" s="79"/>
    </row>
    <row r="23" spans="1:12" x14ac:dyDescent="0.3">
      <c r="G23" s="72"/>
      <c r="H23" s="76"/>
      <c r="I23" s="76"/>
      <c r="J23" s="76"/>
      <c r="K23" s="76"/>
    </row>
    <row r="24" spans="1:12" x14ac:dyDescent="0.3">
      <c r="A24" s="80" t="s">
        <v>2</v>
      </c>
      <c r="B24" s="76">
        <v>2358.56</v>
      </c>
      <c r="C24" s="76">
        <v>3130.37</v>
      </c>
      <c r="D24" s="76">
        <v>4123.0200000000004</v>
      </c>
      <c r="E24" s="76">
        <v>3183.4720000000002</v>
      </c>
      <c r="G24" s="72"/>
      <c r="H24" s="76"/>
      <c r="I24" s="76"/>
      <c r="J24" s="76"/>
      <c r="K24" s="76"/>
    </row>
    <row r="25" spans="1:12" x14ac:dyDescent="0.3">
      <c r="G25" s="72"/>
    </row>
    <row r="26" spans="1:12" x14ac:dyDescent="0.3">
      <c r="A26" s="77"/>
      <c r="B26" s="78"/>
      <c r="C26" s="78"/>
      <c r="D26" s="78"/>
      <c r="E26" s="78"/>
      <c r="G26" s="72"/>
      <c r="H26" s="78"/>
      <c r="I26" s="78"/>
      <c r="J26" s="78"/>
      <c r="K26" s="78"/>
      <c r="L26" s="79"/>
    </row>
    <row r="27" spans="1:12" x14ac:dyDescent="0.3">
      <c r="A27" s="80"/>
      <c r="B27" s="76"/>
      <c r="C27" s="76"/>
      <c r="D27" s="76"/>
      <c r="E27" s="76"/>
      <c r="G27" s="72"/>
      <c r="H27" s="76"/>
      <c r="I27" s="76"/>
      <c r="J27" s="76"/>
      <c r="K27" s="76"/>
    </row>
    <row r="28" spans="1:12" x14ac:dyDescent="0.3">
      <c r="A28" s="81" t="s">
        <v>47</v>
      </c>
      <c r="B28" s="82"/>
      <c r="C28" s="82"/>
      <c r="D28" s="82"/>
      <c r="E28" s="82"/>
      <c r="G28" s="72"/>
      <c r="H28" s="76"/>
      <c r="I28" s="76"/>
      <c r="J28" s="76"/>
      <c r="K28" s="76"/>
    </row>
    <row r="29" spans="1:12" x14ac:dyDescent="0.3">
      <c r="A29" s="83"/>
      <c r="B29" s="84"/>
      <c r="C29" s="84"/>
      <c r="D29" s="84"/>
      <c r="E29" s="84"/>
      <c r="G29" s="72"/>
    </row>
    <row r="30" spans="1:12" x14ac:dyDescent="0.3">
      <c r="A30" s="80" t="s">
        <v>1</v>
      </c>
      <c r="B30" s="76">
        <v>2028.99</v>
      </c>
      <c r="C30" s="76">
        <v>2986.41</v>
      </c>
      <c r="D30" s="76">
        <v>3876.62</v>
      </c>
      <c r="E30" s="76">
        <v>2959.7910000000002</v>
      </c>
      <c r="G30" s="72"/>
      <c r="H30" s="78"/>
      <c r="I30" s="78"/>
      <c r="J30" s="78"/>
      <c r="K30" s="78"/>
      <c r="L30" s="79"/>
    </row>
    <row r="31" spans="1:12" x14ac:dyDescent="0.3">
      <c r="G31" s="72"/>
      <c r="H31" s="76"/>
      <c r="I31" s="76"/>
      <c r="J31" s="76"/>
      <c r="K31" s="76"/>
    </row>
    <row r="32" spans="1:12" x14ac:dyDescent="0.3">
      <c r="A32" s="80" t="s">
        <v>2</v>
      </c>
      <c r="B32" s="76">
        <v>2302.52</v>
      </c>
      <c r="C32" s="76">
        <v>3022.1</v>
      </c>
      <c r="D32" s="76">
        <v>3950.95</v>
      </c>
      <c r="E32" s="76">
        <v>3084.973</v>
      </c>
      <c r="G32" s="72"/>
      <c r="H32" s="76"/>
      <c r="I32" s="76"/>
      <c r="J32" s="76"/>
      <c r="K32" s="76"/>
    </row>
    <row r="33" spans="1:12" x14ac:dyDescent="0.3">
      <c r="B33" s="80"/>
      <c r="C33" s="80"/>
      <c r="D33" s="80"/>
      <c r="E33" s="80"/>
      <c r="G33" s="72"/>
      <c r="H33" s="72"/>
      <c r="I33" s="72"/>
      <c r="J33" s="72"/>
      <c r="K33" s="72"/>
    </row>
    <row r="34" spans="1:12" x14ac:dyDescent="0.3">
      <c r="A34" s="85"/>
      <c r="B34" s="78"/>
      <c r="C34" s="78"/>
      <c r="D34" s="78"/>
      <c r="E34" s="78"/>
      <c r="G34" s="72"/>
      <c r="H34" s="78"/>
      <c r="I34" s="78"/>
      <c r="J34" s="78"/>
      <c r="K34" s="78"/>
      <c r="L34" s="79"/>
    </row>
    <row r="35" spans="1:12" x14ac:dyDescent="0.3">
      <c r="A35" s="85"/>
      <c r="B35" s="86"/>
      <c r="C35" s="86"/>
      <c r="D35" s="86"/>
      <c r="E35" s="86"/>
      <c r="G35" s="72"/>
      <c r="H35" s="86"/>
      <c r="I35" s="86"/>
      <c r="J35" s="86"/>
      <c r="K35" s="86"/>
    </row>
    <row r="36" spans="1:12" x14ac:dyDescent="0.3">
      <c r="A36" s="68"/>
      <c r="B36" s="68"/>
      <c r="C36" s="68"/>
      <c r="D36" s="68"/>
      <c r="E36" s="87"/>
      <c r="G36" s="88"/>
      <c r="H36" s="88"/>
      <c r="I36" s="88"/>
      <c r="J36" s="88"/>
      <c r="K36" s="88"/>
    </row>
    <row r="37" spans="1:12" ht="30.75" customHeight="1" x14ac:dyDescent="0.3">
      <c r="A37" s="58" t="s">
        <v>93</v>
      </c>
      <c r="B37" s="58"/>
      <c r="C37" s="58"/>
      <c r="D37" s="58"/>
      <c r="E37" s="58"/>
      <c r="F37" s="58"/>
      <c r="G37" s="58"/>
      <c r="H37" s="58"/>
      <c r="I37" s="58"/>
      <c r="J37" s="58"/>
    </row>
    <row r="38" spans="1:12" ht="33.75" customHeight="1" x14ac:dyDescent="0.3">
      <c r="A38" s="89" t="s">
        <v>103</v>
      </c>
      <c r="B38" s="89"/>
      <c r="C38" s="89"/>
      <c r="D38" s="89"/>
      <c r="E38" s="89"/>
      <c r="F38" s="89"/>
      <c r="G38" s="89"/>
      <c r="H38" s="89"/>
      <c r="I38" s="89"/>
      <c r="J38" s="89"/>
    </row>
    <row r="39" spans="1:12" x14ac:dyDescent="0.3">
      <c r="A39" s="67" t="s">
        <v>104</v>
      </c>
      <c r="B39" s="46"/>
      <c r="C39" s="46"/>
      <c r="D39" s="46"/>
      <c r="E39" s="46"/>
      <c r="F39" s="46"/>
      <c r="G39" s="46"/>
      <c r="H39" s="46"/>
      <c r="I39" s="46"/>
      <c r="J39" s="46"/>
    </row>
    <row r="40" spans="1:12" x14ac:dyDescent="0.3">
      <c r="A40" s="67" t="s">
        <v>105</v>
      </c>
      <c r="B40" s="46"/>
      <c r="C40" s="46"/>
      <c r="D40" s="46"/>
      <c r="E40" s="46"/>
      <c r="F40" s="46"/>
      <c r="G40" s="46"/>
      <c r="H40" s="46"/>
      <c r="I40" s="46"/>
      <c r="J40" s="46"/>
    </row>
    <row r="41" spans="1:12" ht="43.5" customHeight="1" x14ac:dyDescent="0.3">
      <c r="A41" s="28"/>
      <c r="B41" s="28"/>
      <c r="C41" s="28"/>
      <c r="D41" s="28"/>
      <c r="E41" s="28"/>
      <c r="F41" s="28"/>
      <c r="G41" s="28"/>
      <c r="H41" s="28"/>
      <c r="I41" s="28"/>
    </row>
    <row r="42" spans="1:12" x14ac:dyDescent="0.3">
      <c r="E42" s="79"/>
    </row>
    <row r="45" spans="1:12" x14ac:dyDescent="0.3">
      <c r="I45" s="90"/>
    </row>
    <row r="46" spans="1:12" x14ac:dyDescent="0.3">
      <c r="I46" s="90"/>
    </row>
    <row r="47" spans="1:12" x14ac:dyDescent="0.3">
      <c r="I47" s="90"/>
    </row>
    <row r="48" spans="1:12" x14ac:dyDescent="0.3">
      <c r="I48" s="90"/>
    </row>
    <row r="49" spans="9:9" x14ac:dyDescent="0.3">
      <c r="I49" s="90"/>
    </row>
    <row r="50" spans="9:9" x14ac:dyDescent="0.3">
      <c r="I50" s="90"/>
    </row>
    <row r="51" spans="9:9" x14ac:dyDescent="0.3">
      <c r="I51" s="90"/>
    </row>
    <row r="52" spans="9:9" x14ac:dyDescent="0.3">
      <c r="I52" s="90"/>
    </row>
    <row r="53" spans="9:9" x14ac:dyDescent="0.3">
      <c r="I53" s="90"/>
    </row>
    <row r="54" spans="9:9" x14ac:dyDescent="0.3">
      <c r="I54" s="90"/>
    </row>
    <row r="55" spans="9:9" x14ac:dyDescent="0.3">
      <c r="I55" s="90"/>
    </row>
    <row r="56" spans="9:9" x14ac:dyDescent="0.3">
      <c r="I56" s="90"/>
    </row>
    <row r="57" spans="9:9" x14ac:dyDescent="0.3">
      <c r="I57" s="90"/>
    </row>
    <row r="58" spans="9:9" x14ac:dyDescent="0.3">
      <c r="I58" s="90"/>
    </row>
    <row r="59" spans="9:9" x14ac:dyDescent="0.3">
      <c r="I59" s="90"/>
    </row>
    <row r="60" spans="9:9" x14ac:dyDescent="0.3">
      <c r="I60" s="90"/>
    </row>
    <row r="61" spans="9:9" x14ac:dyDescent="0.3">
      <c r="I61" s="90"/>
    </row>
    <row r="62" spans="9:9" x14ac:dyDescent="0.3">
      <c r="I62" s="90"/>
    </row>
    <row r="63" spans="9:9" x14ac:dyDescent="0.3">
      <c r="I63" s="90"/>
    </row>
    <row r="64" spans="9:9" x14ac:dyDescent="0.3">
      <c r="I64" s="90"/>
    </row>
    <row r="65" spans="9:9" x14ac:dyDescent="0.3">
      <c r="I65" s="90"/>
    </row>
    <row r="66" spans="9:9" x14ac:dyDescent="0.3">
      <c r="I66" s="90"/>
    </row>
    <row r="67" spans="9:9" x14ac:dyDescent="0.3">
      <c r="I67" s="90"/>
    </row>
    <row r="68" spans="9:9" x14ac:dyDescent="0.3">
      <c r="I68" s="90"/>
    </row>
    <row r="69" spans="9:9" x14ac:dyDescent="0.3">
      <c r="I69" s="90"/>
    </row>
    <row r="70" spans="9:9" x14ac:dyDescent="0.3">
      <c r="I70" s="90"/>
    </row>
    <row r="71" spans="9:9" x14ac:dyDescent="0.3">
      <c r="I71" s="90"/>
    </row>
    <row r="72" spans="9:9" x14ac:dyDescent="0.3">
      <c r="I72" s="90"/>
    </row>
    <row r="73" spans="9:9" x14ac:dyDescent="0.3">
      <c r="I73" s="90"/>
    </row>
    <row r="74" spans="9:9" x14ac:dyDescent="0.3">
      <c r="I74" s="90"/>
    </row>
    <row r="75" spans="9:9" x14ac:dyDescent="0.3">
      <c r="I75" s="90"/>
    </row>
  </sheetData>
  <mergeCells count="7">
    <mergeCell ref="A1:I2"/>
    <mergeCell ref="B3:E3"/>
    <mergeCell ref="A41:I41"/>
    <mergeCell ref="A12:E13"/>
    <mergeCell ref="A28:E29"/>
    <mergeCell ref="A37:J37"/>
    <mergeCell ref="A38:J38"/>
  </mergeCells>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7"/>
  <sheetViews>
    <sheetView zoomScale="115" zoomScaleNormal="115" workbookViewId="0">
      <selection sqref="A1:XFD1048576"/>
    </sheetView>
  </sheetViews>
  <sheetFormatPr baseColWidth="10" defaultRowHeight="15.75" x14ac:dyDescent="0.3"/>
  <cols>
    <col min="1" max="1" width="5.28515625" style="40" customWidth="1"/>
    <col min="2" max="16384" width="11.42578125" style="40"/>
  </cols>
  <sheetData>
    <row r="2" spans="2:3" x14ac:dyDescent="0.3">
      <c r="B2" s="41" t="s">
        <v>73</v>
      </c>
      <c r="C2" s="41"/>
    </row>
    <row r="29" spans="2:12" ht="15" customHeight="1" x14ac:dyDescent="0.3">
      <c r="B29" s="62" t="s">
        <v>106</v>
      </c>
      <c r="C29" s="62"/>
      <c r="D29" s="62"/>
      <c r="E29" s="62"/>
      <c r="F29" s="62"/>
      <c r="G29" s="62"/>
      <c r="H29" s="62"/>
      <c r="I29" s="62"/>
      <c r="J29" s="62"/>
      <c r="K29" s="62"/>
      <c r="L29" s="62"/>
    </row>
    <row r="30" spans="2:12" x14ac:dyDescent="0.3">
      <c r="B30" s="62"/>
      <c r="C30" s="62"/>
      <c r="D30" s="62"/>
      <c r="E30" s="62"/>
      <c r="F30" s="62"/>
      <c r="G30" s="62"/>
      <c r="H30" s="62"/>
      <c r="I30" s="62"/>
      <c r="J30" s="62"/>
      <c r="K30" s="62"/>
      <c r="L30" s="62"/>
    </row>
    <row r="31" spans="2:12" ht="30" customHeight="1" x14ac:dyDescent="0.3">
      <c r="B31" s="63" t="s">
        <v>97</v>
      </c>
      <c r="C31" s="63"/>
      <c r="D31" s="63"/>
      <c r="E31" s="63"/>
      <c r="F31" s="63"/>
      <c r="G31" s="63"/>
      <c r="H31" s="63"/>
      <c r="I31" s="63"/>
      <c r="J31" s="63"/>
      <c r="K31" s="63"/>
      <c r="L31" s="63"/>
    </row>
    <row r="32" spans="2:12" x14ac:dyDescent="0.3">
      <c r="B32" s="40" t="s">
        <v>98</v>
      </c>
    </row>
    <row r="33" spans="2:9" x14ac:dyDescent="0.3">
      <c r="B33" s="40" t="s">
        <v>88</v>
      </c>
    </row>
    <row r="39" spans="2:9" x14ac:dyDescent="0.3">
      <c r="E39" s="40" t="s">
        <v>37</v>
      </c>
      <c r="F39" s="40" t="s">
        <v>38</v>
      </c>
      <c r="G39" s="40" t="s">
        <v>39</v>
      </c>
      <c r="H39" s="40" t="s">
        <v>40</v>
      </c>
      <c r="I39" s="40" t="s">
        <v>41</v>
      </c>
    </row>
    <row r="40" spans="2:9" ht="15" customHeight="1" x14ac:dyDescent="0.3">
      <c r="B40" s="42" t="s">
        <v>30</v>
      </c>
      <c r="C40" s="42">
        <v>2017</v>
      </c>
      <c r="D40" s="40" t="s">
        <v>1</v>
      </c>
      <c r="E40" s="45">
        <v>9.7902100000000001</v>
      </c>
      <c r="F40" s="45">
        <v>19.733924999999999</v>
      </c>
      <c r="G40" s="45">
        <v>59.082380000000001</v>
      </c>
      <c r="H40" s="45">
        <v>6.9930070000000004</v>
      </c>
      <c r="I40" s="45">
        <v>4.4004779999999997</v>
      </c>
    </row>
    <row r="41" spans="2:9" x14ac:dyDescent="0.3">
      <c r="B41" s="42"/>
      <c r="C41" s="42"/>
      <c r="D41" s="40" t="s">
        <v>2</v>
      </c>
      <c r="E41" s="45">
        <v>11.873245000000001</v>
      </c>
      <c r="F41" s="45">
        <v>32.210189</v>
      </c>
      <c r="G41" s="45">
        <v>46.93141</v>
      </c>
      <c r="H41" s="45">
        <v>5.2547129999999997</v>
      </c>
      <c r="I41" s="45">
        <v>3.730445</v>
      </c>
    </row>
    <row r="42" spans="2:9" x14ac:dyDescent="0.3">
      <c r="B42" s="42"/>
      <c r="C42" s="42">
        <v>2018</v>
      </c>
      <c r="D42" s="40" t="s">
        <v>1</v>
      </c>
      <c r="E42" s="45">
        <v>12.569775</v>
      </c>
      <c r="F42" s="45">
        <v>18.337813000000001</v>
      </c>
      <c r="G42" s="45">
        <v>55.26153</v>
      </c>
      <c r="H42" s="45">
        <v>9.3859829999999995</v>
      </c>
      <c r="I42" s="45">
        <v>4.4449040000000002</v>
      </c>
    </row>
    <row r="43" spans="2:9" x14ac:dyDescent="0.3">
      <c r="B43" s="42"/>
      <c r="C43" s="42"/>
      <c r="D43" s="40" t="s">
        <v>2</v>
      </c>
      <c r="E43" s="45">
        <v>13</v>
      </c>
      <c r="F43" s="45">
        <v>23.263158000000001</v>
      </c>
      <c r="G43" s="45">
        <v>50.578949999999999</v>
      </c>
      <c r="H43" s="45">
        <v>8.5789469999999994</v>
      </c>
      <c r="I43" s="45">
        <v>4.5789470000000003</v>
      </c>
    </row>
    <row r="44" spans="2:9" x14ac:dyDescent="0.3">
      <c r="B44" s="42"/>
      <c r="C44" s="42">
        <v>2019</v>
      </c>
      <c r="D44" s="40" t="s">
        <v>1</v>
      </c>
      <c r="E44" s="45">
        <v>12.045647000000001</v>
      </c>
      <c r="F44" s="45">
        <v>19.653423</v>
      </c>
      <c r="G44" s="45">
        <v>52.831780000000002</v>
      </c>
      <c r="H44" s="45">
        <v>11.26374</v>
      </c>
      <c r="I44" s="45">
        <v>4.2054099999999996</v>
      </c>
    </row>
    <row r="45" spans="2:9" ht="15" customHeight="1" x14ac:dyDescent="0.3">
      <c r="B45" s="42"/>
      <c r="C45" s="42"/>
      <c r="D45" s="40" t="s">
        <v>2</v>
      </c>
      <c r="E45" s="45">
        <v>13.079470000000001</v>
      </c>
      <c r="F45" s="45">
        <v>22.406181</v>
      </c>
      <c r="G45" s="45">
        <v>47.626930000000002</v>
      </c>
      <c r="H45" s="45">
        <v>12.08609</v>
      </c>
      <c r="I45" s="45">
        <v>4.8013250000000003</v>
      </c>
    </row>
    <row r="46" spans="2:9" x14ac:dyDescent="0.3">
      <c r="B46" s="42"/>
      <c r="C46" s="42">
        <v>2020</v>
      </c>
      <c r="D46" s="40" t="s">
        <v>1</v>
      </c>
      <c r="E46" s="45">
        <v>12.432532999999999</v>
      </c>
      <c r="F46" s="45">
        <v>21.459147999999999</v>
      </c>
      <c r="G46" s="45">
        <v>49.190399999999997</v>
      </c>
      <c r="H46" s="45">
        <v>12.525589999999999</v>
      </c>
      <c r="I46" s="45">
        <v>4.3923319999999997</v>
      </c>
    </row>
    <row r="47" spans="2:9" x14ac:dyDescent="0.3">
      <c r="B47" s="42"/>
      <c r="C47" s="42"/>
      <c r="D47" s="40" t="s">
        <v>2</v>
      </c>
      <c r="E47" s="45">
        <v>15.503463</v>
      </c>
      <c r="F47" s="45">
        <v>20.458178</v>
      </c>
      <c r="G47" s="45">
        <v>44.96537</v>
      </c>
      <c r="H47" s="45">
        <v>14.01172</v>
      </c>
      <c r="I47" s="45">
        <v>5.0612680000000001</v>
      </c>
    </row>
    <row r="48" spans="2:9" x14ac:dyDescent="0.3">
      <c r="B48" s="42"/>
      <c r="C48" s="42">
        <v>2021</v>
      </c>
      <c r="D48" s="40" t="s">
        <v>1</v>
      </c>
      <c r="E48" s="45">
        <v>12.14</v>
      </c>
      <c r="F48" s="45">
        <v>22.05</v>
      </c>
      <c r="G48" s="45">
        <v>47.88</v>
      </c>
      <c r="H48" s="45">
        <v>13.74</v>
      </c>
      <c r="I48" s="45">
        <v>4.2</v>
      </c>
    </row>
    <row r="49" spans="2:11" x14ac:dyDescent="0.3">
      <c r="B49" s="42"/>
      <c r="C49" s="42"/>
      <c r="D49" s="40" t="s">
        <v>2</v>
      </c>
      <c r="E49" s="45">
        <v>13.02</v>
      </c>
      <c r="F49" s="45">
        <v>25.8</v>
      </c>
      <c r="G49" s="45">
        <v>39.42</v>
      </c>
      <c r="H49" s="45">
        <v>15.17</v>
      </c>
      <c r="I49" s="45">
        <v>6.59</v>
      </c>
    </row>
    <row r="50" spans="2:11" ht="15" customHeight="1" x14ac:dyDescent="0.3">
      <c r="B50" s="42"/>
      <c r="C50" s="42">
        <v>2022</v>
      </c>
      <c r="D50" s="40" t="s">
        <v>1</v>
      </c>
      <c r="E50" s="45">
        <v>13.841113999999999</v>
      </c>
      <c r="F50" s="45">
        <v>21.539722000000001</v>
      </c>
      <c r="G50" s="45">
        <v>45.651110000000003</v>
      </c>
      <c r="H50" s="45">
        <v>14.709250000000001</v>
      </c>
      <c r="I50" s="45">
        <v>4.2588039999999996</v>
      </c>
    </row>
    <row r="51" spans="2:11" x14ac:dyDescent="0.3">
      <c r="B51" s="42"/>
      <c r="C51" s="42"/>
      <c r="D51" s="40" t="s">
        <v>2</v>
      </c>
      <c r="E51" s="45">
        <v>14.181994</v>
      </c>
      <c r="F51" s="45">
        <v>26.669893999999999</v>
      </c>
      <c r="G51" s="45">
        <v>36.689250000000001</v>
      </c>
      <c r="H51" s="45">
        <v>16.263310000000001</v>
      </c>
      <c r="I51" s="45">
        <v>6.1955470000000004</v>
      </c>
    </row>
    <row r="52" spans="2:11" ht="15" customHeight="1" x14ac:dyDescent="0.3">
      <c r="B52" s="42" t="s">
        <v>29</v>
      </c>
      <c r="C52" s="42">
        <v>2017</v>
      </c>
      <c r="D52" s="40" t="s">
        <v>1</v>
      </c>
      <c r="E52" s="45">
        <v>7.9866190000000001</v>
      </c>
      <c r="F52" s="45">
        <v>10.892745</v>
      </c>
      <c r="G52" s="45">
        <v>45.306289999999997</v>
      </c>
      <c r="H52" s="45">
        <v>25.569725999999999</v>
      </c>
      <c r="I52" s="45">
        <v>10.244616000000001</v>
      </c>
      <c r="K52" s="45">
        <f>SUM(E52:F52)</f>
        <v>18.879363999999999</v>
      </c>
    </row>
    <row r="53" spans="2:11" x14ac:dyDescent="0.3">
      <c r="B53" s="42"/>
      <c r="C53" s="42"/>
      <c r="D53" s="40" t="s">
        <v>2</v>
      </c>
      <c r="E53" s="45">
        <v>5.2150270000000001</v>
      </c>
      <c r="F53" s="45">
        <v>13.247652</v>
      </c>
      <c r="G53" s="45">
        <v>46.712800000000001</v>
      </c>
      <c r="H53" s="45">
        <v>24.814632</v>
      </c>
      <c r="I53" s="45">
        <v>10.009886</v>
      </c>
      <c r="K53" s="45">
        <f t="shared" ref="K53:K63" si="0">SUM(E53:F53)</f>
        <v>18.462679000000001</v>
      </c>
    </row>
    <row r="54" spans="2:11" x14ac:dyDescent="0.3">
      <c r="B54" s="42"/>
      <c r="C54" s="42">
        <v>2018</v>
      </c>
      <c r="D54" s="40" t="s">
        <v>1</v>
      </c>
      <c r="E54" s="45">
        <v>9.4036179999999998</v>
      </c>
      <c r="F54" s="45">
        <v>11.949966</v>
      </c>
      <c r="G54" s="45">
        <v>43.109220000000001</v>
      </c>
      <c r="H54" s="45">
        <v>25.932544</v>
      </c>
      <c r="I54" s="45">
        <v>9.6046460000000007</v>
      </c>
      <c r="K54" s="45">
        <f t="shared" si="0"/>
        <v>21.353583999999998</v>
      </c>
    </row>
    <row r="55" spans="2:11" x14ac:dyDescent="0.3">
      <c r="B55" s="42"/>
      <c r="C55" s="42"/>
      <c r="D55" s="40" t="s">
        <v>2</v>
      </c>
      <c r="E55" s="45">
        <v>6.8512300000000002</v>
      </c>
      <c r="F55" s="45">
        <v>14.038031</v>
      </c>
      <c r="G55" s="45">
        <v>46.085009999999997</v>
      </c>
      <c r="H55" s="45">
        <v>24.105145</v>
      </c>
      <c r="I55" s="45">
        <v>8.9205819999999996</v>
      </c>
      <c r="K55" s="45">
        <f t="shared" si="0"/>
        <v>20.889261000000001</v>
      </c>
    </row>
    <row r="56" spans="2:11" x14ac:dyDescent="0.3">
      <c r="B56" s="42"/>
      <c r="C56" s="42">
        <v>2019</v>
      </c>
      <c r="D56" s="40" t="s">
        <v>1</v>
      </c>
      <c r="E56" s="45">
        <v>10.364015999999999</v>
      </c>
      <c r="F56" s="45">
        <v>12.61303</v>
      </c>
      <c r="G56" s="45">
        <v>37.815910000000002</v>
      </c>
      <c r="H56" s="45">
        <v>29.584980000000002</v>
      </c>
      <c r="I56" s="45">
        <v>9.6220730000000003</v>
      </c>
      <c r="K56" s="45">
        <f t="shared" si="0"/>
        <v>22.977046000000001</v>
      </c>
    </row>
    <row r="57" spans="2:11" x14ac:dyDescent="0.3">
      <c r="B57" s="42"/>
      <c r="C57" s="42"/>
      <c r="D57" s="40" t="s">
        <v>2</v>
      </c>
      <c r="E57" s="45">
        <v>7.0771800000000002</v>
      </c>
      <c r="F57" s="45">
        <v>13.847868</v>
      </c>
      <c r="G57" s="45">
        <v>42.490940000000002</v>
      </c>
      <c r="H57" s="45">
        <v>27.444970000000001</v>
      </c>
      <c r="I57" s="45">
        <v>9.1390360000000008</v>
      </c>
      <c r="K57" s="45">
        <f t="shared" si="0"/>
        <v>20.925048</v>
      </c>
    </row>
    <row r="58" spans="2:11" x14ac:dyDescent="0.3">
      <c r="B58" s="42"/>
      <c r="C58" s="42">
        <v>2020</v>
      </c>
      <c r="D58" s="40" t="s">
        <v>1</v>
      </c>
      <c r="E58" s="45">
        <v>11.732355999999999</v>
      </c>
      <c r="F58" s="45">
        <v>13.978002</v>
      </c>
      <c r="G58" s="45">
        <v>34.69294</v>
      </c>
      <c r="H58" s="45">
        <v>30.49954</v>
      </c>
      <c r="I58" s="45">
        <v>9.0971589999999996</v>
      </c>
      <c r="K58" s="45">
        <f t="shared" si="0"/>
        <v>25.710357999999999</v>
      </c>
    </row>
    <row r="59" spans="2:11" x14ac:dyDescent="0.3">
      <c r="B59" s="42"/>
      <c r="C59" s="42"/>
      <c r="D59" s="40" t="s">
        <v>2</v>
      </c>
      <c r="E59" s="45">
        <v>9.3631949999999993</v>
      </c>
      <c r="F59" s="45">
        <v>16.621694999999999</v>
      </c>
      <c r="G59" s="45">
        <v>36.238529999999997</v>
      </c>
      <c r="H59" s="45">
        <v>28.629249999999999</v>
      </c>
      <c r="I59" s="45">
        <v>9.1473289999999992</v>
      </c>
      <c r="K59" s="45">
        <f t="shared" si="0"/>
        <v>25.98489</v>
      </c>
    </row>
    <row r="60" spans="2:11" x14ac:dyDescent="0.3">
      <c r="B60" s="42"/>
      <c r="C60" s="42">
        <v>2021</v>
      </c>
      <c r="D60" s="40" t="s">
        <v>1</v>
      </c>
      <c r="E60" s="45">
        <v>12.48</v>
      </c>
      <c r="F60" s="45">
        <v>15.7</v>
      </c>
      <c r="G60" s="45">
        <v>32.71</v>
      </c>
      <c r="H60" s="45">
        <v>29.31</v>
      </c>
      <c r="I60" s="45">
        <v>9.8000000000000007</v>
      </c>
      <c r="K60" s="45">
        <f t="shared" si="0"/>
        <v>28.18</v>
      </c>
    </row>
    <row r="61" spans="2:11" x14ac:dyDescent="0.3">
      <c r="B61" s="42"/>
      <c r="C61" s="42"/>
      <c r="D61" s="40" t="s">
        <v>2</v>
      </c>
      <c r="E61" s="45">
        <v>9.61</v>
      </c>
      <c r="F61" s="45">
        <v>19.989999999999998</v>
      </c>
      <c r="G61" s="45">
        <v>33.01</v>
      </c>
      <c r="H61" s="45">
        <v>26.8</v>
      </c>
      <c r="I61" s="45">
        <v>10.59</v>
      </c>
      <c r="K61" s="45">
        <f t="shared" si="0"/>
        <v>29.599999999999998</v>
      </c>
    </row>
    <row r="62" spans="2:11" x14ac:dyDescent="0.3">
      <c r="B62" s="42"/>
      <c r="C62" s="42">
        <v>2022</v>
      </c>
      <c r="D62" s="40" t="s">
        <v>1</v>
      </c>
      <c r="E62" s="45">
        <v>14.38589</v>
      </c>
      <c r="F62" s="45">
        <v>17.424564</v>
      </c>
      <c r="G62" s="45">
        <v>30.38674</v>
      </c>
      <c r="H62" s="45">
        <v>28.51679</v>
      </c>
      <c r="I62" s="45">
        <v>9.2860180000000003</v>
      </c>
      <c r="K62" s="45">
        <f t="shared" si="0"/>
        <v>31.810454</v>
      </c>
    </row>
    <row r="63" spans="2:11" x14ac:dyDescent="0.3">
      <c r="B63" s="42"/>
      <c r="C63" s="42"/>
      <c r="D63" s="40" t="s">
        <v>2</v>
      </c>
      <c r="E63" s="45">
        <v>11.358867</v>
      </c>
      <c r="F63" s="45">
        <v>21.196221999999999</v>
      </c>
      <c r="G63" s="45">
        <v>31.558240000000001</v>
      </c>
      <c r="H63" s="45">
        <v>26.101780000000002</v>
      </c>
      <c r="I63" s="45">
        <v>9.7848900000000008</v>
      </c>
      <c r="K63" s="45">
        <f t="shared" si="0"/>
        <v>32.555088999999995</v>
      </c>
    </row>
    <row r="64" spans="2:11" x14ac:dyDescent="0.3">
      <c r="F64" s="45"/>
    </row>
    <row r="65" spans="5:9" x14ac:dyDescent="0.3">
      <c r="F65" s="45"/>
    </row>
    <row r="66" spans="5:9" x14ac:dyDescent="0.3">
      <c r="E66" s="45"/>
      <c r="F66" s="45"/>
      <c r="G66" s="45"/>
      <c r="H66" s="45"/>
      <c r="I66" s="45"/>
    </row>
    <row r="67" spans="5:9" x14ac:dyDescent="0.3">
      <c r="F67" s="45"/>
      <c r="H67" s="45"/>
    </row>
  </sheetData>
  <mergeCells count="16">
    <mergeCell ref="B29:L30"/>
    <mergeCell ref="B31:L31"/>
    <mergeCell ref="C40:C41"/>
    <mergeCell ref="C42:C43"/>
    <mergeCell ref="C44:C45"/>
    <mergeCell ref="C60:C61"/>
    <mergeCell ref="C62:C63"/>
    <mergeCell ref="B52:B63"/>
    <mergeCell ref="B40:B51"/>
    <mergeCell ref="C50:C51"/>
    <mergeCell ref="C52:C53"/>
    <mergeCell ref="C54:C55"/>
    <mergeCell ref="C56:C57"/>
    <mergeCell ref="C58:C59"/>
    <mergeCell ref="C46:C47"/>
    <mergeCell ref="C48:C4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vt:i4>
      </vt:variant>
    </vt:vector>
  </HeadingPairs>
  <TitlesOfParts>
    <vt:vector size="13" baseType="lpstr">
      <vt:lpstr>Figure 1</vt:lpstr>
      <vt:lpstr>Figure 2</vt:lpstr>
      <vt:lpstr>Figure 2.2 web</vt:lpstr>
      <vt:lpstr>Figure 2.3 web</vt:lpstr>
      <vt:lpstr>Figure 3</vt:lpstr>
      <vt:lpstr>Figure 4</vt:lpstr>
      <vt:lpstr>Figure 5 web</vt:lpstr>
      <vt:lpstr>Figure 6 web</vt:lpstr>
      <vt:lpstr>Figure 7 web</vt:lpstr>
      <vt:lpstr>Tableau 1 web</vt:lpstr>
      <vt:lpstr>Définitions</vt:lpstr>
      <vt:lpstr>Bibliographie</vt:lpstr>
      <vt:lpstr>'Figure 6 web'!Zone_d_impression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cp:lastPrinted>2024-06-05T08:05:08Z</cp:lastPrinted>
  <dcterms:created xsi:type="dcterms:W3CDTF">2023-09-15T11:55:02Z</dcterms:created>
  <dcterms:modified xsi:type="dcterms:W3CDTF">2024-10-17T14:55:29Z</dcterms:modified>
</cp:coreProperties>
</file>