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4\xx- previsions 1er degre\04- Web\"/>
    </mc:Choice>
  </mc:AlternateContent>
  <bookViews>
    <workbookView xWindow="-120" yWindow="-120" windowWidth="20730" windowHeight="11160" tabRatio="875" activeTab="1"/>
  </bookViews>
  <sheets>
    <sheet name="Champ, sources et méthode" sheetId="11" r:id="rId1"/>
    <sheet name="Figure 1" sheetId="1" r:id="rId2"/>
    <sheet name="Figure 2" sheetId="2" r:id="rId3"/>
    <sheet name="Figure 3" sheetId="3" r:id="rId4"/>
    <sheet name="Figure 3.1" sheetId="9" r:id="rId5"/>
    <sheet name="Figure 4" sheetId="12" r:id="rId6"/>
    <sheet name="Figure 5" sheetId="8" r:id="rId7"/>
    <sheet name="Figure 5.1" sheetId="10" r:id="rId8"/>
    <sheet name="Figure 6" sheetId="13" r:id="rId9"/>
    <sheet name="Figure 6.1" sheetId="14" r:id="rId10"/>
  </sheets>
  <definedNames>
    <definedName name="Excel_BuiltIn_Print_Area_1">#REF!</definedName>
  </definedNames>
  <calcPr calcId="181029"/>
</workbook>
</file>

<file path=xl/calcChain.xml><?xml version="1.0" encoding="utf-8"?>
<calcChain xmlns="http://schemas.openxmlformats.org/spreadsheetml/2006/main">
  <c r="N7" i="8" l="1"/>
  <c r="O7" i="8" s="1"/>
  <c r="N6" i="8"/>
  <c r="O6" i="8" s="1"/>
  <c r="N5" i="8"/>
  <c r="O5" i="8" s="1"/>
  <c r="N4" i="8"/>
  <c r="O4" i="8" s="1"/>
  <c r="J7" i="8"/>
  <c r="K7" i="8" s="1"/>
  <c r="J6" i="8"/>
  <c r="K6" i="8" s="1"/>
  <c r="J5" i="8"/>
  <c r="K5" i="8" s="1"/>
  <c r="J4" i="8"/>
  <c r="K4" i="8" s="1"/>
  <c r="F7" i="8"/>
  <c r="G7" i="8" s="1"/>
  <c r="F6" i="8"/>
  <c r="G6" i="8" s="1"/>
  <c r="F5" i="8"/>
  <c r="G5" i="8" s="1"/>
  <c r="F4" i="8"/>
  <c r="G4" i="8" s="1"/>
  <c r="V7" i="10"/>
  <c r="W7" i="10" s="1"/>
  <c r="V6" i="10"/>
  <c r="W6" i="10" s="1"/>
  <c r="V5" i="10"/>
  <c r="W5" i="10" s="1"/>
  <c r="V4" i="10"/>
  <c r="W4" i="10" s="1"/>
  <c r="R7" i="10"/>
  <c r="S7" i="10" s="1"/>
  <c r="R6" i="10"/>
  <c r="S6" i="10" s="1"/>
  <c r="R5" i="10"/>
  <c r="S5" i="10" s="1"/>
  <c r="R4" i="10"/>
  <c r="S4" i="10" s="1"/>
  <c r="N7" i="10"/>
  <c r="O7" i="10" s="1"/>
  <c r="N6" i="10"/>
  <c r="O6" i="10" s="1"/>
  <c r="N5" i="10"/>
  <c r="O5" i="10" s="1"/>
  <c r="N4" i="10"/>
  <c r="O4" i="10" s="1"/>
  <c r="J7" i="10"/>
  <c r="K7" i="10" s="1"/>
  <c r="J6" i="10"/>
  <c r="K6" i="10" s="1"/>
  <c r="J5" i="10"/>
  <c r="K5" i="10" s="1"/>
  <c r="J4" i="10"/>
  <c r="K4" i="10" s="1"/>
  <c r="F7" i="10"/>
  <c r="G7" i="10" s="1"/>
  <c r="F6" i="10"/>
  <c r="G6" i="10" s="1"/>
  <c r="F5" i="10"/>
  <c r="G5" i="10" s="1"/>
  <c r="F4" i="10"/>
  <c r="G4" i="10" s="1"/>
  <c r="J7" i="13"/>
  <c r="K7" i="13" s="1"/>
  <c r="J6" i="13"/>
  <c r="K6" i="13" s="1"/>
  <c r="J5" i="13"/>
  <c r="K5" i="13" s="1"/>
  <c r="J4" i="13"/>
  <c r="K4" i="13" s="1"/>
  <c r="F7" i="13"/>
  <c r="G7" i="13" s="1"/>
  <c r="F6" i="13"/>
  <c r="G6" i="13" s="1"/>
  <c r="F5" i="13"/>
  <c r="G5" i="13" s="1"/>
  <c r="F4" i="13"/>
  <c r="G4" i="13" s="1"/>
  <c r="V7" i="14"/>
  <c r="W7" i="14" s="1"/>
  <c r="V6" i="14"/>
  <c r="W6" i="14" s="1"/>
  <c r="V5" i="14"/>
  <c r="W5" i="14" s="1"/>
  <c r="V4" i="14"/>
  <c r="W4" i="14" s="1"/>
  <c r="R7" i="14"/>
  <c r="S7" i="14" s="1"/>
  <c r="R6" i="14"/>
  <c r="S6" i="14" s="1"/>
  <c r="R5" i="14"/>
  <c r="S5" i="14" s="1"/>
  <c r="R4" i="14"/>
  <c r="S4" i="14" s="1"/>
  <c r="N7" i="14"/>
  <c r="O7" i="14" s="1"/>
  <c r="N6" i="14"/>
  <c r="O6" i="14" s="1"/>
  <c r="N5" i="14"/>
  <c r="O5" i="14" s="1"/>
  <c r="N4" i="14"/>
  <c r="O4" i="14" s="1"/>
  <c r="J5" i="14"/>
  <c r="K5" i="14" s="1"/>
  <c r="J6" i="14"/>
  <c r="K6" i="14" s="1"/>
  <c r="J7" i="14"/>
  <c r="K7" i="14" s="1"/>
  <c r="J4" i="14"/>
  <c r="K4" i="14" s="1"/>
  <c r="F5" i="14"/>
  <c r="G5" i="14" s="1"/>
  <c r="F6" i="14"/>
  <c r="G6" i="14" s="1"/>
  <c r="F7" i="14"/>
  <c r="G7" i="14" s="1"/>
  <c r="F4" i="14"/>
  <c r="G4" i="14" s="1"/>
  <c r="X8" i="2" l="1"/>
  <c r="X7" i="2"/>
  <c r="G4" i="3" l="1"/>
  <c r="H4" i="3" s="1"/>
  <c r="U6" i="14" l="1"/>
  <c r="U5" i="14"/>
  <c r="U4" i="14"/>
  <c r="Q6" i="14"/>
  <c r="Q5" i="14"/>
  <c r="Q4" i="14"/>
  <c r="M6" i="14"/>
  <c r="M5" i="14"/>
  <c r="M4" i="14"/>
  <c r="I6" i="14"/>
  <c r="I5" i="14"/>
  <c r="I4" i="14"/>
  <c r="E6" i="14"/>
  <c r="E5" i="14"/>
  <c r="E4" i="14"/>
  <c r="C5" i="14"/>
  <c r="C6" i="14"/>
  <c r="C7" i="14"/>
  <c r="C4" i="14"/>
  <c r="P7" i="9" l="1"/>
  <c r="Q7" i="9" s="1"/>
  <c r="P6" i="9"/>
  <c r="Q6" i="9" s="1"/>
  <c r="P5" i="9"/>
  <c r="Q5" i="9" s="1"/>
  <c r="P4" i="9"/>
  <c r="Q4" i="9" s="1"/>
  <c r="M7" i="9"/>
  <c r="N7" i="9" s="1"/>
  <c r="M6" i="9"/>
  <c r="N6" i="9" s="1"/>
  <c r="M5" i="9"/>
  <c r="N5" i="9" s="1"/>
  <c r="M4" i="9"/>
  <c r="N4" i="9" s="1"/>
  <c r="J7" i="9"/>
  <c r="K7" i="9" s="1"/>
  <c r="J6" i="9"/>
  <c r="K6" i="9" s="1"/>
  <c r="J5" i="9"/>
  <c r="K5" i="9" s="1"/>
  <c r="J4" i="9"/>
  <c r="K4" i="9" s="1"/>
  <c r="U7" i="14"/>
  <c r="Q7" i="14"/>
  <c r="M7" i="14"/>
  <c r="I7" i="14"/>
  <c r="G7" i="9"/>
  <c r="H7" i="9" s="1"/>
  <c r="G6" i="9"/>
  <c r="H6" i="9" s="1"/>
  <c r="G5" i="9"/>
  <c r="H5" i="9" s="1"/>
  <c r="G4" i="9"/>
  <c r="H4" i="9" s="1"/>
  <c r="D7" i="9"/>
  <c r="E7" i="9" s="1"/>
  <c r="D6" i="9"/>
  <c r="E6" i="9" s="1"/>
  <c r="D5" i="9"/>
  <c r="E5" i="9" s="1"/>
  <c r="D4" i="9"/>
  <c r="E4" i="9" s="1"/>
  <c r="D8" i="9"/>
  <c r="E8" i="9" s="1"/>
  <c r="G6" i="3"/>
  <c r="H6" i="3" s="1"/>
  <c r="G7" i="3"/>
  <c r="H7" i="3" s="1"/>
  <c r="G5" i="3"/>
  <c r="H5" i="3" s="1"/>
  <c r="D6" i="3"/>
  <c r="E6" i="3" s="1"/>
  <c r="D7" i="3"/>
  <c r="E7" i="3" s="1"/>
  <c r="D5" i="3"/>
  <c r="E5" i="3" s="1"/>
  <c r="D4" i="3"/>
  <c r="E4" i="3" s="1"/>
  <c r="M8" i="9" l="1"/>
  <c r="N8" i="9" s="1"/>
  <c r="G8" i="9"/>
  <c r="H8" i="9" s="1"/>
  <c r="E7" i="14"/>
  <c r="D8" i="3"/>
  <c r="E8" i="3" s="1"/>
  <c r="E7" i="13"/>
  <c r="P8" i="9"/>
  <c r="Q8" i="9" s="1"/>
  <c r="J8" i="9"/>
  <c r="K8" i="9" s="1"/>
  <c r="G8" i="3"/>
  <c r="H8" i="3" s="1"/>
  <c r="I5" i="13"/>
  <c r="I6" i="13"/>
  <c r="I7" i="13"/>
  <c r="I4" i="13"/>
  <c r="E5" i="13"/>
  <c r="E6" i="13"/>
  <c r="E4" i="13"/>
  <c r="C5" i="13"/>
  <c r="C6" i="13"/>
  <c r="C7" i="13"/>
  <c r="C4" i="13"/>
</calcChain>
</file>

<file path=xl/sharedStrings.xml><?xml version="1.0" encoding="utf-8"?>
<sst xmlns="http://schemas.openxmlformats.org/spreadsheetml/2006/main" count="210" uniqueCount="55">
  <si>
    <t>Scolarisés</t>
  </si>
  <si>
    <t>Préélémentaire</t>
  </si>
  <si>
    <t>Effectifs</t>
  </si>
  <si>
    <t xml:space="preserve"> En %</t>
  </si>
  <si>
    <t>dont les 2 ans</t>
  </si>
  <si>
    <t>Part du public</t>
  </si>
  <si>
    <t>Total scolarisés en milliers</t>
  </si>
  <si>
    <r>
      <t xml:space="preserve">2 - Effectifs d'élèves dans l'enseignement préélémentaire et l'enseignement élémentaire </t>
    </r>
    <r>
      <rPr>
        <sz val="9"/>
        <color indexed="8"/>
        <rFont val="Arial"/>
        <family val="2"/>
      </rPr>
      <t>(en milliers)</t>
    </r>
  </si>
  <si>
    <t>Élémentaire</t>
  </si>
  <si>
    <t>ULIS-école</t>
  </si>
  <si>
    <t>Total premier degré</t>
  </si>
  <si>
    <t>Année de naissance</t>
  </si>
  <si>
    <t>Prévision 2024</t>
  </si>
  <si>
    <t>Année des 3 ans</t>
  </si>
  <si>
    <t>Année théorique d'entrée au CP</t>
  </si>
  <si>
    <t>Année théorique de sortie du premier degré</t>
  </si>
  <si>
    <r>
      <rPr>
        <b/>
        <sz val="9"/>
        <color indexed="8"/>
        <rFont val="Arial"/>
        <family val="2"/>
      </rPr>
      <t>Source :</t>
    </r>
    <r>
      <rPr>
        <sz val="9"/>
        <color indexed="8"/>
        <rFont val="Arial"/>
        <family val="2"/>
      </rPr>
      <t xml:space="preserve"> Insee.</t>
    </r>
  </si>
  <si>
    <t>Prévision 2025</t>
  </si>
  <si>
    <t>Prévision 2026</t>
  </si>
  <si>
    <t>Évolution prévue entre les rentrées 2023 à 2024</t>
  </si>
  <si>
    <t>Évolution prévue entre les rentrées 2024 à 2025</t>
  </si>
  <si>
    <t>Évolution prévue entre les rentrées 2025 à 2026</t>
  </si>
  <si>
    <t>Prévision 2027</t>
  </si>
  <si>
    <t>Évolution prévue entre les rentrées 2026 à 2027</t>
  </si>
  <si>
    <t>Nombre de naissances domiciliées
(y compris Mayotte à partir de 2014)</t>
  </si>
  <si>
    <t>Part du 
privé 
sous contrat</t>
  </si>
  <si>
    <t>Constat 2023</t>
  </si>
  <si>
    <r>
      <t>1.</t>
    </r>
    <r>
      <rPr>
        <sz val="8"/>
        <color indexed="8"/>
        <rFont val="Arial"/>
        <family val="2"/>
      </rPr>
      <t xml:space="preserve"> Pour accéder aux prévisions pour les années 2026, 2027 et 2028, voir </t>
    </r>
    <r>
      <rPr>
        <b/>
        <sz val="8"/>
        <color indexed="8"/>
        <rFont val="Calibri"/>
        <family val="2"/>
      </rPr>
      <t>« Pour en savoir plus »</t>
    </r>
    <r>
      <rPr>
        <sz val="8"/>
        <color indexed="8"/>
        <rFont val="Arial"/>
        <family val="2"/>
      </rPr>
      <t>.</t>
    </r>
  </si>
  <si>
    <t>Prévision 2028</t>
  </si>
  <si>
    <t>Évolution prévue entre les rentrées 2027 à 2028</t>
  </si>
  <si>
    <r>
      <rPr>
        <b/>
        <sz val="9"/>
        <color indexed="8"/>
        <rFont val="Arial"/>
        <family val="2"/>
      </rPr>
      <t xml:space="preserve">Champ : </t>
    </r>
    <r>
      <rPr>
        <sz val="9"/>
        <color indexed="8"/>
        <rFont val="Arial"/>
        <family val="2"/>
      </rPr>
      <t>France, secteurs public et privé sous contrat.</t>
    </r>
  </si>
  <si>
    <r>
      <rPr>
        <b/>
        <sz val="9"/>
        <color indexed="8"/>
        <rFont val="Arial"/>
        <family val="2"/>
      </rPr>
      <t xml:space="preserve">Champ : </t>
    </r>
    <r>
      <rPr>
        <sz val="9"/>
        <color indexed="8"/>
        <rFont val="Arial"/>
        <family val="2"/>
      </rPr>
      <t>France, secteurs public et privé sous contrat, hors ULIS.</t>
    </r>
  </si>
  <si>
    <r>
      <rPr>
        <b/>
        <sz val="9"/>
        <color indexed="8"/>
        <rFont val="Arial"/>
        <family val="2"/>
      </rPr>
      <t>Champ :</t>
    </r>
    <r>
      <rPr>
        <sz val="9"/>
        <color indexed="8"/>
        <rFont val="Arial"/>
        <family val="2"/>
      </rPr>
      <t xml:space="preserve"> France, secteurs public et privé sous contrat.</t>
    </r>
  </si>
  <si>
    <r>
      <rPr>
        <b/>
        <sz val="9"/>
        <color indexed="8"/>
        <rFont val="Arial"/>
        <family val="2"/>
      </rPr>
      <t>Champ :</t>
    </r>
    <r>
      <rPr>
        <sz val="9"/>
        <color indexed="8"/>
        <rFont val="Arial"/>
        <family val="2"/>
      </rPr>
      <t xml:space="preserve"> France.</t>
    </r>
  </si>
  <si>
    <r>
      <rPr>
        <b/>
        <sz val="9"/>
        <color indexed="8"/>
        <rFont val="Arial"/>
        <family val="2"/>
      </rPr>
      <t>Champ :</t>
    </r>
    <r>
      <rPr>
        <sz val="9"/>
        <color indexed="8"/>
        <rFont val="Arial"/>
        <family val="2"/>
      </rPr>
      <t xml:space="preserve"> France, secteur public.</t>
    </r>
  </si>
  <si>
    <r>
      <rPr>
        <b/>
        <sz val="9"/>
        <color indexed="8"/>
        <rFont val="Arial"/>
        <family val="2"/>
      </rPr>
      <t>Champ :</t>
    </r>
    <r>
      <rPr>
        <sz val="9"/>
        <color indexed="8"/>
        <rFont val="Arial"/>
        <family val="2"/>
      </rPr>
      <t xml:space="preserve"> France, secteur privé sous contrat.</t>
    </r>
  </si>
  <si>
    <t xml:space="preserve">Effectifs </t>
  </si>
  <si>
    <t>1 Évolution des effectifs d’élèves dans le premier degré (en milliers)</t>
  </si>
  <si>
    <r>
      <t xml:space="preserve">4 Nombre de naissances </t>
    </r>
    <r>
      <rPr>
        <sz val="9"/>
        <color indexed="8"/>
        <rFont val="Arial"/>
        <family val="2"/>
      </rPr>
      <t>(en milliers)</t>
    </r>
  </si>
  <si>
    <r>
      <rPr>
        <b/>
        <sz val="9"/>
        <color indexed="8"/>
        <rFont val="Arial"/>
        <family val="2"/>
      </rPr>
      <t>Lecture : L'</t>
    </r>
    <r>
      <rPr>
        <sz val="9"/>
        <color indexed="8"/>
        <rFont val="Arial"/>
        <family val="2"/>
      </rPr>
      <t>échelle de gauche concerne les effectifs d'élèves en préélémentaire (courbe bleue) et celle de droite les effectifs en élémentaire (courbe prune). Une graduation correspond à une évolution de 30 000 élèves pour le préélémentaire et pour l'élémentaire. Ainsi, entre les rentrées 2022 et 2023, les effectifs en préélémentaire ont diminué de 29 300 élèves et de 54 000 élèves en élémentaire.</t>
    </r>
  </si>
  <si>
    <r>
      <rPr>
        <b/>
        <sz val="9"/>
        <color indexed="8"/>
        <rFont val="Arial"/>
        <family val="2"/>
      </rPr>
      <t>Source :</t>
    </r>
    <r>
      <rPr>
        <sz val="9"/>
        <color indexed="8"/>
        <rFont val="Arial"/>
        <family val="2"/>
      </rPr>
      <t xml:space="preserve"> DEPP, enquête dans les écoles publiques et privées de l’enseignement préélémentaire et élémentaire (Constat) et Diapre.</t>
    </r>
  </si>
  <si>
    <r>
      <rPr>
        <b/>
        <sz val="9"/>
        <color indexed="8"/>
        <rFont val="Arial"/>
        <family val="2"/>
      </rPr>
      <t xml:space="preserve">Source : </t>
    </r>
    <r>
      <rPr>
        <sz val="9"/>
        <color indexed="8"/>
        <rFont val="Arial"/>
        <family val="2"/>
      </rPr>
      <t>DEPP, enquête dans les écoles publiques et privées de l’enseignement préélémentaire et élémentaire (Constat) et Diapre.</t>
    </r>
  </si>
  <si>
    <r>
      <t>1 Évolution des effectifs d'élèves dans le premier degré</t>
    </r>
    <r>
      <rPr>
        <sz val="9"/>
        <color indexed="8"/>
        <rFont val="Arial"/>
        <family val="2"/>
      </rPr>
      <t xml:space="preserve"> (en milliers)</t>
    </r>
  </si>
  <si>
    <t xml:space="preserve">2 Effectifs d'élèves dans l'enseignement préélémentaire et l'enseignement élémentaire (en milliers) </t>
  </si>
  <si>
    <r>
      <t>3 Prévisions des effectifs d'élèves du premier degré pour 2024 et 2025</t>
    </r>
    <r>
      <rPr>
        <b/>
        <vertAlign val="superscript"/>
        <sz val="9"/>
        <color indexed="8"/>
        <rFont val="Arial"/>
        <family val="2"/>
      </rPr>
      <t>1</t>
    </r>
  </si>
  <si>
    <r>
      <t>5 Prévisions des effectifs d’élèves du premier degré (secteur public) pour 2024 et 2025 et part du public</t>
    </r>
    <r>
      <rPr>
        <sz val="9"/>
        <color indexed="8"/>
        <rFont val="Arial"/>
        <family val="2"/>
      </rPr>
      <t xml:space="preserve"> (en %)</t>
    </r>
    <r>
      <rPr>
        <vertAlign val="superscript"/>
        <sz val="9"/>
        <color indexed="8"/>
        <rFont val="Arial"/>
        <family val="2"/>
      </rPr>
      <t>1</t>
    </r>
  </si>
  <si>
    <r>
      <t>1.</t>
    </r>
    <r>
      <rPr>
        <sz val="8"/>
        <color indexed="8"/>
        <rFont val="Arial"/>
        <family val="2"/>
      </rPr>
      <t xml:space="preserve"> Pour accéder aux prévisions pour les années 2026, 2027 et 2028, voir figure 5.1 en ligne.</t>
    </r>
  </si>
  <si>
    <r>
      <t>1.</t>
    </r>
    <r>
      <rPr>
        <sz val="8"/>
        <color indexed="8"/>
        <rFont val="Arial"/>
        <family val="2"/>
      </rPr>
      <t xml:space="preserve"> Pour accéder aux prévisions pour les années 2026, 2027 et 2028, voir les données complémentaires en ligne.</t>
    </r>
  </si>
  <si>
    <t>3.1 Prévisions des effectifs d'élèves du premier degré pour 2024 à 2028</t>
  </si>
  <si>
    <r>
      <t>5.1 Prévisions des effectifs d’élèves du premier degré (secteur public) pour 2024 à 2028 et part du public</t>
    </r>
    <r>
      <rPr>
        <sz val="9"/>
        <color indexed="8"/>
        <rFont val="Arial"/>
        <family val="2"/>
      </rPr>
      <t xml:space="preserve"> (en %)</t>
    </r>
  </si>
  <si>
    <r>
      <t>6.1 Prévisions des effectifs d’élèves du premier degré (secteur privé sous contrat) pour 2024 à 2028 et part du privé</t>
    </r>
    <r>
      <rPr>
        <b/>
        <sz val="9"/>
        <color indexed="8"/>
        <rFont val="Arial"/>
        <family val="2"/>
      </rPr>
      <t xml:space="preserve"> sous contrat</t>
    </r>
    <r>
      <rPr>
        <sz val="9"/>
        <color indexed="8"/>
        <rFont val="Arial"/>
        <family val="2"/>
      </rPr>
      <t xml:space="preserve"> (en %)</t>
    </r>
  </si>
  <si>
    <r>
      <t>6 Prévisions des effectifs d’élèves (secteur privé sous contrat) pour 2024 et 2025 et part du privé sous contrat</t>
    </r>
    <r>
      <rPr>
        <sz val="9"/>
        <color indexed="8"/>
        <rFont val="Arial"/>
        <family val="2"/>
      </rPr>
      <t xml:space="preserve"> (en %)</t>
    </r>
    <r>
      <rPr>
        <vertAlign val="superscript"/>
        <sz val="9"/>
        <color indexed="8"/>
        <rFont val="Arial"/>
        <family val="2"/>
      </rPr>
      <t>1</t>
    </r>
  </si>
  <si>
    <r>
      <rPr>
        <b/>
        <sz val="9"/>
        <color indexed="8"/>
        <rFont val="Arial"/>
        <family val="2"/>
      </rPr>
      <t>Réf. :</t>
    </r>
    <r>
      <rPr>
        <sz val="9"/>
        <color indexed="8"/>
        <rFont val="Arial"/>
        <family val="2"/>
      </rPr>
      <t xml:space="preserve"> </t>
    </r>
    <r>
      <rPr>
        <i/>
        <sz val="9"/>
        <color indexed="8"/>
        <rFont val="Arial"/>
        <family val="2"/>
      </rPr>
      <t>Note d'Information</t>
    </r>
    <r>
      <rPr>
        <sz val="9"/>
        <color indexed="8"/>
        <rFont val="Arial"/>
        <family val="2"/>
      </rPr>
      <t xml:space="preserve">, n° 24.08. </t>
    </r>
    <r>
      <rPr>
        <b/>
        <sz val="9"/>
        <color indexed="8"/>
        <rFont val="Arial"/>
        <family val="2"/>
      </rPr>
      <t>DEPP.</t>
    </r>
  </si>
  <si>
    <r>
      <rPr>
        <b/>
        <sz val="9"/>
        <color indexed="8"/>
        <rFont val="Arial"/>
        <family val="2"/>
      </rPr>
      <t>Réf. :</t>
    </r>
    <r>
      <rPr>
        <sz val="9"/>
        <color indexed="8"/>
        <rFont val="Arial"/>
        <family val="2"/>
      </rPr>
      <t xml:space="preserve"> </t>
    </r>
    <r>
      <rPr>
        <i/>
        <sz val="9"/>
        <color indexed="8"/>
        <rFont val="Arial"/>
        <family val="2"/>
      </rPr>
      <t>Note d'Information</t>
    </r>
    <r>
      <rPr>
        <sz val="9"/>
        <color indexed="8"/>
        <rFont val="Arial"/>
        <family val="2"/>
      </rPr>
      <t>, n° 24.08.</t>
    </r>
    <r>
      <rPr>
        <b/>
        <sz val="9"/>
        <color indexed="8"/>
        <rFont val="Arial"/>
        <family val="2"/>
      </rPr>
      <t xml:space="preserve"> DEPP</t>
    </r>
  </si>
  <si>
    <r>
      <rPr>
        <b/>
        <sz val="9"/>
        <color indexed="8"/>
        <rFont val="Arial"/>
        <family val="2"/>
      </rPr>
      <t>Réf. :</t>
    </r>
    <r>
      <rPr>
        <sz val="9"/>
        <color indexed="8"/>
        <rFont val="Arial"/>
        <family val="2"/>
      </rPr>
      <t xml:space="preserve"> </t>
    </r>
    <r>
      <rPr>
        <i/>
        <sz val="9"/>
        <color indexed="8"/>
        <rFont val="Arial"/>
        <family val="2"/>
      </rPr>
      <t>Note d’Information</t>
    </r>
    <r>
      <rPr>
        <sz val="9"/>
        <color indexed="8"/>
        <rFont val="Arial"/>
        <family val="2"/>
      </rPr>
      <t>, n° 24.08.</t>
    </r>
    <r>
      <rPr>
        <b/>
        <sz val="9"/>
        <color indexed="8"/>
        <rFont val="Arial"/>
        <family val="2"/>
      </rPr>
      <t xml:space="preserve">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</si>
</sst>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0.00\ _€_-;\-* #,##0.00\ _€_-;_-* &quot;-&quot;??\ _€_-;_-@_-"/>
    <numFmt numFmtId="165" formatCode="#,##0.0"/>
    <numFmt numFmtId="166" formatCode="0.0"/>
    <numFmt numFmtId="167" formatCode="&quot; &quot;#,##0"/>
    <numFmt numFmtId="168" formatCode="&quot; &quot;0.0"/>
    <numFmt numFmtId="169" formatCode="_-* #,##0.0_-;\-* #,##0.0_-;_-* &quot;-&quot;??_-;_-@_-"/>
    <numFmt numFmtId="170" formatCode="_-* #,##0.000_-;\-* #,##0.000_-;_-* &quot;-&quot;??_-;_-@_-"/>
    <numFmt numFmtId="171" formatCode="0.000000"/>
    <numFmt numFmtId="172" formatCode="0.0%"/>
  </numFmts>
  <fonts count="36" x14ac:knownFonts="1">
    <font>
      <sz val="11"/>
      <color theme="1"/>
      <name val="Calibri"/>
      <family val="2"/>
      <scheme val="minor"/>
    </font>
    <font>
      <sz val="9"/>
      <color indexed="8"/>
      <name val="Arial"/>
      <family val="2"/>
    </font>
    <font>
      <b/>
      <sz val="9"/>
      <color indexed="8"/>
      <name val="Arial"/>
      <family val="2"/>
    </font>
    <font>
      <i/>
      <sz val="9"/>
      <color indexed="8"/>
      <name val="Arial"/>
      <family val="2"/>
    </font>
    <font>
      <b/>
      <sz val="9"/>
      <color indexed="12"/>
      <name val="Arial"/>
      <family val="2"/>
    </font>
    <font>
      <sz val="9"/>
      <name val="Arial"/>
      <family val="2"/>
    </font>
    <font>
      <i/>
      <sz val="9"/>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0"/>
      <name val="MS Sans Serif"/>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color indexed="8"/>
      <name val="Arial"/>
      <family val="2"/>
    </font>
    <font>
      <b/>
      <sz val="8"/>
      <color indexed="8"/>
      <name val="Calibri"/>
      <family val="2"/>
    </font>
    <font>
      <b/>
      <vertAlign val="superscript"/>
      <sz val="9"/>
      <color indexed="8"/>
      <name val="Arial"/>
      <family val="2"/>
    </font>
    <font>
      <vertAlign val="superscript"/>
      <sz val="9"/>
      <color indexed="8"/>
      <name val="Arial"/>
      <family val="2"/>
    </font>
    <font>
      <sz val="11"/>
      <color theme="1"/>
      <name val="Calibri"/>
      <family val="2"/>
      <scheme val="minor"/>
    </font>
    <font>
      <sz val="10"/>
      <color rgb="FF000000"/>
      <name val="Arial"/>
      <family val="2"/>
    </font>
    <font>
      <sz val="9"/>
      <color theme="1"/>
      <name val="Arial"/>
      <family val="2"/>
    </font>
    <font>
      <b/>
      <sz val="9"/>
      <color theme="1"/>
      <name val="Arial"/>
      <family val="2"/>
    </font>
    <font>
      <b/>
      <sz val="9"/>
      <color rgb="FFCC0099"/>
      <name val="Arial"/>
      <family val="2"/>
    </font>
    <font>
      <b/>
      <sz val="8"/>
      <color theme="1"/>
      <name val="Arial"/>
      <family val="2"/>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thick">
        <color rgb="FFCC0099"/>
      </top>
      <bottom style="thin">
        <color indexed="64"/>
      </bottom>
      <diagonal/>
    </border>
    <border>
      <left/>
      <right/>
      <top/>
      <bottom style="medium">
        <color rgb="FFCC0099"/>
      </bottom>
      <diagonal/>
    </border>
    <border>
      <left/>
      <right/>
      <top/>
      <bottom style="thick">
        <color rgb="FFCC0099"/>
      </bottom>
      <diagonal/>
    </border>
    <border>
      <left style="thin">
        <color indexed="64"/>
      </left>
      <right style="thin">
        <color indexed="64"/>
      </right>
      <top style="thick">
        <color rgb="FFCC0099"/>
      </top>
      <bottom/>
      <diagonal/>
    </border>
    <border>
      <left style="thin">
        <color indexed="64"/>
      </left>
      <right/>
      <top style="thick">
        <color rgb="FFCC0099"/>
      </top>
      <bottom/>
      <diagonal/>
    </border>
    <border>
      <left/>
      <right style="thin">
        <color indexed="64"/>
      </right>
      <top style="thick">
        <color rgb="FFCC0099"/>
      </top>
      <bottom/>
      <diagonal/>
    </border>
    <border>
      <left style="thin">
        <color indexed="64"/>
      </left>
      <right/>
      <top style="thick">
        <color rgb="FFCC0099"/>
      </top>
      <bottom style="thin">
        <color indexed="64"/>
      </bottom>
      <diagonal/>
    </border>
    <border>
      <left/>
      <right style="thin">
        <color indexed="64"/>
      </right>
      <top style="thick">
        <color rgb="FFCC0099"/>
      </top>
      <bottom style="thin">
        <color indexed="64"/>
      </bottom>
      <diagonal/>
    </border>
  </borders>
  <cellStyleXfs count="387">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64" fontId="15" fillId="0" borderId="0" applyFont="0" applyFill="0" applyBorder="0" applyAlignment="0" applyProtection="0"/>
    <xf numFmtId="164" fontId="30" fillId="0" borderId="0" applyFont="0" applyFill="0" applyBorder="0" applyAlignment="0" applyProtection="0"/>
    <xf numFmtId="164" fontId="12" fillId="0" borderId="0" applyFont="0" applyFill="0" applyBorder="0" applyAlignment="0" applyProtection="0"/>
    <xf numFmtId="164" fontId="31" fillId="0" borderId="0" applyFont="0" applyFill="0" applyBorder="0" applyAlignment="0" applyProtection="0"/>
    <xf numFmtId="164" fontId="12" fillId="0" borderId="0" applyFont="0" applyFill="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5" fillId="0" borderId="0"/>
    <xf numFmtId="0" fontId="30" fillId="0" borderId="0"/>
    <xf numFmtId="0" fontId="12" fillId="0" borderId="0"/>
    <xf numFmtId="0" fontId="31" fillId="0" borderId="0"/>
    <xf numFmtId="0" fontId="30" fillId="0" borderId="0"/>
    <xf numFmtId="0" fontId="12" fillId="0" borderId="0"/>
    <xf numFmtId="0" fontId="12" fillId="0" borderId="0"/>
    <xf numFmtId="9" fontId="30"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43" fontId="30" fillId="0" borderId="0" applyFont="0" applyFill="0" applyBorder="0" applyAlignment="0" applyProtection="0"/>
  </cellStyleXfs>
  <cellXfs count="98">
    <xf numFmtId="0" fontId="0" fillId="0" borderId="0" xfId="0"/>
    <xf numFmtId="0" fontId="32" fillId="0" borderId="0" xfId="0" applyFont="1"/>
    <xf numFmtId="0" fontId="33" fillId="0" borderId="0" xfId="0" applyFont="1"/>
    <xf numFmtId="0" fontId="32" fillId="0" borderId="10" xfId="0" applyFont="1" applyBorder="1"/>
    <xf numFmtId="0" fontId="32" fillId="0" borderId="16" xfId="0" applyFont="1" applyBorder="1"/>
    <xf numFmtId="165" fontId="32" fillId="0" borderId="10" xfId="0" applyNumberFormat="1" applyFont="1" applyBorder="1"/>
    <xf numFmtId="166" fontId="32" fillId="0" borderId="0" xfId="0" applyNumberFormat="1" applyFont="1"/>
    <xf numFmtId="0" fontId="32" fillId="0" borderId="11" xfId="0" applyFont="1" applyBorder="1"/>
    <xf numFmtId="0" fontId="32" fillId="0" borderId="16" xfId="0" applyFont="1" applyBorder="1" applyAlignment="1">
      <alignment horizontal="center"/>
    </xf>
    <xf numFmtId="0" fontId="32" fillId="0" borderId="12" xfId="0" applyFont="1" applyBorder="1"/>
    <xf numFmtId="0" fontId="32" fillId="0" borderId="13" xfId="0" applyFont="1" applyBorder="1"/>
    <xf numFmtId="0" fontId="5" fillId="0" borderId="13" xfId="0" applyFont="1" applyBorder="1" applyAlignment="1">
      <alignment horizontal="center"/>
    </xf>
    <xf numFmtId="0" fontId="5" fillId="0" borderId="13" xfId="0" applyFont="1" applyBorder="1"/>
    <xf numFmtId="3" fontId="5" fillId="0" borderId="13" xfId="0" applyNumberFormat="1" applyFont="1" applyBorder="1" applyAlignment="1">
      <alignment horizontal="right"/>
    </xf>
    <xf numFmtId="0" fontId="6" fillId="0" borderId="13" xfId="0" applyFont="1" applyBorder="1" applyAlignment="1">
      <alignment horizontal="right"/>
    </xf>
    <xf numFmtId="0" fontId="34" fillId="0" borderId="11" xfId="0" applyFont="1" applyBorder="1"/>
    <xf numFmtId="3" fontId="34" fillId="0" borderId="11" xfId="0" applyNumberFormat="1" applyFont="1" applyBorder="1" applyAlignment="1">
      <alignment horizontal="right"/>
    </xf>
    <xf numFmtId="0" fontId="32" fillId="0" borderId="17" xfId="0" applyFont="1" applyBorder="1"/>
    <xf numFmtId="165" fontId="32" fillId="0" borderId="17" xfId="0" applyNumberFormat="1" applyFont="1" applyBorder="1"/>
    <xf numFmtId="0" fontId="5" fillId="0" borderId="10" xfId="0" applyFont="1" applyBorder="1" applyAlignment="1">
      <alignment horizontal="center" vertical="center"/>
    </xf>
    <xf numFmtId="3" fontId="5" fillId="0" borderId="12" xfId="0" applyNumberFormat="1" applyFont="1" applyBorder="1" applyAlignment="1">
      <alignment horizontal="right"/>
    </xf>
    <xf numFmtId="0" fontId="32" fillId="24" borderId="0" xfId="0" applyFont="1" applyFill="1"/>
    <xf numFmtId="165" fontId="32" fillId="0" borderId="12" xfId="0" applyNumberFormat="1" applyFont="1" applyBorder="1"/>
    <xf numFmtId="165" fontId="32" fillId="0" borderId="11" xfId="0" applyNumberFormat="1" applyFont="1" applyBorder="1"/>
    <xf numFmtId="166" fontId="32" fillId="0" borderId="12" xfId="0" applyNumberFormat="1" applyFont="1" applyBorder="1" applyAlignment="1">
      <alignment horizontal="center"/>
    </xf>
    <xf numFmtId="0" fontId="5" fillId="0" borderId="11" xfId="0" applyFont="1" applyBorder="1" applyAlignment="1">
      <alignment horizontal="center"/>
    </xf>
    <xf numFmtId="166" fontId="32" fillId="0" borderId="13" xfId="0" applyNumberFormat="1" applyFont="1" applyBorder="1" applyAlignment="1">
      <alignment horizontal="center"/>
    </xf>
    <xf numFmtId="165" fontId="32" fillId="0" borderId="13" xfId="0" applyNumberFormat="1" applyFont="1" applyBorder="1" applyAlignment="1">
      <alignment horizontal="center"/>
    </xf>
    <xf numFmtId="165" fontId="32" fillId="0" borderId="11" xfId="0" applyNumberFormat="1" applyFont="1" applyBorder="1" applyAlignment="1">
      <alignment horizontal="center"/>
    </xf>
    <xf numFmtId="3" fontId="32" fillId="0" borderId="12" xfId="0" applyNumberFormat="1" applyFont="1" applyBorder="1" applyAlignment="1">
      <alignment horizontal="right"/>
    </xf>
    <xf numFmtId="3" fontId="32" fillId="0" borderId="13" xfId="0" applyNumberFormat="1" applyFont="1" applyBorder="1" applyAlignment="1">
      <alignment horizontal="right"/>
    </xf>
    <xf numFmtId="0" fontId="32" fillId="0" borderId="10" xfId="0" applyFont="1" applyBorder="1" applyAlignment="1">
      <alignment horizontal="center" vertical="center"/>
    </xf>
    <xf numFmtId="0" fontId="32" fillId="0" borderId="10" xfId="0" applyFont="1" applyBorder="1" applyAlignment="1">
      <alignment horizontal="center" vertical="center" wrapText="1"/>
    </xf>
    <xf numFmtId="166" fontId="34" fillId="0" borderId="11" xfId="0" applyNumberFormat="1" applyFont="1" applyBorder="1" applyAlignment="1">
      <alignment horizontal="center"/>
    </xf>
    <xf numFmtId="0" fontId="0" fillId="24" borderId="0" xfId="0" applyFill="1"/>
    <xf numFmtId="0" fontId="5" fillId="0" borderId="16" xfId="0" applyFont="1" applyBorder="1" applyAlignment="1">
      <alignment horizontal="center" wrapText="1"/>
    </xf>
    <xf numFmtId="0" fontId="32" fillId="0" borderId="16" xfId="0" applyFont="1" applyBorder="1" applyAlignment="1">
      <alignment horizontal="center" wrapText="1"/>
    </xf>
    <xf numFmtId="0" fontId="34" fillId="0" borderId="0" xfId="0" applyFont="1"/>
    <xf numFmtId="3" fontId="34" fillId="0" borderId="0" xfId="0" applyNumberFormat="1" applyFont="1" applyAlignment="1">
      <alignment horizontal="right"/>
    </xf>
    <xf numFmtId="0" fontId="34" fillId="0" borderId="0" xfId="0" applyFont="1" applyAlignment="1">
      <alignment horizontal="right"/>
    </xf>
    <xf numFmtId="166" fontId="34" fillId="0" borderId="0" xfId="0" applyNumberFormat="1" applyFont="1" applyAlignment="1">
      <alignment horizontal="center"/>
    </xf>
    <xf numFmtId="0" fontId="33" fillId="0" borderId="0" xfId="0" applyFont="1" applyAlignment="1">
      <alignment vertical="center"/>
    </xf>
    <xf numFmtId="167" fontId="34" fillId="0" borderId="11" xfId="0" applyNumberFormat="1" applyFont="1" applyBorder="1"/>
    <xf numFmtId="167" fontId="5" fillId="0" borderId="13" xfId="0" applyNumberFormat="1" applyFont="1" applyBorder="1"/>
    <xf numFmtId="168" fontId="32" fillId="0" borderId="0" xfId="0" applyNumberFormat="1" applyFont="1"/>
    <xf numFmtId="168" fontId="34" fillId="0" borderId="11" xfId="0" applyNumberFormat="1" applyFont="1" applyBorder="1"/>
    <xf numFmtId="168" fontId="32" fillId="0" borderId="12" xfId="0" applyNumberFormat="1" applyFont="1" applyBorder="1"/>
    <xf numFmtId="168" fontId="32" fillId="0" borderId="13" xfId="0" applyNumberFormat="1" applyFont="1" applyBorder="1"/>
    <xf numFmtId="0" fontId="1" fillId="24" borderId="17" xfId="0" applyFont="1" applyFill="1" applyBorder="1"/>
    <xf numFmtId="165" fontId="32" fillId="0" borderId="0" xfId="0" applyNumberFormat="1" applyFont="1"/>
    <xf numFmtId="0" fontId="1" fillId="0" borderId="0" xfId="0" applyFont="1"/>
    <xf numFmtId="3" fontId="32" fillId="0" borderId="0" xfId="0" applyNumberFormat="1" applyFont="1"/>
    <xf numFmtId="165" fontId="0" fillId="0" borderId="0" xfId="0" applyNumberFormat="1"/>
    <xf numFmtId="0" fontId="5" fillId="0" borderId="15" xfId="0" applyFont="1" applyBorder="1" applyAlignment="1">
      <alignment horizontal="center"/>
    </xf>
    <xf numFmtId="165" fontId="32" fillId="0" borderId="15" xfId="0" applyNumberFormat="1" applyFont="1" applyBorder="1" applyAlignment="1">
      <alignment horizontal="center"/>
    </xf>
    <xf numFmtId="0" fontId="1" fillId="24" borderId="0" xfId="0" applyFont="1" applyFill="1"/>
    <xf numFmtId="0" fontId="5" fillId="0" borderId="0" xfId="0" applyFont="1" applyAlignment="1">
      <alignment horizontal="center"/>
    </xf>
    <xf numFmtId="169" fontId="32" fillId="0" borderId="0" xfId="386" applyNumberFormat="1" applyFont="1"/>
    <xf numFmtId="170" fontId="32" fillId="0" borderId="0" xfId="386" applyNumberFormat="1" applyFont="1"/>
    <xf numFmtId="10" fontId="32" fillId="0" borderId="0" xfId="292" applyNumberFormat="1" applyFont="1"/>
    <xf numFmtId="171" fontId="32" fillId="0" borderId="0" xfId="0" applyNumberFormat="1" applyFont="1"/>
    <xf numFmtId="10" fontId="32" fillId="0" borderId="0" xfId="0" applyNumberFormat="1" applyFont="1"/>
    <xf numFmtId="167" fontId="32" fillId="0" borderId="0" xfId="0" applyNumberFormat="1" applyFont="1"/>
    <xf numFmtId="170" fontId="32" fillId="0" borderId="0" xfId="0" applyNumberFormat="1" applyFont="1"/>
    <xf numFmtId="0" fontId="1" fillId="0" borderId="0" xfId="0" applyFont="1" applyAlignment="1">
      <alignment horizontal="left"/>
    </xf>
    <xf numFmtId="0" fontId="32" fillId="0" borderId="0" xfId="0" applyFont="1" applyAlignment="1">
      <alignment horizontal="left"/>
    </xf>
    <xf numFmtId="172" fontId="32" fillId="0" borderId="0" xfId="292" applyNumberFormat="1" applyFont="1"/>
    <xf numFmtId="166" fontId="32" fillId="0" borderId="11" xfId="0" applyNumberFormat="1" applyFont="1" applyBorder="1" applyAlignment="1">
      <alignment horizontal="center"/>
    </xf>
    <xf numFmtId="167" fontId="5" fillId="0" borderId="11" xfId="0" applyNumberFormat="1" applyFont="1" applyBorder="1"/>
    <xf numFmtId="167" fontId="5" fillId="0" borderId="12" xfId="0" applyNumberFormat="1" applyFont="1" applyBorder="1"/>
    <xf numFmtId="169" fontId="32" fillId="0" borderId="12" xfId="386" applyNumberFormat="1" applyFont="1" applyBorder="1" applyAlignment="1">
      <alignment horizontal="center"/>
    </xf>
    <xf numFmtId="169" fontId="32" fillId="0" borderId="13" xfId="386" applyNumberFormat="1" applyFont="1" applyBorder="1" applyAlignment="1">
      <alignment horizontal="center"/>
    </xf>
    <xf numFmtId="169" fontId="32" fillId="0" borderId="11" xfId="386" applyNumberFormat="1" applyFont="1" applyBorder="1" applyAlignment="1">
      <alignment horizontal="center"/>
    </xf>
    <xf numFmtId="0" fontId="32" fillId="0" borderId="0" xfId="0" applyFont="1" applyAlignment="1">
      <alignment vertical="center"/>
    </xf>
    <xf numFmtId="0" fontId="1" fillId="0" borderId="17" xfId="0" applyFont="1" applyBorder="1"/>
    <xf numFmtId="0" fontId="33" fillId="0" borderId="0" xfId="0" applyFont="1" applyAlignment="1">
      <alignment horizontal="left"/>
    </xf>
    <xf numFmtId="0" fontId="1" fillId="0" borderId="0" xfId="0" applyFont="1" applyAlignment="1">
      <alignment horizontal="left"/>
    </xf>
    <xf numFmtId="0" fontId="32" fillId="0" borderId="0" xfId="0" applyFont="1" applyAlignment="1">
      <alignment horizontal="left"/>
    </xf>
    <xf numFmtId="0" fontId="33" fillId="0" borderId="18" xfId="0" applyFont="1" applyBorder="1" applyAlignment="1">
      <alignment horizontal="left"/>
    </xf>
    <xf numFmtId="0" fontId="1" fillId="0" borderId="0" xfId="0" applyFont="1" applyAlignment="1">
      <alignment wrapText="1"/>
    </xf>
    <xf numFmtId="0" fontId="32" fillId="0" borderId="0" xfId="0" applyFont="1" applyAlignment="1">
      <alignment wrapText="1"/>
    </xf>
    <xf numFmtId="0" fontId="5"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32" fillId="0" borderId="10" xfId="0" applyFont="1" applyBorder="1" applyAlignment="1">
      <alignment horizontal="center" vertical="center"/>
    </xf>
    <xf numFmtId="0" fontId="35" fillId="0" borderId="0" xfId="0" applyFont="1" applyAlignment="1">
      <alignment horizontal="left" vertical="center"/>
    </xf>
    <xf numFmtId="0" fontId="4" fillId="0" borderId="16" xfId="0" applyFont="1" applyBorder="1" applyAlignment="1">
      <alignment horizontal="center" vertical="top" wrapText="1"/>
    </xf>
    <xf numFmtId="0" fontId="4" fillId="0" borderId="10" xfId="0" applyFont="1" applyBorder="1" applyAlignment="1">
      <alignment horizontal="center" vertical="top"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4" xfId="0" applyFont="1" applyBorder="1" applyAlignment="1">
      <alignment horizontal="left"/>
    </xf>
    <xf numFmtId="0" fontId="32" fillId="0" borderId="14" xfId="0" applyFont="1" applyBorder="1" applyAlignment="1">
      <alignment horizontal="left"/>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19" xfId="0" applyFont="1" applyBorder="1"/>
    <xf numFmtId="0" fontId="0" fillId="0" borderId="11" xfId="0" applyBorder="1"/>
    <xf numFmtId="0" fontId="32" fillId="0" borderId="22" xfId="0" applyFont="1" applyBorder="1" applyAlignment="1">
      <alignment horizontal="center" vertical="center"/>
    </xf>
    <xf numFmtId="0" fontId="32" fillId="0" borderId="23" xfId="0" applyFont="1" applyBorder="1" applyAlignment="1">
      <alignment horizontal="center" vertical="center"/>
    </xf>
  </cellXfs>
  <cellStyles count="387">
    <cellStyle name="20 % - Accent1 1" xfId="1"/>
    <cellStyle name="20 % - Accent1 2" xfId="2"/>
    <cellStyle name="20 % - Accent1 3" xfId="3"/>
    <cellStyle name="20 % - Accent1 4" xfId="4"/>
    <cellStyle name="20 % - Accent1 5" xfId="5"/>
    <cellStyle name="20 % - Accent1 6" xfId="6"/>
    <cellStyle name="20 % - Accent1 7" xfId="7"/>
    <cellStyle name="20 % - Accent1 8" xfId="8"/>
    <cellStyle name="20 % - Accent1 9" xfId="9"/>
    <cellStyle name="20 % - Accent2 1" xfId="10"/>
    <cellStyle name="20 % - Accent2 2" xfId="11"/>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 xfId="19"/>
    <cellStyle name="20 % - Accent3 2" xfId="20"/>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 xfId="28"/>
    <cellStyle name="20 % - Accent4 2" xfId="29"/>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 xfId="37"/>
    <cellStyle name="20 % - Accent5 2" xfId="38"/>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 xfId="46"/>
    <cellStyle name="20 % - Accent6 2" xfId="47"/>
    <cellStyle name="20 % - Accent6 3" xfId="48"/>
    <cellStyle name="20 % - Accent6 4" xfId="49"/>
    <cellStyle name="20 % - Accent6 5" xfId="50"/>
    <cellStyle name="20 % - Accent6 6" xfId="51"/>
    <cellStyle name="20 % - Accent6 7" xfId="52"/>
    <cellStyle name="20 % - Accent6 8" xfId="53"/>
    <cellStyle name="20 % - Accent6 9" xfId="54"/>
    <cellStyle name="40 % - Accent1 1" xfId="55"/>
    <cellStyle name="40 % - Accent1 2" xfId="56"/>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 xfId="64"/>
    <cellStyle name="40 % - Accent2 2" xfId="65"/>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 xfId="73"/>
    <cellStyle name="40 % - Accent3 2" xfId="74"/>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 xfId="82"/>
    <cellStyle name="40 % - Accent4 2" xfId="83"/>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 xfId="91"/>
    <cellStyle name="40 % - Accent5 2" xfId="92"/>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 xfId="100"/>
    <cellStyle name="40 % - Accent6 2" xfId="101"/>
    <cellStyle name="40 % - Accent6 3" xfId="102"/>
    <cellStyle name="40 % - Accent6 4" xfId="103"/>
    <cellStyle name="40 % - Accent6 5" xfId="104"/>
    <cellStyle name="40 % - Accent6 6" xfId="105"/>
    <cellStyle name="40 % - Accent6 7" xfId="106"/>
    <cellStyle name="40 % - Accent6 8" xfId="107"/>
    <cellStyle name="40 % - Accent6 9" xfId="108"/>
    <cellStyle name="60 % - Accent1 1" xfId="109"/>
    <cellStyle name="60 % - Accent1 2" xfId="110"/>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 xfId="118"/>
    <cellStyle name="60 % - Accent2 2" xfId="119"/>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 xfId="127"/>
    <cellStyle name="60 % - Accent3 2" xfId="128"/>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 xfId="136"/>
    <cellStyle name="60 % - Accent4 2" xfId="137"/>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 xfId="145"/>
    <cellStyle name="60 % - Accent5 2" xfId="146"/>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 xfId="154"/>
    <cellStyle name="60 % - Accent6 2" xfId="155"/>
    <cellStyle name="60 % - Accent6 3" xfId="156"/>
    <cellStyle name="60 % - Accent6 4" xfId="157"/>
    <cellStyle name="60 % - Accent6 5" xfId="158"/>
    <cellStyle name="60 % - Accent6 6" xfId="159"/>
    <cellStyle name="60 % - Accent6 7" xfId="160"/>
    <cellStyle name="60 % - Accent6 8" xfId="161"/>
    <cellStyle name="60 % - Accent6 9" xfId="162"/>
    <cellStyle name="Accent1 1" xfId="163"/>
    <cellStyle name="Accent1 2" xfId="164"/>
    <cellStyle name="Accent1 3" xfId="165"/>
    <cellStyle name="Accent1 4" xfId="166"/>
    <cellStyle name="Accent1 5" xfId="167"/>
    <cellStyle name="Accent1 6" xfId="168"/>
    <cellStyle name="Accent1 7" xfId="169"/>
    <cellStyle name="Accent1 8" xfId="170"/>
    <cellStyle name="Accent1 9" xfId="171"/>
    <cellStyle name="Accent2 1" xfId="172"/>
    <cellStyle name="Accent2 2" xfId="173"/>
    <cellStyle name="Accent2 3" xfId="174"/>
    <cellStyle name="Accent2 4" xfId="175"/>
    <cellStyle name="Accent2 5" xfId="176"/>
    <cellStyle name="Accent2 6" xfId="177"/>
    <cellStyle name="Accent2 7" xfId="178"/>
    <cellStyle name="Accent2 8" xfId="179"/>
    <cellStyle name="Accent2 9" xfId="180"/>
    <cellStyle name="Accent3 1" xfId="181"/>
    <cellStyle name="Accent3 2" xfId="182"/>
    <cellStyle name="Accent3 3" xfId="183"/>
    <cellStyle name="Accent3 4" xfId="184"/>
    <cellStyle name="Accent3 5" xfId="185"/>
    <cellStyle name="Accent3 6" xfId="186"/>
    <cellStyle name="Accent3 7" xfId="187"/>
    <cellStyle name="Accent3 8" xfId="188"/>
    <cellStyle name="Accent3 9" xfId="189"/>
    <cellStyle name="Accent4 1" xfId="190"/>
    <cellStyle name="Accent4 2" xfId="191"/>
    <cellStyle name="Accent4 3" xfId="192"/>
    <cellStyle name="Accent4 4" xfId="193"/>
    <cellStyle name="Accent4 5" xfId="194"/>
    <cellStyle name="Accent4 6" xfId="195"/>
    <cellStyle name="Accent4 7" xfId="196"/>
    <cellStyle name="Accent4 8" xfId="197"/>
    <cellStyle name="Accent4 9" xfId="198"/>
    <cellStyle name="Accent5 1" xfId="199"/>
    <cellStyle name="Accent5 2" xfId="200"/>
    <cellStyle name="Accent5 3" xfId="201"/>
    <cellStyle name="Accent5 4" xfId="202"/>
    <cellStyle name="Accent5 5" xfId="203"/>
    <cellStyle name="Accent5 6" xfId="204"/>
    <cellStyle name="Accent5 7" xfId="205"/>
    <cellStyle name="Accent5 8" xfId="206"/>
    <cellStyle name="Accent5 9" xfId="207"/>
    <cellStyle name="Accent6 1" xfId="208"/>
    <cellStyle name="Accent6 2" xfId="209"/>
    <cellStyle name="Accent6 3" xfId="210"/>
    <cellStyle name="Accent6 4" xfId="211"/>
    <cellStyle name="Accent6 5" xfId="212"/>
    <cellStyle name="Accent6 6" xfId="213"/>
    <cellStyle name="Accent6 7" xfId="214"/>
    <cellStyle name="Accent6 8" xfId="215"/>
    <cellStyle name="Accent6 9" xfId="216"/>
    <cellStyle name="Avertissement 1" xfId="217"/>
    <cellStyle name="Avertissement 2" xfId="218"/>
    <cellStyle name="Avertissement 3" xfId="219"/>
    <cellStyle name="Avertissement 4" xfId="220"/>
    <cellStyle name="Avertissement 5" xfId="221"/>
    <cellStyle name="Avertissement 6" xfId="222"/>
    <cellStyle name="Avertissement 7" xfId="223"/>
    <cellStyle name="Avertissement 8" xfId="224"/>
    <cellStyle name="Avertissement 9" xfId="225"/>
    <cellStyle name="Calcul 1" xfId="226"/>
    <cellStyle name="Calcul 2" xfId="227"/>
    <cellStyle name="Calcul 3" xfId="228"/>
    <cellStyle name="Calcul 4" xfId="229"/>
    <cellStyle name="Calcul 5" xfId="230"/>
    <cellStyle name="Calcul 6" xfId="231"/>
    <cellStyle name="Calcul 7" xfId="232"/>
    <cellStyle name="Calcul 8" xfId="233"/>
    <cellStyle name="Calcul 9" xfId="234"/>
    <cellStyle name="Cellule liée 1" xfId="235"/>
    <cellStyle name="Cellule liée 2" xfId="236"/>
    <cellStyle name="Cellule liée 3" xfId="237"/>
    <cellStyle name="Cellule liée 4" xfId="238"/>
    <cellStyle name="Cellule liée 5" xfId="239"/>
    <cellStyle name="Cellule liée 6" xfId="240"/>
    <cellStyle name="Cellule liée 7" xfId="241"/>
    <cellStyle name="Cellule liée 8" xfId="242"/>
    <cellStyle name="Cellule liée 9" xfId="243"/>
    <cellStyle name="Commentaire 1" xfId="244"/>
    <cellStyle name="Commentaire 2" xfId="245"/>
    <cellStyle name="Commentaire 3" xfId="246"/>
    <cellStyle name="Commentaire 4" xfId="247"/>
    <cellStyle name="Commentaire 5" xfId="248"/>
    <cellStyle name="Commentaire 6" xfId="249"/>
    <cellStyle name="Commentaire 7" xfId="250"/>
    <cellStyle name="Commentaire 8" xfId="251"/>
    <cellStyle name="Commentaire 9" xfId="252"/>
    <cellStyle name="Entrée 1" xfId="253"/>
    <cellStyle name="Entrée 2" xfId="254"/>
    <cellStyle name="Entrée 3" xfId="255"/>
    <cellStyle name="Entrée 4" xfId="256"/>
    <cellStyle name="Entrée 5" xfId="257"/>
    <cellStyle name="Entrée 6" xfId="258"/>
    <cellStyle name="Entrée 7" xfId="259"/>
    <cellStyle name="Entrée 8" xfId="260"/>
    <cellStyle name="Entrée 9" xfId="261"/>
    <cellStyle name="Insatisfaisant 1" xfId="262"/>
    <cellStyle name="Insatisfaisant 2" xfId="263"/>
    <cellStyle name="Insatisfaisant 3" xfId="264"/>
    <cellStyle name="Insatisfaisant 4" xfId="265"/>
    <cellStyle name="Insatisfaisant 5" xfId="266"/>
    <cellStyle name="Insatisfaisant 6" xfId="267"/>
    <cellStyle name="Insatisfaisant 7" xfId="268"/>
    <cellStyle name="Insatisfaisant 8" xfId="269"/>
    <cellStyle name="Insatisfaisant 9" xfId="270"/>
    <cellStyle name="Milliers" xfId="386" builtinId="3"/>
    <cellStyle name="Milliers 2" xfId="271"/>
    <cellStyle name="Milliers 2 2" xfId="272"/>
    <cellStyle name="Milliers 2 3" xfId="273"/>
    <cellStyle name="Milliers 3" xfId="274"/>
    <cellStyle name="Milliers 4" xfId="275"/>
    <cellStyle name="Neutre 1" xfId="276"/>
    <cellStyle name="Neutre 2" xfId="277"/>
    <cellStyle name="Neutre 3" xfId="278"/>
    <cellStyle name="Neutre 4" xfId="279"/>
    <cellStyle name="Neutre 5" xfId="280"/>
    <cellStyle name="Neutre 6" xfId="281"/>
    <cellStyle name="Neutre 7" xfId="282"/>
    <cellStyle name="Neutre 8" xfId="283"/>
    <cellStyle name="Neutre 9" xfId="284"/>
    <cellStyle name="Normal" xfId="0" builtinId="0"/>
    <cellStyle name="Normal 2" xfId="285"/>
    <cellStyle name="Normal 2 2" xfId="286"/>
    <cellStyle name="Normal 2 3" xfId="287"/>
    <cellStyle name="Normal 3" xfId="288"/>
    <cellStyle name="Normal 3 2" xfId="289"/>
    <cellStyle name="Normal 4" xfId="290"/>
    <cellStyle name="Normal 5" xfId="291"/>
    <cellStyle name="Pourcentage" xfId="292" builtinId="5"/>
    <cellStyle name="Pourcentage 2" xfId="293"/>
    <cellStyle name="Pourcentage 3" xfId="294"/>
    <cellStyle name="Satisfaisant 1" xfId="295"/>
    <cellStyle name="Satisfaisant 2" xfId="296"/>
    <cellStyle name="Satisfaisant 3" xfId="297"/>
    <cellStyle name="Satisfaisant 4" xfId="298"/>
    <cellStyle name="Satisfaisant 5" xfId="299"/>
    <cellStyle name="Satisfaisant 6" xfId="300"/>
    <cellStyle name="Satisfaisant 7" xfId="301"/>
    <cellStyle name="Satisfaisant 8" xfId="302"/>
    <cellStyle name="Satisfaisant 9" xfId="303"/>
    <cellStyle name="Sortie 1" xfId="304"/>
    <cellStyle name="Sortie 2" xfId="305"/>
    <cellStyle name="Sortie 3" xfId="306"/>
    <cellStyle name="Sortie 4" xfId="307"/>
    <cellStyle name="Sortie 5" xfId="308"/>
    <cellStyle name="Sortie 6" xfId="309"/>
    <cellStyle name="Sortie 7" xfId="310"/>
    <cellStyle name="Sortie 8" xfId="311"/>
    <cellStyle name="Sortie 9" xfId="312"/>
    <cellStyle name="Texte explicatif 1" xfId="313"/>
    <cellStyle name="Texte explicatif 2" xfId="314"/>
    <cellStyle name="Texte explicatif 3" xfId="315"/>
    <cellStyle name="Texte explicatif 4" xfId="316"/>
    <cellStyle name="Texte explicatif 5" xfId="317"/>
    <cellStyle name="Texte explicatif 6" xfId="318"/>
    <cellStyle name="Texte explicatif 7" xfId="319"/>
    <cellStyle name="Texte explicatif 8" xfId="320"/>
    <cellStyle name="Texte explicatif 9" xfId="321"/>
    <cellStyle name="Titre 1" xfId="322"/>
    <cellStyle name="Titre 10" xfId="323"/>
    <cellStyle name="Titre 2" xfId="324"/>
    <cellStyle name="Titre 3" xfId="325"/>
    <cellStyle name="Titre 4" xfId="326"/>
    <cellStyle name="Titre 5" xfId="327"/>
    <cellStyle name="Titre 6" xfId="328"/>
    <cellStyle name="Titre 7" xfId="329"/>
    <cellStyle name="Titre 8" xfId="330"/>
    <cellStyle name="Titre 9" xfId="331"/>
    <cellStyle name="Titre 1 1" xfId="332"/>
    <cellStyle name="Titre 1 2" xfId="333"/>
    <cellStyle name="Titre 1 3" xfId="334"/>
    <cellStyle name="Titre 1 4" xfId="335"/>
    <cellStyle name="Titre 1 5" xfId="336"/>
    <cellStyle name="Titre 1 6" xfId="337"/>
    <cellStyle name="Titre 1 7" xfId="338"/>
    <cellStyle name="Titre 1 8" xfId="339"/>
    <cellStyle name="Titre 1 9" xfId="340"/>
    <cellStyle name="Titre 2 1" xfId="341"/>
    <cellStyle name="Titre 2 2" xfId="342"/>
    <cellStyle name="Titre 2 3" xfId="343"/>
    <cellStyle name="Titre 2 4" xfId="344"/>
    <cellStyle name="Titre 2 5" xfId="345"/>
    <cellStyle name="Titre 2 6" xfId="346"/>
    <cellStyle name="Titre 2 7" xfId="347"/>
    <cellStyle name="Titre 2 8" xfId="348"/>
    <cellStyle name="Titre 2 9" xfId="349"/>
    <cellStyle name="Titre 3 1" xfId="350"/>
    <cellStyle name="Titre 3 2" xfId="351"/>
    <cellStyle name="Titre 3 3" xfId="352"/>
    <cellStyle name="Titre 3 4" xfId="353"/>
    <cellStyle name="Titre 3 5" xfId="354"/>
    <cellStyle name="Titre 3 6" xfId="355"/>
    <cellStyle name="Titre 3 7" xfId="356"/>
    <cellStyle name="Titre 3 8" xfId="357"/>
    <cellStyle name="Titre 3 9" xfId="358"/>
    <cellStyle name="Titre 4 1" xfId="359"/>
    <cellStyle name="Titre 4 2" xfId="360"/>
    <cellStyle name="Titre 4 3" xfId="361"/>
    <cellStyle name="Titre 4 4" xfId="362"/>
    <cellStyle name="Titre 4 5" xfId="363"/>
    <cellStyle name="Titre 4 6" xfId="364"/>
    <cellStyle name="Titre 4 7" xfId="365"/>
    <cellStyle name="Titre 4 8" xfId="366"/>
    <cellStyle name="Titre 4 9" xfId="367"/>
    <cellStyle name="Total 1" xfId="368"/>
    <cellStyle name="Total 2" xfId="369"/>
    <cellStyle name="Total 3" xfId="370"/>
    <cellStyle name="Total 4" xfId="371"/>
    <cellStyle name="Total 5" xfId="372"/>
    <cellStyle name="Total 6" xfId="373"/>
    <cellStyle name="Total 7" xfId="374"/>
    <cellStyle name="Total 8" xfId="375"/>
    <cellStyle name="Total 9" xfId="376"/>
    <cellStyle name="Vérification 1" xfId="377"/>
    <cellStyle name="Vérification 2" xfId="378"/>
    <cellStyle name="Vérification 3" xfId="379"/>
    <cellStyle name="Vérification 4" xfId="380"/>
    <cellStyle name="Vérification 5" xfId="381"/>
    <cellStyle name="Vérification 6" xfId="382"/>
    <cellStyle name="Vérification 7" xfId="383"/>
    <cellStyle name="Vérification 8" xfId="384"/>
    <cellStyle name="Vérification 9" xfId="38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62412256607459"/>
          <c:y val="7.5243788174044327E-2"/>
          <c:w val="0.70078516348247166"/>
          <c:h val="0.77406517497448213"/>
        </c:manualLayout>
      </c:layout>
      <c:lineChart>
        <c:grouping val="standard"/>
        <c:varyColors val="0"/>
        <c:ser>
          <c:idx val="0"/>
          <c:order val="0"/>
          <c:marker>
            <c:spPr>
              <a:solidFill>
                <a:sysClr val="window" lastClr="FFFFFF"/>
              </a:solidFill>
            </c:spPr>
          </c:marker>
          <c:dPt>
            <c:idx val="9"/>
            <c:bubble3D val="0"/>
            <c:spPr>
              <a:ln>
                <a:prstDash val="solid"/>
              </a:ln>
            </c:spPr>
            <c:extLst>
              <c:ext xmlns:c16="http://schemas.microsoft.com/office/drawing/2014/chart" uri="{C3380CC4-5D6E-409C-BE32-E72D297353CC}">
                <c16:uniqueId val="{00000001-158B-4976-9DB6-19870047E605}"/>
              </c:ext>
            </c:extLst>
          </c:dPt>
          <c:dPt>
            <c:idx val="10"/>
            <c:bubble3D val="0"/>
            <c:spPr>
              <a:ln>
                <a:prstDash val="solid"/>
              </a:ln>
            </c:spPr>
            <c:extLst>
              <c:ext xmlns:c16="http://schemas.microsoft.com/office/drawing/2014/chart" uri="{C3380CC4-5D6E-409C-BE32-E72D297353CC}">
                <c16:uniqueId val="{00000003-158B-4976-9DB6-19870047E605}"/>
              </c:ext>
            </c:extLst>
          </c:dPt>
          <c:dPt>
            <c:idx val="11"/>
            <c:bubble3D val="0"/>
            <c:spPr>
              <a:ln>
                <a:solidFill>
                  <a:srgbClr val="4F81BD">
                    <a:shade val="95000"/>
                    <a:satMod val="105000"/>
                  </a:srgbClr>
                </a:solidFill>
                <a:prstDash val="solid"/>
              </a:ln>
            </c:spPr>
            <c:extLst>
              <c:ext xmlns:c16="http://schemas.microsoft.com/office/drawing/2014/chart" uri="{C3380CC4-5D6E-409C-BE32-E72D297353CC}">
                <c16:uniqueId val="{00000005-158B-4976-9DB6-19870047E605}"/>
              </c:ext>
            </c:extLst>
          </c:dPt>
          <c:dPt>
            <c:idx val="12"/>
            <c:bubble3D val="0"/>
            <c:spPr>
              <a:ln>
                <a:prstDash val="solid"/>
              </a:ln>
            </c:spPr>
            <c:extLst>
              <c:ext xmlns:c16="http://schemas.microsoft.com/office/drawing/2014/chart" uri="{C3380CC4-5D6E-409C-BE32-E72D297353CC}">
                <c16:uniqueId val="{00000007-158B-4976-9DB6-19870047E605}"/>
              </c:ext>
            </c:extLst>
          </c:dPt>
          <c:dPt>
            <c:idx val="13"/>
            <c:bubble3D val="0"/>
            <c:spPr>
              <a:ln>
                <a:prstDash val="solid"/>
              </a:ln>
            </c:spPr>
            <c:extLst>
              <c:ext xmlns:c16="http://schemas.microsoft.com/office/drawing/2014/chart" uri="{C3380CC4-5D6E-409C-BE32-E72D297353CC}">
                <c16:uniqueId val="{00000009-158B-4976-9DB6-19870047E605}"/>
              </c:ext>
            </c:extLst>
          </c:dPt>
          <c:dPt>
            <c:idx val="14"/>
            <c:bubble3D val="0"/>
            <c:spPr>
              <a:ln>
                <a:prstDash val="solid"/>
              </a:ln>
            </c:spPr>
            <c:extLst>
              <c:ext xmlns:c16="http://schemas.microsoft.com/office/drawing/2014/chart" uri="{C3380CC4-5D6E-409C-BE32-E72D297353CC}">
                <c16:uniqueId val="{0000000B-158B-4976-9DB6-19870047E605}"/>
              </c:ext>
            </c:extLst>
          </c:dPt>
          <c:dPt>
            <c:idx val="15"/>
            <c:bubble3D val="0"/>
            <c:spPr>
              <a:ln>
                <a:prstDash val="dash"/>
              </a:ln>
            </c:spPr>
            <c:extLst>
              <c:ext xmlns:c16="http://schemas.microsoft.com/office/drawing/2014/chart" uri="{C3380CC4-5D6E-409C-BE32-E72D297353CC}">
                <c16:uniqueId val="{0000000D-158B-4976-9DB6-19870047E605}"/>
              </c:ext>
            </c:extLst>
          </c:dPt>
          <c:dPt>
            <c:idx val="16"/>
            <c:bubble3D val="0"/>
            <c:spPr>
              <a:ln>
                <a:prstDash val="dash"/>
              </a:ln>
            </c:spPr>
            <c:extLst>
              <c:ext xmlns:c16="http://schemas.microsoft.com/office/drawing/2014/chart" uri="{C3380CC4-5D6E-409C-BE32-E72D297353CC}">
                <c16:uniqueId val="{0000000F-158B-4976-9DB6-19870047E605}"/>
              </c:ext>
            </c:extLst>
          </c:dPt>
          <c:dPt>
            <c:idx val="17"/>
            <c:bubble3D val="0"/>
            <c:spPr>
              <a:ln>
                <a:prstDash val="dash"/>
              </a:ln>
            </c:spPr>
            <c:extLst>
              <c:ext xmlns:c16="http://schemas.microsoft.com/office/drawing/2014/chart" uri="{C3380CC4-5D6E-409C-BE32-E72D297353CC}">
                <c16:uniqueId val="{00000011-158B-4976-9DB6-19870047E605}"/>
              </c:ext>
            </c:extLst>
          </c:dPt>
          <c:dPt>
            <c:idx val="18"/>
            <c:bubble3D val="0"/>
            <c:spPr>
              <a:ln>
                <a:prstDash val="dash"/>
              </a:ln>
            </c:spPr>
            <c:extLst>
              <c:ext xmlns:c16="http://schemas.microsoft.com/office/drawing/2014/chart" uri="{C3380CC4-5D6E-409C-BE32-E72D297353CC}">
                <c16:uniqueId val="{00000012-F47F-4C51-9DA7-7E3847947B4A}"/>
              </c:ext>
            </c:extLst>
          </c:dPt>
          <c:dPt>
            <c:idx val="19"/>
            <c:bubble3D val="0"/>
            <c:spPr>
              <a:ln>
                <a:prstDash val="dash"/>
              </a:ln>
            </c:spPr>
            <c:extLst>
              <c:ext xmlns:c16="http://schemas.microsoft.com/office/drawing/2014/chart" uri="{C3380CC4-5D6E-409C-BE32-E72D297353CC}">
                <c16:uniqueId val="{00000014-FB06-4F3C-B263-FCF133E3F62E}"/>
              </c:ext>
            </c:extLst>
          </c:dPt>
          <c:cat>
            <c:numRef>
              <c:f>'Figure 1'!$B$2:$U$2</c:f>
              <c:numCache>
                <c:formatCode>General</c:formatCod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numCache>
            </c:numRef>
          </c:cat>
          <c:val>
            <c:numRef>
              <c:f>'Figure 1'!$B$3:$U$3</c:f>
              <c:numCache>
                <c:formatCode>#\ ##0.0</c:formatCode>
                <c:ptCount val="20"/>
                <c:pt idx="0">
                  <c:v>6679.8220000000001</c:v>
                </c:pt>
                <c:pt idx="1">
                  <c:v>6700.335</c:v>
                </c:pt>
                <c:pt idx="2">
                  <c:v>6690.5469999999996</c:v>
                </c:pt>
                <c:pt idx="3">
                  <c:v>6695.6790000000001</c:v>
                </c:pt>
                <c:pt idx="4">
                  <c:v>6736.22</c:v>
                </c:pt>
                <c:pt idx="5">
                  <c:v>6763.7169999999996</c:v>
                </c:pt>
                <c:pt idx="6">
                  <c:v>6776.3980000000001</c:v>
                </c:pt>
                <c:pt idx="7">
                  <c:v>6772.3289999999997</c:v>
                </c:pt>
                <c:pt idx="8">
                  <c:v>6743.9620000000004</c:v>
                </c:pt>
                <c:pt idx="9">
                  <c:v>6704.3190000000004</c:v>
                </c:pt>
                <c:pt idx="10">
                  <c:v>6653.4650000000001</c:v>
                </c:pt>
                <c:pt idx="11">
                  <c:v>6565.8469999999998</c:v>
                </c:pt>
                <c:pt idx="12">
                  <c:v>6481.5169999999998</c:v>
                </c:pt>
                <c:pt idx="13">
                  <c:v>6422.7910000000002</c:v>
                </c:pt>
                <c:pt idx="14">
                  <c:v>6339.9129999999996</c:v>
                </c:pt>
                <c:pt idx="15">
                  <c:v>6273.04</c:v>
                </c:pt>
                <c:pt idx="16">
                  <c:v>6186.92</c:v>
                </c:pt>
                <c:pt idx="17">
                  <c:v>6111.3090000000002</c:v>
                </c:pt>
                <c:pt idx="18">
                  <c:v>6047.174</c:v>
                </c:pt>
                <c:pt idx="19">
                  <c:v>5993.0879999999997</c:v>
                </c:pt>
              </c:numCache>
            </c:numRef>
          </c:val>
          <c:smooth val="0"/>
          <c:extLst>
            <c:ext xmlns:c16="http://schemas.microsoft.com/office/drawing/2014/chart" uri="{C3380CC4-5D6E-409C-BE32-E72D297353CC}">
              <c16:uniqueId val="{00000010-158B-4976-9DB6-19870047E605}"/>
            </c:ext>
          </c:extLst>
        </c:ser>
        <c:dLbls>
          <c:showLegendKey val="0"/>
          <c:showVal val="0"/>
          <c:showCatName val="0"/>
          <c:showSerName val="0"/>
          <c:showPercent val="0"/>
          <c:showBubbleSize val="0"/>
        </c:dLbls>
        <c:marker val="1"/>
        <c:smooth val="0"/>
        <c:axId val="116757248"/>
        <c:axId val="116759168"/>
      </c:lineChart>
      <c:catAx>
        <c:axId val="116757248"/>
        <c:scaling>
          <c:orientation val="minMax"/>
        </c:scaling>
        <c:delete val="0"/>
        <c:axPos val="b"/>
        <c:title>
          <c:tx>
            <c:rich>
              <a:bodyPr/>
              <a:lstStyle/>
              <a:p>
                <a:pPr>
                  <a:defRPr sz="800">
                    <a:latin typeface="Arial" panose="020B0604020202020204" pitchFamily="34" charset="0"/>
                    <a:cs typeface="Arial" panose="020B0604020202020204" pitchFamily="34" charset="0"/>
                  </a:defRPr>
                </a:pPr>
                <a:r>
                  <a:rPr lang="fr-FR" sz="800">
                    <a:latin typeface="Arial" panose="020B0604020202020204" pitchFamily="34" charset="0"/>
                    <a:cs typeface="Arial" panose="020B0604020202020204" pitchFamily="34" charset="0"/>
                  </a:rPr>
                  <a:t>Rentrées</a:t>
                </a:r>
              </a:p>
            </c:rich>
          </c:tx>
          <c:layout/>
          <c:overlay val="0"/>
        </c:title>
        <c:numFmt formatCode="General" sourceLinked="1"/>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16759168"/>
        <c:crosses val="autoZero"/>
        <c:auto val="1"/>
        <c:lblAlgn val="ctr"/>
        <c:lblOffset val="100"/>
        <c:noMultiLvlLbl val="0"/>
      </c:catAx>
      <c:valAx>
        <c:axId val="116759168"/>
        <c:scaling>
          <c:orientation val="minMax"/>
          <c:min val="5930"/>
        </c:scaling>
        <c:delete val="0"/>
        <c:axPos val="l"/>
        <c:majorGridlines>
          <c:spPr>
            <a:ln>
              <a:solidFill>
                <a:sysClr val="window" lastClr="FFFFFF">
                  <a:lumMod val="85000"/>
                </a:sys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16757248"/>
        <c:crosses val="autoZero"/>
        <c:crossBetween val="midCat"/>
      </c:valAx>
    </c:plotArea>
    <c:plotVisOnly val="1"/>
    <c:dispBlanksAs val="gap"/>
    <c:showDLblsOverMax val="0"/>
  </c:chart>
  <c:spPr>
    <a:solidFill>
      <a:sysClr val="window" lastClr="FFFFFF">
        <a:lumMod val="95000"/>
      </a:sysClr>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007182348279763"/>
          <c:y val="4.7252185624985413E-2"/>
          <c:w val="0.759262343515961"/>
          <c:h val="0.77992894921895217"/>
        </c:manualLayout>
      </c:layout>
      <c:lineChart>
        <c:grouping val="standard"/>
        <c:varyColors val="0"/>
        <c:ser>
          <c:idx val="0"/>
          <c:order val="0"/>
          <c:tx>
            <c:strRef>
              <c:f>'Figure 2'!$A$3</c:f>
              <c:strCache>
                <c:ptCount val="1"/>
                <c:pt idx="0">
                  <c:v>Préélémentaire</c:v>
                </c:pt>
              </c:strCache>
            </c:strRef>
          </c:tx>
          <c:marker>
            <c:symbol val="diamond"/>
            <c:size val="5"/>
            <c:spPr>
              <a:solidFill>
                <a:sysClr val="window" lastClr="FFFFFF"/>
              </a:solidFill>
            </c:spPr>
          </c:marker>
          <c:dPt>
            <c:idx val="9"/>
            <c:bubble3D val="0"/>
            <c:spPr>
              <a:ln>
                <a:prstDash val="solid"/>
              </a:ln>
            </c:spPr>
            <c:extLst>
              <c:ext xmlns:c16="http://schemas.microsoft.com/office/drawing/2014/chart" uri="{C3380CC4-5D6E-409C-BE32-E72D297353CC}">
                <c16:uniqueId val="{00000001-EACF-47C7-9D35-9EE12861CE57}"/>
              </c:ext>
            </c:extLst>
          </c:dPt>
          <c:dPt>
            <c:idx val="10"/>
            <c:bubble3D val="0"/>
            <c:spPr>
              <a:ln>
                <a:prstDash val="solid"/>
              </a:ln>
            </c:spPr>
            <c:extLst>
              <c:ext xmlns:c16="http://schemas.microsoft.com/office/drawing/2014/chart" uri="{C3380CC4-5D6E-409C-BE32-E72D297353CC}">
                <c16:uniqueId val="{00000003-EACF-47C7-9D35-9EE12861CE57}"/>
              </c:ext>
            </c:extLst>
          </c:dPt>
          <c:dPt>
            <c:idx val="11"/>
            <c:bubble3D val="0"/>
            <c:spPr>
              <a:ln>
                <a:prstDash val="solid"/>
              </a:ln>
            </c:spPr>
            <c:extLst>
              <c:ext xmlns:c16="http://schemas.microsoft.com/office/drawing/2014/chart" uri="{C3380CC4-5D6E-409C-BE32-E72D297353CC}">
                <c16:uniqueId val="{00000005-EACF-47C7-9D35-9EE12861CE57}"/>
              </c:ext>
            </c:extLst>
          </c:dPt>
          <c:dPt>
            <c:idx val="12"/>
            <c:bubble3D val="0"/>
            <c:spPr>
              <a:ln>
                <a:prstDash val="solid"/>
              </a:ln>
            </c:spPr>
            <c:extLst>
              <c:ext xmlns:c16="http://schemas.microsoft.com/office/drawing/2014/chart" uri="{C3380CC4-5D6E-409C-BE32-E72D297353CC}">
                <c16:uniqueId val="{00000007-EACF-47C7-9D35-9EE12861CE57}"/>
              </c:ext>
            </c:extLst>
          </c:dPt>
          <c:dPt>
            <c:idx val="13"/>
            <c:bubble3D val="0"/>
            <c:spPr>
              <a:ln>
                <a:prstDash val="solid"/>
              </a:ln>
            </c:spPr>
            <c:extLst>
              <c:ext xmlns:c16="http://schemas.microsoft.com/office/drawing/2014/chart" uri="{C3380CC4-5D6E-409C-BE32-E72D297353CC}">
                <c16:uniqueId val="{00000009-EACF-47C7-9D35-9EE12861CE57}"/>
              </c:ext>
            </c:extLst>
          </c:dPt>
          <c:dPt>
            <c:idx val="14"/>
            <c:bubble3D val="0"/>
            <c:spPr>
              <a:ln>
                <a:prstDash val="solid"/>
              </a:ln>
            </c:spPr>
            <c:extLst>
              <c:ext xmlns:c16="http://schemas.microsoft.com/office/drawing/2014/chart" uri="{C3380CC4-5D6E-409C-BE32-E72D297353CC}">
                <c16:uniqueId val="{0000000B-EACF-47C7-9D35-9EE12861CE57}"/>
              </c:ext>
            </c:extLst>
          </c:dPt>
          <c:dPt>
            <c:idx val="15"/>
            <c:bubble3D val="0"/>
            <c:spPr>
              <a:ln>
                <a:prstDash val="dash"/>
              </a:ln>
            </c:spPr>
            <c:extLst>
              <c:ext xmlns:c16="http://schemas.microsoft.com/office/drawing/2014/chart" uri="{C3380CC4-5D6E-409C-BE32-E72D297353CC}">
                <c16:uniqueId val="{0000000D-EACF-47C7-9D35-9EE12861CE57}"/>
              </c:ext>
            </c:extLst>
          </c:dPt>
          <c:dPt>
            <c:idx val="16"/>
            <c:bubble3D val="0"/>
            <c:spPr>
              <a:ln>
                <a:prstDash val="dash"/>
              </a:ln>
            </c:spPr>
            <c:extLst>
              <c:ext xmlns:c16="http://schemas.microsoft.com/office/drawing/2014/chart" uri="{C3380CC4-5D6E-409C-BE32-E72D297353CC}">
                <c16:uniqueId val="{0000000F-EACF-47C7-9D35-9EE12861CE57}"/>
              </c:ext>
            </c:extLst>
          </c:dPt>
          <c:dPt>
            <c:idx val="17"/>
            <c:bubble3D val="0"/>
            <c:spPr>
              <a:ln>
                <a:prstDash val="dash"/>
              </a:ln>
            </c:spPr>
            <c:extLst>
              <c:ext xmlns:c16="http://schemas.microsoft.com/office/drawing/2014/chart" uri="{C3380CC4-5D6E-409C-BE32-E72D297353CC}">
                <c16:uniqueId val="{00000022-EACF-47C7-9D35-9EE12861CE57}"/>
              </c:ext>
            </c:extLst>
          </c:dPt>
          <c:dPt>
            <c:idx val="18"/>
            <c:bubble3D val="0"/>
            <c:spPr>
              <a:ln>
                <a:prstDash val="dash"/>
              </a:ln>
            </c:spPr>
            <c:extLst>
              <c:ext xmlns:c16="http://schemas.microsoft.com/office/drawing/2014/chart" uri="{C3380CC4-5D6E-409C-BE32-E72D297353CC}">
                <c16:uniqueId val="{00000025-AF38-42F2-A8FD-C1D1E13718AC}"/>
              </c:ext>
            </c:extLst>
          </c:dPt>
          <c:dPt>
            <c:idx val="19"/>
            <c:bubble3D val="0"/>
            <c:spPr>
              <a:ln>
                <a:prstDash val="dash"/>
              </a:ln>
            </c:spPr>
            <c:extLst>
              <c:ext xmlns:c16="http://schemas.microsoft.com/office/drawing/2014/chart" uri="{C3380CC4-5D6E-409C-BE32-E72D297353CC}">
                <c16:uniqueId val="{00000029-2A07-4ECB-9E93-AF30CCF4E285}"/>
              </c:ext>
            </c:extLst>
          </c:dPt>
          <c:cat>
            <c:numRef>
              <c:f>'Figure 2'!$B$2:$U$2</c:f>
              <c:numCache>
                <c:formatCode>General</c:formatCod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numCache>
            </c:numRef>
          </c:cat>
          <c:val>
            <c:numRef>
              <c:f>'Figure 2'!$B$3:$U$3</c:f>
              <c:numCache>
                <c:formatCode>#\ ##0.0</c:formatCode>
                <c:ptCount val="20"/>
                <c:pt idx="0">
                  <c:v>2541.04</c:v>
                </c:pt>
                <c:pt idx="1">
                  <c:v>2548.7150000000001</c:v>
                </c:pt>
                <c:pt idx="2">
                  <c:v>2553.567</c:v>
                </c:pt>
                <c:pt idx="3">
                  <c:v>2547.4140000000002</c:v>
                </c:pt>
                <c:pt idx="4">
                  <c:v>2570.9</c:v>
                </c:pt>
                <c:pt idx="5">
                  <c:v>2564.6060000000002</c:v>
                </c:pt>
                <c:pt idx="6">
                  <c:v>2552.0140000000001</c:v>
                </c:pt>
                <c:pt idx="7">
                  <c:v>2525.4650000000001</c:v>
                </c:pt>
                <c:pt idx="8">
                  <c:v>2505.6529999999998</c:v>
                </c:pt>
                <c:pt idx="9">
                  <c:v>2473.058</c:v>
                </c:pt>
                <c:pt idx="10">
                  <c:v>2441.8200000000002</c:v>
                </c:pt>
                <c:pt idx="11">
                  <c:v>2374.98</c:v>
                </c:pt>
                <c:pt idx="12">
                  <c:v>2337.3710000000001</c:v>
                </c:pt>
                <c:pt idx="13">
                  <c:v>2314.893</c:v>
                </c:pt>
                <c:pt idx="14">
                  <c:v>2285.5990000000002</c:v>
                </c:pt>
                <c:pt idx="15">
                  <c:v>2273.5529999999999</c:v>
                </c:pt>
                <c:pt idx="16">
                  <c:v>2248.4549999999999</c:v>
                </c:pt>
                <c:pt idx="17">
                  <c:v>2230.21</c:v>
                </c:pt>
                <c:pt idx="18">
                  <c:v>2201.4659999999999</c:v>
                </c:pt>
                <c:pt idx="19">
                  <c:v>2186.0219999999999</c:v>
                </c:pt>
              </c:numCache>
            </c:numRef>
          </c:val>
          <c:smooth val="0"/>
          <c:extLst>
            <c:ext xmlns:c16="http://schemas.microsoft.com/office/drawing/2014/chart" uri="{C3380CC4-5D6E-409C-BE32-E72D297353CC}">
              <c16:uniqueId val="{00000010-EACF-47C7-9D35-9EE12861CE57}"/>
            </c:ext>
          </c:extLst>
        </c:ser>
        <c:dLbls>
          <c:showLegendKey val="0"/>
          <c:showVal val="0"/>
          <c:showCatName val="0"/>
          <c:showSerName val="0"/>
          <c:showPercent val="0"/>
          <c:showBubbleSize val="0"/>
        </c:dLbls>
        <c:marker val="1"/>
        <c:smooth val="0"/>
        <c:axId val="118256768"/>
        <c:axId val="118258304"/>
      </c:lineChart>
      <c:lineChart>
        <c:grouping val="standard"/>
        <c:varyColors val="0"/>
        <c:ser>
          <c:idx val="1"/>
          <c:order val="1"/>
          <c:tx>
            <c:strRef>
              <c:f>'Figure 2'!$A$4</c:f>
              <c:strCache>
                <c:ptCount val="1"/>
                <c:pt idx="0">
                  <c:v>Élémentaire</c:v>
                </c:pt>
              </c:strCache>
            </c:strRef>
          </c:tx>
          <c:marker>
            <c:symbol val="diamond"/>
            <c:size val="5"/>
            <c:spPr>
              <a:solidFill>
                <a:sysClr val="window" lastClr="FFFFFF"/>
              </a:solidFill>
            </c:spPr>
          </c:marker>
          <c:dPt>
            <c:idx val="9"/>
            <c:bubble3D val="0"/>
            <c:spPr>
              <a:ln>
                <a:prstDash val="solid"/>
              </a:ln>
            </c:spPr>
            <c:extLst>
              <c:ext xmlns:c16="http://schemas.microsoft.com/office/drawing/2014/chart" uri="{C3380CC4-5D6E-409C-BE32-E72D297353CC}">
                <c16:uniqueId val="{00000012-EACF-47C7-9D35-9EE12861CE57}"/>
              </c:ext>
            </c:extLst>
          </c:dPt>
          <c:dPt>
            <c:idx val="10"/>
            <c:bubble3D val="0"/>
            <c:spPr>
              <a:ln>
                <a:prstDash val="solid"/>
              </a:ln>
            </c:spPr>
            <c:extLst>
              <c:ext xmlns:c16="http://schemas.microsoft.com/office/drawing/2014/chart" uri="{C3380CC4-5D6E-409C-BE32-E72D297353CC}">
                <c16:uniqueId val="{00000014-EACF-47C7-9D35-9EE12861CE57}"/>
              </c:ext>
            </c:extLst>
          </c:dPt>
          <c:dPt>
            <c:idx val="11"/>
            <c:bubble3D val="0"/>
            <c:spPr>
              <a:ln>
                <a:prstDash val="solid"/>
              </a:ln>
            </c:spPr>
            <c:extLst>
              <c:ext xmlns:c16="http://schemas.microsoft.com/office/drawing/2014/chart" uri="{C3380CC4-5D6E-409C-BE32-E72D297353CC}">
                <c16:uniqueId val="{00000016-EACF-47C7-9D35-9EE12861CE57}"/>
              </c:ext>
            </c:extLst>
          </c:dPt>
          <c:dPt>
            <c:idx val="12"/>
            <c:bubble3D val="0"/>
            <c:spPr>
              <a:ln>
                <a:prstDash val="solid"/>
              </a:ln>
            </c:spPr>
            <c:extLst>
              <c:ext xmlns:c16="http://schemas.microsoft.com/office/drawing/2014/chart" uri="{C3380CC4-5D6E-409C-BE32-E72D297353CC}">
                <c16:uniqueId val="{00000018-EACF-47C7-9D35-9EE12861CE57}"/>
              </c:ext>
            </c:extLst>
          </c:dPt>
          <c:dPt>
            <c:idx val="13"/>
            <c:bubble3D val="0"/>
            <c:spPr>
              <a:ln>
                <a:prstDash val="solid"/>
              </a:ln>
            </c:spPr>
            <c:extLst>
              <c:ext xmlns:c16="http://schemas.microsoft.com/office/drawing/2014/chart" uri="{C3380CC4-5D6E-409C-BE32-E72D297353CC}">
                <c16:uniqueId val="{0000001A-EACF-47C7-9D35-9EE12861CE57}"/>
              </c:ext>
            </c:extLst>
          </c:dPt>
          <c:dPt>
            <c:idx val="14"/>
            <c:bubble3D val="0"/>
            <c:spPr>
              <a:ln>
                <a:prstDash val="solid"/>
              </a:ln>
            </c:spPr>
            <c:extLst>
              <c:ext xmlns:c16="http://schemas.microsoft.com/office/drawing/2014/chart" uri="{C3380CC4-5D6E-409C-BE32-E72D297353CC}">
                <c16:uniqueId val="{0000001C-EACF-47C7-9D35-9EE12861CE57}"/>
              </c:ext>
            </c:extLst>
          </c:dPt>
          <c:dPt>
            <c:idx val="15"/>
            <c:bubble3D val="0"/>
            <c:spPr>
              <a:ln>
                <a:prstDash val="dash"/>
              </a:ln>
            </c:spPr>
            <c:extLst>
              <c:ext xmlns:c16="http://schemas.microsoft.com/office/drawing/2014/chart" uri="{C3380CC4-5D6E-409C-BE32-E72D297353CC}">
                <c16:uniqueId val="{0000001E-EACF-47C7-9D35-9EE12861CE57}"/>
              </c:ext>
            </c:extLst>
          </c:dPt>
          <c:dPt>
            <c:idx val="16"/>
            <c:bubble3D val="0"/>
            <c:spPr>
              <a:ln>
                <a:prstDash val="dash"/>
              </a:ln>
            </c:spPr>
            <c:extLst>
              <c:ext xmlns:c16="http://schemas.microsoft.com/office/drawing/2014/chart" uri="{C3380CC4-5D6E-409C-BE32-E72D297353CC}">
                <c16:uniqueId val="{00000020-EACF-47C7-9D35-9EE12861CE57}"/>
              </c:ext>
            </c:extLst>
          </c:dPt>
          <c:dPt>
            <c:idx val="17"/>
            <c:bubble3D val="0"/>
            <c:spPr>
              <a:ln>
                <a:prstDash val="dash"/>
              </a:ln>
            </c:spPr>
            <c:extLst>
              <c:ext xmlns:c16="http://schemas.microsoft.com/office/drawing/2014/chart" uri="{C3380CC4-5D6E-409C-BE32-E72D297353CC}">
                <c16:uniqueId val="{00000023-EACF-47C7-9D35-9EE12861CE57}"/>
              </c:ext>
            </c:extLst>
          </c:dPt>
          <c:dPt>
            <c:idx val="18"/>
            <c:bubble3D val="0"/>
            <c:spPr>
              <a:ln>
                <a:prstDash val="dash"/>
              </a:ln>
            </c:spPr>
            <c:extLst>
              <c:ext xmlns:c16="http://schemas.microsoft.com/office/drawing/2014/chart" uri="{C3380CC4-5D6E-409C-BE32-E72D297353CC}">
                <c16:uniqueId val="{00000024-AF38-42F2-A8FD-C1D1E13718AC}"/>
              </c:ext>
            </c:extLst>
          </c:dPt>
          <c:dPt>
            <c:idx val="19"/>
            <c:bubble3D val="0"/>
            <c:spPr>
              <a:ln>
                <a:prstDash val="dash"/>
              </a:ln>
            </c:spPr>
            <c:extLst>
              <c:ext xmlns:c16="http://schemas.microsoft.com/office/drawing/2014/chart" uri="{C3380CC4-5D6E-409C-BE32-E72D297353CC}">
                <c16:uniqueId val="{00000028-2A07-4ECB-9E93-AF30CCF4E285}"/>
              </c:ext>
            </c:extLst>
          </c:dPt>
          <c:cat>
            <c:numRef>
              <c:f>'Figure 2'!$B$2:$U$2</c:f>
              <c:numCache>
                <c:formatCode>General</c:formatCod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numCache>
            </c:numRef>
          </c:cat>
          <c:val>
            <c:numRef>
              <c:f>'Figure 2'!$B$4:$U$4</c:f>
              <c:numCache>
                <c:formatCode>#\ ##0.0</c:formatCode>
                <c:ptCount val="20"/>
                <c:pt idx="0">
                  <c:v>4092.8980000000001</c:v>
                </c:pt>
                <c:pt idx="1">
                  <c:v>4105.0119999999997</c:v>
                </c:pt>
                <c:pt idx="2">
                  <c:v>4090.3420000000001</c:v>
                </c:pt>
                <c:pt idx="3">
                  <c:v>4102.116</c:v>
                </c:pt>
                <c:pt idx="4">
                  <c:v>4118.201</c:v>
                </c:pt>
                <c:pt idx="5">
                  <c:v>4151.18</c:v>
                </c:pt>
                <c:pt idx="6">
                  <c:v>4175.7169999999996</c:v>
                </c:pt>
                <c:pt idx="7">
                  <c:v>4197.4459999999999</c:v>
                </c:pt>
                <c:pt idx="8">
                  <c:v>4187.6890000000003</c:v>
                </c:pt>
                <c:pt idx="9">
                  <c:v>4180.223</c:v>
                </c:pt>
                <c:pt idx="10">
                  <c:v>4160.8469999999998</c:v>
                </c:pt>
                <c:pt idx="11">
                  <c:v>4137.96</c:v>
                </c:pt>
                <c:pt idx="12">
                  <c:v>4090.0219999999999</c:v>
                </c:pt>
                <c:pt idx="13">
                  <c:v>4052.4609999999998</c:v>
                </c:pt>
                <c:pt idx="14">
                  <c:v>3998.4119999999998</c:v>
                </c:pt>
                <c:pt idx="15">
                  <c:v>3942.5479999999998</c:v>
                </c:pt>
                <c:pt idx="16">
                  <c:v>3880.47</c:v>
                </c:pt>
                <c:pt idx="17">
                  <c:v>3822.0279999999998</c:v>
                </c:pt>
                <c:pt idx="18">
                  <c:v>3785.5410000000002</c:v>
                </c:pt>
                <c:pt idx="19">
                  <c:v>3745.7829999999999</c:v>
                </c:pt>
              </c:numCache>
            </c:numRef>
          </c:val>
          <c:smooth val="0"/>
          <c:extLst>
            <c:ext xmlns:c16="http://schemas.microsoft.com/office/drawing/2014/chart" uri="{C3380CC4-5D6E-409C-BE32-E72D297353CC}">
              <c16:uniqueId val="{00000021-EACF-47C7-9D35-9EE12861CE57}"/>
            </c:ext>
          </c:extLst>
        </c:ser>
        <c:dLbls>
          <c:showLegendKey val="0"/>
          <c:showVal val="0"/>
          <c:showCatName val="0"/>
          <c:showSerName val="0"/>
          <c:showPercent val="0"/>
          <c:showBubbleSize val="0"/>
        </c:dLbls>
        <c:marker val="1"/>
        <c:smooth val="0"/>
        <c:axId val="118260480"/>
        <c:axId val="118262016"/>
      </c:lineChart>
      <c:catAx>
        <c:axId val="118256768"/>
        <c:scaling>
          <c:orientation val="minMax"/>
        </c:scaling>
        <c:delete val="0"/>
        <c:axPos val="b"/>
        <c:numFmt formatCode="General" sourceLinked="1"/>
        <c:majorTickMark val="none"/>
        <c:minorTickMark val="none"/>
        <c:tickLblPos val="nextTo"/>
        <c:crossAx val="118258304"/>
        <c:crosses val="autoZero"/>
        <c:auto val="1"/>
        <c:lblAlgn val="ctr"/>
        <c:lblOffset val="100"/>
        <c:noMultiLvlLbl val="0"/>
      </c:catAx>
      <c:valAx>
        <c:axId val="118258304"/>
        <c:scaling>
          <c:orientation val="minMax"/>
          <c:max val="2700"/>
          <c:min val="2160"/>
        </c:scaling>
        <c:delete val="0"/>
        <c:axPos val="l"/>
        <c:majorGridlines>
          <c:spPr>
            <a:ln>
              <a:solidFill>
                <a:sysClr val="window" lastClr="FFFFFF">
                  <a:lumMod val="85000"/>
                </a:sysClr>
              </a:solidFill>
            </a:ln>
          </c:spPr>
        </c:majorGridlines>
        <c:title>
          <c:tx>
            <c:rich>
              <a:bodyPr rot="-5400000" vert="horz"/>
              <a:lstStyle/>
              <a:p>
                <a:pPr>
                  <a:defRPr/>
                </a:pPr>
                <a:r>
                  <a:rPr lang="en-US"/>
                  <a:t>Préélémentaire</a:t>
                </a:r>
              </a:p>
            </c:rich>
          </c:tx>
          <c:layout/>
          <c:overlay val="0"/>
        </c:title>
        <c:numFmt formatCode="#,##0" sourceLinked="0"/>
        <c:majorTickMark val="cross"/>
        <c:minorTickMark val="none"/>
        <c:tickLblPos val="nextTo"/>
        <c:crossAx val="118256768"/>
        <c:crossesAt val="1"/>
        <c:crossBetween val="midCat"/>
        <c:majorUnit val="30"/>
      </c:valAx>
      <c:catAx>
        <c:axId val="118260480"/>
        <c:scaling>
          <c:orientation val="minMax"/>
        </c:scaling>
        <c:delete val="1"/>
        <c:axPos val="b"/>
        <c:numFmt formatCode="General" sourceLinked="1"/>
        <c:majorTickMark val="out"/>
        <c:minorTickMark val="none"/>
        <c:tickLblPos val="nextTo"/>
        <c:crossAx val="118262016"/>
        <c:crossesAt val="4040"/>
        <c:auto val="1"/>
        <c:lblAlgn val="ctr"/>
        <c:lblOffset val="100"/>
        <c:noMultiLvlLbl val="0"/>
      </c:catAx>
      <c:valAx>
        <c:axId val="118262016"/>
        <c:scaling>
          <c:orientation val="minMax"/>
          <c:max val="4240"/>
          <c:min val="3730"/>
        </c:scaling>
        <c:delete val="0"/>
        <c:axPos val="r"/>
        <c:title>
          <c:tx>
            <c:rich>
              <a:bodyPr rot="-5400000" vert="horz"/>
              <a:lstStyle/>
              <a:p>
                <a:pPr>
                  <a:defRPr/>
                </a:pPr>
                <a:r>
                  <a:rPr lang="fr-FR"/>
                  <a:t>Eléméntaire</a:t>
                </a:r>
              </a:p>
            </c:rich>
          </c:tx>
          <c:layout/>
          <c:overlay val="0"/>
        </c:title>
        <c:numFmt formatCode="#,##0" sourceLinked="0"/>
        <c:majorTickMark val="cross"/>
        <c:minorTickMark val="none"/>
        <c:tickLblPos val="nextTo"/>
        <c:crossAx val="118260480"/>
        <c:crosses val="max"/>
        <c:crossBetween val="midCat"/>
        <c:majorUnit val="30"/>
      </c:valAx>
    </c:plotArea>
    <c:legend>
      <c:legendPos val="r"/>
      <c:layout>
        <c:manualLayout>
          <c:xMode val="edge"/>
          <c:yMode val="edge"/>
          <c:x val="0.21524233554575312"/>
          <c:y val="0.93200914401828805"/>
          <c:w val="0.40314209414922608"/>
          <c:h val="6.309135551604439E-2"/>
        </c:manualLayout>
      </c:layout>
      <c:overlay val="0"/>
    </c:legend>
    <c:plotVisOnly val="1"/>
    <c:dispBlanksAs val="gap"/>
    <c:showDLblsOverMax val="0"/>
  </c:chart>
  <c:spPr>
    <a:solidFill>
      <a:sysClr val="window" lastClr="FFFFFF">
        <a:lumMod val="95000"/>
      </a:sysClr>
    </a:solidFill>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443865</xdr:colOff>
      <xdr:row>1</xdr:row>
      <xdr:rowOff>49529</xdr:rowOff>
    </xdr:from>
    <xdr:to>
      <xdr:col>12</xdr:col>
      <xdr:colOff>76205</xdr:colOff>
      <xdr:row>38</xdr:row>
      <xdr:rowOff>123825</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443865" y="240029"/>
          <a:ext cx="8776340" cy="71227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ts val="1100"/>
            </a:lnSpc>
            <a:spcAft>
              <a:spcPts val="0"/>
            </a:spcAft>
          </a:pPr>
          <a:r>
            <a:rPr lang="fr-FR" sz="1000" b="1">
              <a:effectLst/>
              <a:latin typeface="Arial" panose="020B0604020202020204" pitchFamily="34" charset="0"/>
              <a:ea typeface="Times"/>
              <a:cs typeface="Arial" panose="020B0604020202020204" pitchFamily="34" charset="0"/>
            </a:rPr>
            <a:t>Champ et sources</a:t>
          </a:r>
          <a:endParaRPr lang="fr-FR" sz="1000">
            <a:effectLst/>
            <a:latin typeface="Arial" panose="020B0604020202020204" pitchFamily="34" charset="0"/>
            <a:ea typeface="Times"/>
            <a:cs typeface="Arial" panose="020B0604020202020204" pitchFamily="34" charset="0"/>
          </a:endParaRPr>
        </a:p>
        <a:p>
          <a:pPr marL="0" marR="0" indent="0" algn="just"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Les prévisions portent sur l’ensemble du premier degré, secteurs public et privé sous contrat, en France métropolitaine et dans les cinq DROM.</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Elles se basent sur les résultats de l’opération </a:t>
          </a:r>
          <a:r>
            <a:rPr lang="fr-FR" sz="1000" b="1">
              <a:solidFill>
                <a:srgbClr val="CC0066"/>
              </a:solidFill>
              <a:effectLst/>
              <a:latin typeface="Arial" panose="020B0604020202020204" pitchFamily="34" charset="0"/>
              <a:ea typeface="Times"/>
              <a:cs typeface="Arial" panose="020B0604020202020204" pitchFamily="34" charset="0"/>
            </a:rPr>
            <a:t>« Constat du premier degré »</a:t>
          </a:r>
          <a:r>
            <a:rPr lang="fr-FR" sz="1000">
              <a:effectLst/>
              <a:latin typeface="Arial" panose="020B0604020202020204" pitchFamily="34" charset="0"/>
              <a:ea typeface="Times"/>
              <a:cs typeface="Arial" panose="020B0604020202020204" pitchFamily="34" charset="0"/>
            </a:rPr>
            <a:t> qui recense l’ensemble des élèves inscrits dans les écoles publiques et privées, y compris hors contrat, du premier degré.</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BRUN L.,</a:t>
          </a:r>
          <a:r>
            <a:rPr lang="fr-FR" sz="1000" baseline="0">
              <a:effectLst/>
              <a:latin typeface="Arial" panose="020B0604020202020204" pitchFamily="34" charset="0"/>
              <a:ea typeface="Times"/>
              <a:cs typeface="Arial" panose="020B0604020202020204" pitchFamily="34" charset="0"/>
            </a:rPr>
            <a:t> </a:t>
          </a:r>
          <a:r>
            <a:rPr lang="fr-FR" sz="1000">
              <a:effectLst/>
              <a:latin typeface="Arial" panose="020B0604020202020204" pitchFamily="34" charset="0"/>
              <a:ea typeface="Times"/>
              <a:cs typeface="Arial" panose="020B0604020202020204" pitchFamily="34" charset="0"/>
            </a:rPr>
            <a:t>CROGUENNEC Y., JOLIVET S. 2023 </a:t>
          </a:r>
          <a:r>
            <a:rPr lang="fr-FR" sz="1000" b="0">
              <a:solidFill>
                <a:schemeClr val="dk1"/>
              </a:solidFill>
              <a:effectLst/>
              <a:latin typeface="Arial" panose="020B0604020202020204" pitchFamily="34" charset="0"/>
              <a:ea typeface="+mn-ea"/>
              <a:cs typeface="Arial" panose="020B0604020202020204" pitchFamily="34" charset="0"/>
            </a:rPr>
            <a:t>« 6,340 millions d'élèves sont scolarisés dans</a:t>
          </a:r>
          <a:r>
            <a:rPr lang="fr-FR" sz="1000" b="0" baseline="0">
              <a:solidFill>
                <a:schemeClr val="dk1"/>
              </a:solidFill>
              <a:effectLst/>
              <a:latin typeface="Arial" panose="020B0604020202020204" pitchFamily="34" charset="0"/>
              <a:ea typeface="+mn-ea"/>
              <a:cs typeface="Arial" panose="020B0604020202020204" pitchFamily="34" charset="0"/>
            </a:rPr>
            <a:t> le</a:t>
          </a:r>
          <a:r>
            <a:rPr lang="fr-FR" sz="1000" b="0">
              <a:solidFill>
                <a:schemeClr val="dk1"/>
              </a:solidFill>
              <a:effectLst/>
              <a:latin typeface="Arial" panose="020B0604020202020204" pitchFamily="34" charset="0"/>
              <a:ea typeface="+mn-ea"/>
              <a:cs typeface="Arial" panose="020B0604020202020204" pitchFamily="34" charset="0"/>
            </a:rPr>
            <a:t> premier degré à la rentrée 2023 », </a:t>
          </a:r>
          <a:r>
            <a:rPr lang="fr-FR" sz="1000" b="0" i="1">
              <a:solidFill>
                <a:schemeClr val="dk1"/>
              </a:solidFill>
              <a:effectLst/>
              <a:latin typeface="Arial" panose="020B0604020202020204" pitchFamily="34" charset="0"/>
              <a:ea typeface="+mn-ea"/>
              <a:cs typeface="Arial" panose="020B0604020202020204" pitchFamily="34" charset="0"/>
            </a:rPr>
            <a:t>Note d'information</a:t>
          </a:r>
          <a:r>
            <a:rPr lang="fr-FR" sz="1000" b="0">
              <a:solidFill>
                <a:schemeClr val="dk1"/>
              </a:solidFill>
              <a:effectLst/>
              <a:latin typeface="Arial" panose="020B0604020202020204" pitchFamily="34" charset="0"/>
              <a:ea typeface="+mn-ea"/>
              <a:cs typeface="Arial" panose="020B0604020202020204" pitchFamily="34" charset="0"/>
            </a:rPr>
            <a:t>, n° 23.50, MENJ-DEPP.</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 </a:t>
          </a:r>
        </a:p>
        <a:p>
          <a:pPr algn="just">
            <a:lnSpc>
              <a:spcPts val="1100"/>
            </a:lnSpc>
            <a:spcAft>
              <a:spcPts val="0"/>
            </a:spcAft>
          </a:pPr>
          <a:r>
            <a:rPr lang="fr-FR" sz="1000" b="1">
              <a:effectLst/>
              <a:latin typeface="Arial" panose="020B0604020202020204" pitchFamily="34" charset="0"/>
              <a:ea typeface="Times"/>
              <a:cs typeface="Arial" panose="020B0604020202020204" pitchFamily="34" charset="0"/>
            </a:rPr>
            <a:t>Méthode</a:t>
          </a:r>
          <a:endParaRPr lang="fr-FR" sz="1000">
            <a:effectLst/>
            <a:latin typeface="Arial" panose="020B0604020202020204" pitchFamily="34" charset="0"/>
            <a:ea typeface="Times"/>
            <a:cs typeface="Arial" panose="020B0604020202020204" pitchFamily="34" charset="0"/>
          </a:endParaRP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L'enseignement du </a:t>
          </a:r>
          <a:r>
            <a:rPr lang="fr-FR" sz="1000" b="1">
              <a:solidFill>
                <a:srgbClr val="CC0066"/>
              </a:solidFill>
              <a:effectLst/>
              <a:latin typeface="Arial" panose="020B0604020202020204" pitchFamily="34" charset="0"/>
              <a:ea typeface="Times"/>
              <a:cs typeface="Arial" panose="020B0604020202020204" pitchFamily="34" charset="0"/>
            </a:rPr>
            <a:t>premier degré</a:t>
          </a:r>
          <a:r>
            <a:rPr lang="fr-FR" sz="1000">
              <a:effectLst/>
              <a:latin typeface="Arial" panose="020B0604020202020204" pitchFamily="34" charset="0"/>
              <a:ea typeface="Times"/>
              <a:cs typeface="Arial" panose="020B0604020202020204" pitchFamily="34" charset="0"/>
            </a:rPr>
            <a:t> regroupe l'enseignement préélémentaire et élémentaire.</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 </a:t>
          </a:r>
        </a:p>
        <a:p>
          <a:pPr marL="0" marR="0" indent="0"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a)</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a:solidFill>
                <a:schemeClr val="dk1"/>
              </a:solidFill>
              <a:effectLst/>
              <a:latin typeface="Arial" panose="020B0604020202020204" pitchFamily="34" charset="0"/>
              <a:ea typeface="+mn-ea"/>
              <a:cs typeface="Arial" panose="020B0604020202020204" pitchFamily="34" charset="0"/>
            </a:rPr>
            <a:t>Les prévisions dans le </a:t>
          </a:r>
          <a:r>
            <a:rPr lang="fr-FR" sz="1000" b="1">
              <a:solidFill>
                <a:srgbClr val="CC0066"/>
              </a:solidFill>
              <a:effectLst/>
              <a:latin typeface="Arial" panose="020B0604020202020204" pitchFamily="34" charset="0"/>
              <a:ea typeface="Times"/>
              <a:cs typeface="Arial" panose="020B0604020202020204" pitchFamily="34" charset="0"/>
            </a:rPr>
            <a:t>préélémentaire</a:t>
          </a:r>
          <a:r>
            <a:rPr lang="fr-FR" sz="1000">
              <a:solidFill>
                <a:schemeClr val="dk1"/>
              </a:solidFill>
              <a:effectLst/>
              <a:latin typeface="Arial" panose="020B0604020202020204" pitchFamily="34" charset="0"/>
              <a:ea typeface="+mn-ea"/>
              <a:cs typeface="Arial" panose="020B0604020202020204" pitchFamily="34" charset="0"/>
            </a:rPr>
            <a:t> se basent sur:</a:t>
          </a:r>
        </a:p>
        <a:p>
          <a:pPr marL="0" marR="0" indent="0"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le </a:t>
          </a:r>
          <a:r>
            <a:rPr lang="fr-FR" sz="1000" b="1" baseline="0">
              <a:solidFill>
                <a:srgbClr val="CC0066"/>
              </a:solidFill>
              <a:effectLst/>
              <a:latin typeface="Arial" panose="020B0604020202020204" pitchFamily="34" charset="0"/>
              <a:ea typeface="+mn-ea"/>
              <a:cs typeface="Arial" panose="020B0604020202020204" pitchFamily="34" charset="0"/>
            </a:rPr>
            <a:t>nombre annuel de naissances</a:t>
          </a:r>
          <a:r>
            <a:rPr lang="fr-FR" sz="1000">
              <a:solidFill>
                <a:schemeClr val="dk1"/>
              </a:solidFill>
              <a:effectLst/>
              <a:latin typeface="Arial" panose="020B0604020202020204" pitchFamily="34" charset="0"/>
              <a:ea typeface="+mn-ea"/>
              <a:cs typeface="Arial" panose="020B0604020202020204" pitchFamily="34" charset="0"/>
            </a:rPr>
            <a:t> recensées par l'Insee jusqu'en 2022 et le </a:t>
          </a:r>
          <a:r>
            <a:rPr lang="fr-FR" sz="1000" b="1" baseline="0">
              <a:solidFill>
                <a:srgbClr val="CC0066"/>
              </a:solidFill>
              <a:effectLst/>
              <a:latin typeface="Arial" panose="020B0604020202020204" pitchFamily="34" charset="0"/>
              <a:ea typeface="+mn-ea"/>
              <a:cs typeface="Arial" panose="020B0604020202020204" pitchFamily="34" charset="0"/>
            </a:rPr>
            <a:t>nombre annuel de naissances</a:t>
          </a:r>
          <a:r>
            <a:rPr lang="fr-FR" sz="1000">
              <a:solidFill>
                <a:schemeClr val="dk1"/>
              </a:solidFill>
              <a:effectLst/>
              <a:latin typeface="Arial" panose="020B0604020202020204" pitchFamily="34" charset="0"/>
              <a:ea typeface="+mn-ea"/>
              <a:cs typeface="Arial" panose="020B0604020202020204" pitchFamily="34" charset="0"/>
            </a:rPr>
            <a:t> estimé par l'Insee pour les années 2023 à 2026;</a:t>
          </a:r>
        </a:p>
        <a:p>
          <a:pPr marL="0" marR="0" indent="0"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les </a:t>
          </a:r>
          <a:r>
            <a:rPr lang="fr-FR" sz="1000" b="1">
              <a:solidFill>
                <a:srgbClr val="CC0066"/>
              </a:solidFill>
              <a:effectLst/>
              <a:latin typeface="Arial" panose="020B0604020202020204" pitchFamily="34" charset="0"/>
              <a:ea typeface="Times"/>
              <a:cs typeface="Arial" panose="020B0604020202020204" pitchFamily="34" charset="0"/>
            </a:rPr>
            <a:t>taux de passage </a:t>
          </a:r>
          <a:r>
            <a:rPr lang="fr-FR" sz="1000" b="0">
              <a:solidFill>
                <a:sysClr val="windowText" lastClr="000000"/>
              </a:solidFill>
              <a:effectLst/>
              <a:latin typeface="Arial" panose="020B0604020202020204" pitchFamily="34" charset="0"/>
              <a:ea typeface="Times"/>
              <a:cs typeface="Arial" panose="020B0604020202020204" pitchFamily="34" charset="0"/>
            </a:rPr>
            <a:t>de la petite section </a:t>
          </a:r>
          <a:r>
            <a:rPr lang="fr-FR" sz="1000" b="0" i="0">
              <a:solidFill>
                <a:sysClr val="windowText" lastClr="000000"/>
              </a:solidFill>
              <a:effectLst/>
              <a:latin typeface="Arial" panose="020B0604020202020204" pitchFamily="34" charset="0"/>
              <a:ea typeface="Times"/>
              <a:cs typeface="Arial" panose="020B0604020202020204" pitchFamily="34" charset="0"/>
            </a:rPr>
            <a:t>vers la moyenne section et de</a:t>
          </a:r>
          <a:r>
            <a:rPr lang="fr-FR" sz="1000" b="0" i="0" baseline="0">
              <a:solidFill>
                <a:sysClr val="windowText" lastClr="000000"/>
              </a:solidFill>
              <a:effectLst/>
              <a:latin typeface="Arial" panose="020B0604020202020204" pitchFamily="34" charset="0"/>
              <a:ea typeface="Times"/>
              <a:cs typeface="Arial" panose="020B0604020202020204" pitchFamily="34" charset="0"/>
            </a:rPr>
            <a:t> la moyenne section vers la</a:t>
          </a:r>
          <a:r>
            <a:rPr lang="fr-FR" sz="1000" b="0" i="0">
              <a:solidFill>
                <a:sysClr val="windowText" lastClr="000000"/>
              </a:solidFill>
              <a:effectLst/>
              <a:latin typeface="Arial" panose="020B0604020202020204" pitchFamily="34" charset="0"/>
              <a:ea typeface="Times"/>
              <a:cs typeface="Arial" panose="020B0604020202020204" pitchFamily="34" charset="0"/>
            </a:rPr>
            <a:t> grande section</a:t>
          </a:r>
          <a:r>
            <a:rPr lang="fr-FR" sz="1000">
              <a:solidFill>
                <a:schemeClr val="dk1"/>
              </a:solidFill>
              <a:effectLst/>
              <a:latin typeface="Arial" panose="020B0604020202020204" pitchFamily="34" charset="0"/>
              <a:ea typeface="+mn-ea"/>
              <a:cs typeface="Arial" panose="020B0604020202020204" pitchFamily="34" charset="0"/>
            </a:rPr>
            <a:t>.</a:t>
          </a:r>
        </a:p>
        <a:p>
          <a:pPr>
            <a:lnSpc>
              <a:spcPts val="1100"/>
            </a:lnSpc>
          </a:pPr>
          <a:endParaRPr lang="fr-FR" sz="1000">
            <a:solidFill>
              <a:schemeClr val="dk1"/>
            </a:solidFill>
            <a:latin typeface="Arial" panose="020B0604020202020204" pitchFamily="34" charset="0"/>
            <a:cs typeface="Arial" panose="020B0604020202020204" pitchFamily="34" charset="0"/>
          </a:endParaRPr>
        </a:p>
        <a:p>
          <a:pPr>
            <a:lnSpc>
              <a:spcPts val="1100"/>
            </a:lnSpc>
          </a:pPr>
          <a:r>
            <a:rPr lang="fr-FR" sz="1000">
              <a:solidFill>
                <a:sysClr val="windowText" lastClr="000000"/>
              </a:solidFill>
              <a:latin typeface="Arial" panose="020B0604020202020204" pitchFamily="34" charset="0"/>
              <a:cs typeface="Arial" panose="020B0604020202020204" pitchFamily="34" charset="0"/>
            </a:rPr>
            <a:t>Les hypothèses retenues, dans cette Note d’information, pour les</a:t>
          </a:r>
          <a:r>
            <a:rPr lang="fr-FR" sz="1000" baseline="0">
              <a:solidFill>
                <a:sysClr val="windowText" lastClr="000000"/>
              </a:solidFill>
              <a:latin typeface="Arial" panose="020B0604020202020204" pitchFamily="34" charset="0"/>
              <a:cs typeface="Arial" panose="020B0604020202020204" pitchFamily="34" charset="0"/>
            </a:rPr>
            <a:t> prévisions dans le </a:t>
          </a:r>
          <a:r>
            <a:rPr lang="fr-FR" sz="1000" b="1">
              <a:solidFill>
                <a:srgbClr val="CC0066"/>
              </a:solidFill>
              <a:effectLst/>
              <a:latin typeface="Arial" panose="020B0604020202020204" pitchFamily="34" charset="0"/>
              <a:ea typeface="+mn-ea"/>
              <a:cs typeface="Arial" panose="020B0604020202020204" pitchFamily="34" charset="0"/>
            </a:rPr>
            <a:t>préélémentaire</a:t>
          </a:r>
          <a:r>
            <a:rPr lang="fr-FR" sz="1000">
              <a:solidFill>
                <a:sysClr val="windowText" lastClr="000000"/>
              </a:solidFill>
              <a:latin typeface="Arial" panose="020B0604020202020204" pitchFamily="34" charset="0"/>
              <a:cs typeface="Arial" panose="020B0604020202020204" pitchFamily="34" charset="0"/>
            </a:rPr>
            <a:t> sont :</a:t>
          </a:r>
        </a:p>
        <a:p>
          <a:r>
            <a:rPr lang="fr-FR" sz="1000">
              <a:solidFill>
                <a:sysClr val="windowText" lastClr="000000"/>
              </a:solidFill>
              <a:latin typeface="Arial" panose="020B0604020202020204" pitchFamily="34" charset="0"/>
              <a:cs typeface="Arial" panose="020B0604020202020204" pitchFamily="34" charset="0"/>
            </a:rPr>
            <a:t>- une légère hausse </a:t>
          </a:r>
          <a:r>
            <a:rPr lang="fr-FR" sz="1000">
              <a:solidFill>
                <a:schemeClr val="dk1"/>
              </a:solidFill>
              <a:effectLst/>
              <a:latin typeface="Arial" panose="020B0604020202020204" pitchFamily="34" charset="0"/>
              <a:ea typeface="+mn-ea"/>
              <a:cs typeface="Arial" panose="020B0604020202020204" pitchFamily="34" charset="0"/>
            </a:rPr>
            <a:t>de la part des enfants qui ont fait leur entrée à l’école en très petite section parmi les élèves scolarisés en petite section </a:t>
          </a:r>
          <a:r>
            <a:rPr lang="fr-FR" sz="1000">
              <a:solidFill>
                <a:sysClr val="windowText" lastClr="000000"/>
              </a:solidFill>
              <a:latin typeface="Arial" panose="020B0604020202020204" pitchFamily="34" charset="0"/>
              <a:cs typeface="Arial" panose="020B0604020202020204" pitchFamily="34" charset="0"/>
            </a:rPr>
            <a:t>à la rentrée 2024 suivi d'une stabilisation de cette part aux</a:t>
          </a:r>
          <a:r>
            <a:rPr lang="fr-FR" sz="1000" baseline="0">
              <a:solidFill>
                <a:sysClr val="windowText" lastClr="000000"/>
              </a:solidFill>
              <a:latin typeface="Arial" panose="020B0604020202020204" pitchFamily="34" charset="0"/>
              <a:cs typeface="Arial" panose="020B0604020202020204" pitchFamily="34" charset="0"/>
            </a:rPr>
            <a:t> rentrées 2025 à 2028</a:t>
          </a:r>
          <a:r>
            <a:rPr lang="fr-FR" sz="1000">
              <a:solidFill>
                <a:sysClr val="windowText" lastClr="000000"/>
              </a:solidFill>
              <a:latin typeface="Arial" panose="020B0604020202020204" pitchFamily="34" charset="0"/>
              <a:cs typeface="Arial" panose="020B0604020202020204" pitchFamily="34" charset="0"/>
            </a:rPr>
            <a:t>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 une stabilité du taux de passage de</a:t>
          </a:r>
          <a:r>
            <a:rPr lang="fr-FR" sz="1000" baseline="0">
              <a:solidFill>
                <a:sysClr val="windowText" lastClr="000000"/>
              </a:solidFill>
              <a:latin typeface="Arial" panose="020B0604020202020204" pitchFamily="34" charset="0"/>
              <a:cs typeface="Arial" panose="020B0604020202020204" pitchFamily="34" charset="0"/>
            </a:rPr>
            <a:t> la petite section vers la moyenne section</a:t>
          </a:r>
          <a:r>
            <a:rPr lang="fr-FR" sz="1000">
              <a:solidFill>
                <a:sysClr val="windowText" lastClr="000000"/>
              </a:solidFill>
              <a:latin typeface="Arial" panose="020B0604020202020204" pitchFamily="34" charset="0"/>
              <a:cs typeface="Arial" panose="020B0604020202020204" pitchFamily="34" charset="0"/>
            </a:rPr>
            <a:t> en 2024 (102,1 % en 2024 comme en 2023)</a:t>
          </a:r>
          <a:r>
            <a:rPr lang="fr-FR" sz="1000" baseline="0">
              <a:solidFill>
                <a:sysClr val="windowText" lastClr="000000"/>
              </a:solidFill>
              <a:latin typeface="Arial" panose="020B0604020202020204" pitchFamily="34" charset="0"/>
              <a:cs typeface="Arial" panose="020B0604020202020204" pitchFamily="34" charset="0"/>
            </a:rPr>
            <a:t> </a:t>
          </a:r>
          <a:r>
            <a:rPr lang="fr-FR" sz="1000">
              <a:solidFill>
                <a:sysClr val="windowText" lastClr="000000"/>
              </a:solidFill>
              <a:latin typeface="Arial" panose="020B0604020202020204" pitchFamily="34" charset="0"/>
              <a:cs typeface="Arial" panose="020B0604020202020204" pitchFamily="34" charset="0"/>
            </a:rPr>
            <a:t> et cela jusqu'en 2028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 </a:t>
          </a:r>
          <a:r>
            <a:rPr lang="fr-FR" sz="1000">
              <a:solidFill>
                <a:schemeClr val="dk1"/>
              </a:solidFill>
              <a:effectLst/>
              <a:latin typeface="Arial" panose="020B0604020202020204" pitchFamily="34" charset="0"/>
              <a:ea typeface="+mn-ea"/>
              <a:cs typeface="Arial" panose="020B0604020202020204" pitchFamily="34" charset="0"/>
            </a:rPr>
            <a:t>une stabilité </a:t>
          </a:r>
          <a:r>
            <a:rPr lang="fr-FR" sz="1000">
              <a:solidFill>
                <a:sysClr val="windowText" lastClr="000000"/>
              </a:solidFill>
              <a:latin typeface="Arial" panose="020B0604020202020204" pitchFamily="34" charset="0"/>
              <a:cs typeface="Arial" panose="020B0604020202020204" pitchFamily="34" charset="0"/>
            </a:rPr>
            <a:t>du taux de passage de la moyenne section</a:t>
          </a:r>
          <a:r>
            <a:rPr lang="fr-FR" sz="1000" baseline="0">
              <a:solidFill>
                <a:sysClr val="windowText" lastClr="000000"/>
              </a:solidFill>
              <a:latin typeface="Arial" panose="020B0604020202020204" pitchFamily="34" charset="0"/>
              <a:cs typeface="Arial" panose="020B0604020202020204" pitchFamily="34" charset="0"/>
            </a:rPr>
            <a:t> vers la grande section en 2024 (102,1 % en 2024 comme en 2023) </a:t>
          </a:r>
          <a:r>
            <a:rPr lang="fr-FR" sz="1000">
              <a:solidFill>
                <a:schemeClr val="dk1"/>
              </a:solidFill>
              <a:effectLst/>
              <a:latin typeface="Arial" panose="020B0604020202020204" pitchFamily="34" charset="0"/>
              <a:ea typeface="+mn-ea"/>
              <a:cs typeface="Arial" panose="020B0604020202020204" pitchFamily="34" charset="0"/>
            </a:rPr>
            <a:t>et cela jusqu'en 2028</a:t>
          </a:r>
          <a:r>
            <a:rPr lang="fr-FR" sz="1000">
              <a:solidFill>
                <a:sysClr val="windowText" lastClr="000000"/>
              </a:solidFill>
              <a:latin typeface="Arial" panose="020B0604020202020204" pitchFamily="34" charset="0"/>
              <a:cs typeface="Arial" panose="020B0604020202020204" pitchFamily="34" charset="0"/>
            </a:rPr>
            <a:t>.</a:t>
          </a:r>
        </a:p>
        <a:p>
          <a:pPr>
            <a:lnSpc>
              <a:spcPts val="1100"/>
            </a:lnSpc>
          </a:pPr>
          <a:endParaRPr lang="fr-FR" sz="1000">
            <a:latin typeface="Arial" panose="020B0604020202020204" pitchFamily="34" charset="0"/>
            <a:cs typeface="Arial" panose="020B0604020202020204" pitchFamily="34" charset="0"/>
          </a:endParaRPr>
        </a:p>
        <a:p>
          <a:pPr>
            <a:lnSpc>
              <a:spcPts val="1100"/>
            </a:lnSpc>
          </a:pPr>
          <a:r>
            <a:rPr lang="fr-FR" sz="1000">
              <a:latin typeface="Arial" panose="020B0604020202020204" pitchFamily="34" charset="0"/>
              <a:cs typeface="Arial" panose="020B0604020202020204" pitchFamily="34" charset="0"/>
            </a:rPr>
            <a:t>b)</a:t>
          </a:r>
          <a:r>
            <a:rPr lang="fr-FR" sz="1000" baseline="0">
              <a:latin typeface="Arial" panose="020B0604020202020204" pitchFamily="34" charset="0"/>
              <a:cs typeface="Arial" panose="020B0604020202020204" pitchFamily="34" charset="0"/>
            </a:rPr>
            <a:t> </a:t>
          </a:r>
          <a:r>
            <a:rPr lang="fr-FR" sz="1000">
              <a:latin typeface="Arial" panose="020B0604020202020204" pitchFamily="34" charset="0"/>
              <a:cs typeface="Arial" panose="020B0604020202020204" pitchFamily="34" charset="0"/>
            </a:rPr>
            <a:t>Les prévisions dans l’</a:t>
          </a:r>
          <a:r>
            <a:rPr lang="fr-FR" sz="1000" b="1">
              <a:solidFill>
                <a:srgbClr val="CC0066"/>
              </a:solidFill>
              <a:effectLst/>
              <a:latin typeface="Arial" panose="020B0604020202020204" pitchFamily="34" charset="0"/>
              <a:ea typeface="Times"/>
              <a:cs typeface="Arial" panose="020B0604020202020204" pitchFamily="34" charset="0"/>
            </a:rPr>
            <a:t>élémentaire</a:t>
          </a:r>
          <a:r>
            <a:rPr lang="fr-FR" sz="1000">
              <a:latin typeface="Arial" panose="020B0604020202020204" pitchFamily="34" charset="0"/>
              <a:cs typeface="Arial" panose="020B0604020202020204" pitchFamily="34" charset="0"/>
            </a:rPr>
            <a:t> se basent sur:</a:t>
          </a:r>
        </a:p>
        <a:p>
          <a:pPr>
            <a:lnSpc>
              <a:spcPts val="1100"/>
            </a:lnSpc>
          </a:pPr>
          <a:r>
            <a:rPr lang="fr-FR" sz="1000">
              <a:latin typeface="Arial" panose="020B0604020202020204" pitchFamily="34" charset="0"/>
              <a:cs typeface="Arial" panose="020B0604020202020204" pitchFamily="34" charset="0"/>
            </a:rPr>
            <a:t>- les </a:t>
          </a:r>
          <a:r>
            <a:rPr lang="fr-FR" sz="1000" b="1">
              <a:solidFill>
                <a:srgbClr val="CC0066"/>
              </a:solidFill>
              <a:effectLst/>
              <a:latin typeface="Arial" panose="020B0604020202020204" pitchFamily="34" charset="0"/>
              <a:ea typeface="Times"/>
              <a:cs typeface="Arial" panose="020B0604020202020204" pitchFamily="34" charset="0"/>
            </a:rPr>
            <a:t>taux de passage apparents </a:t>
          </a:r>
          <a:r>
            <a:rPr lang="fr-FR" sz="1000" b="0">
              <a:solidFill>
                <a:schemeClr val="dk1"/>
              </a:solidFill>
              <a:effectLst/>
              <a:latin typeface="Arial" panose="020B0604020202020204" pitchFamily="34" charset="0"/>
              <a:ea typeface="+mn-ea"/>
              <a:cs typeface="Arial" panose="020B0604020202020204" pitchFamily="34" charset="0"/>
            </a:rPr>
            <a:t>:</a:t>
          </a:r>
          <a:r>
            <a:rPr lang="fr-FR" sz="1000" b="0" baseline="0">
              <a:solidFill>
                <a:schemeClr val="dk1"/>
              </a:solidFill>
              <a:effectLst/>
              <a:latin typeface="Arial" panose="020B0604020202020204" pitchFamily="34" charset="0"/>
              <a:ea typeface="+mn-ea"/>
              <a:cs typeface="Arial" panose="020B0604020202020204" pitchFamily="34" charset="0"/>
            </a:rPr>
            <a:t> </a:t>
          </a:r>
          <a:r>
            <a:rPr lang="fr-FR" sz="1000">
              <a:latin typeface="Arial" panose="020B0604020202020204" pitchFamily="34" charset="0"/>
              <a:cs typeface="Arial" panose="020B0604020202020204" pitchFamily="34" charset="0"/>
            </a:rPr>
            <a:t>ces taux se calculent sur les rentrées scolaires précédentes en rapportant l’effectif d’un niveau d’études dans un secteur</a:t>
          </a:r>
          <a:r>
            <a:rPr lang="fr-FR" sz="1000" baseline="0">
              <a:latin typeface="Arial" panose="020B0604020202020204" pitchFamily="34" charset="0"/>
              <a:cs typeface="Arial" panose="020B0604020202020204" pitchFamily="34" charset="0"/>
            </a:rPr>
            <a:t> donné </a:t>
          </a:r>
          <a:r>
            <a:rPr lang="fr-FR" sz="1000">
              <a:latin typeface="Arial" panose="020B0604020202020204" pitchFamily="34" charset="0"/>
              <a:cs typeface="Arial" panose="020B0604020202020204" pitchFamily="34" charset="0"/>
            </a:rPr>
            <a:t>(public ou privé sous contrat) à l’effectif du niveau inférieur dans le même secteur lors de la rentrée précédente.</a:t>
          </a:r>
        </a:p>
        <a:p>
          <a:r>
            <a:rPr lang="fr-FR" sz="1000">
              <a:latin typeface="Arial" panose="020B0604020202020204" pitchFamily="34" charset="0"/>
              <a:cs typeface="Arial" panose="020B0604020202020204" pitchFamily="34" charset="0"/>
            </a:rPr>
            <a:t>Ainsi le taux de passage pour les CM2 du secteur public de la rentrée 2023 est le rapport du nombre d’élèves en CM2 dans le secteur public en 2023 sur l’effectif des CM1 dans le secteur public de la rentrée 2022. Pour les CP, le niveau inférieur est assimilé aux enfants de 5 ans ou plus scolarisés dans le préélémentaire.</a:t>
          </a:r>
        </a:p>
        <a:p>
          <a:r>
            <a:rPr lang="fr-FR" sz="1000">
              <a:latin typeface="Arial" panose="020B0604020202020204" pitchFamily="34" charset="0"/>
              <a:cs typeface="Arial" panose="020B0604020202020204" pitchFamily="34" charset="0"/>
            </a:rPr>
            <a:t>Ces taux de passage comprennent à la fois les passages dans le niveau supérieur, les redoublements dans le niveau étudié mais aussi dans le niveau inférieur ainsi que les effets migratoires.</a:t>
          </a:r>
        </a:p>
        <a:p>
          <a:r>
            <a:rPr lang="fr-FR" sz="1000">
              <a:latin typeface="Arial" panose="020B0604020202020204" pitchFamily="34" charset="0"/>
              <a:cs typeface="Arial" panose="020B0604020202020204" pitchFamily="34" charset="0"/>
            </a:rPr>
            <a:t>Les taux de passage ainsi calculés sont ensuite projetés pour les rentrées 2024 à 2028.</a:t>
          </a:r>
        </a:p>
        <a:p>
          <a:r>
            <a:rPr lang="fr-FR" sz="1000">
              <a:latin typeface="Arial" panose="020B0604020202020204" pitchFamily="34" charset="0"/>
              <a:cs typeface="Arial" panose="020B0604020202020204" pitchFamily="34" charset="0"/>
            </a:rPr>
            <a:t> </a:t>
          </a:r>
          <a:endParaRPr lang="fr-FR" sz="1000" b="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000" b="0">
              <a:solidFill>
                <a:schemeClr val="dk1"/>
              </a:solidFill>
              <a:effectLst/>
              <a:latin typeface="Arial" panose="020B0604020202020204" pitchFamily="34" charset="0"/>
              <a:ea typeface="+mn-ea"/>
              <a:cs typeface="Arial" panose="020B0604020202020204" pitchFamily="34" charset="0"/>
            </a:rPr>
            <a:t>L'</a:t>
          </a:r>
          <a:r>
            <a:rPr lang="fr-FR" sz="1000" b="0">
              <a:latin typeface="Arial" panose="020B0604020202020204" pitchFamily="34" charset="0"/>
              <a:cs typeface="Arial" panose="020B0604020202020204" pitchFamily="34" charset="0"/>
            </a:rPr>
            <a:t>hypothèse</a:t>
          </a:r>
          <a:r>
            <a:rPr lang="fr-FR" sz="1000" b="0" baseline="0">
              <a:latin typeface="Arial" panose="020B0604020202020204" pitchFamily="34" charset="0"/>
              <a:cs typeface="Arial" panose="020B0604020202020204" pitchFamily="34" charset="0"/>
            </a:rPr>
            <a:t> appliquée </a:t>
          </a:r>
          <a:r>
            <a:rPr lang="fr-FR" sz="1000" b="0" baseline="0">
              <a:solidFill>
                <a:schemeClr val="dk1"/>
              </a:solidFill>
              <a:effectLst/>
              <a:latin typeface="Arial" panose="020B0604020202020204" pitchFamily="34" charset="0"/>
              <a:ea typeface="+mn-ea"/>
              <a:cs typeface="Arial" panose="020B0604020202020204" pitchFamily="34" charset="0"/>
            </a:rPr>
            <a:t>dans le secteur public </a:t>
          </a:r>
          <a:r>
            <a:rPr lang="fr-FR" sz="1000" b="0" baseline="0">
              <a:latin typeface="Arial" panose="020B0604020202020204" pitchFamily="34" charset="0"/>
              <a:cs typeface="Arial" panose="020B0604020202020204" pitchFamily="34" charset="0"/>
            </a:rPr>
            <a:t>repose sur </a:t>
          </a:r>
          <a:r>
            <a:rPr lang="en-US" sz="1000" b="0">
              <a:solidFill>
                <a:schemeClr val="dk1"/>
              </a:solidFill>
              <a:effectLst/>
              <a:latin typeface="Arial" panose="020B0604020202020204" pitchFamily="34" charset="0"/>
              <a:ea typeface="+mn-ea"/>
              <a:cs typeface="Arial" panose="020B0604020202020204" pitchFamily="34" charset="0"/>
            </a:rPr>
            <a:t>une hausse de 10 % du taux de redoublement dans les niveaux allant du CP au CM1 et l’utilisation d’un taux de redoublement en hausse de 0,1 point en CM2 </a:t>
          </a:r>
          <a:r>
            <a:rPr lang="fr-FR" sz="1000" b="0" baseline="0">
              <a:solidFill>
                <a:schemeClr val="dk1"/>
              </a:solidFill>
              <a:effectLst/>
              <a:latin typeface="Arial" panose="020B0604020202020204" pitchFamily="34" charset="0"/>
              <a:ea typeface="+mn-ea"/>
              <a:cs typeface="Arial" panose="020B0604020202020204" pitchFamily="34" charset="0"/>
            </a:rPr>
            <a:t>pour la rentrée 2024. Ces</a:t>
          </a:r>
          <a:r>
            <a:rPr lang="en-US" sz="1000" b="0">
              <a:solidFill>
                <a:schemeClr val="dk1"/>
              </a:solidFill>
              <a:effectLst/>
              <a:latin typeface="Arial" panose="020B0604020202020204" pitchFamily="34" charset="0"/>
              <a:ea typeface="+mn-ea"/>
              <a:cs typeface="Arial" panose="020B0604020202020204" pitchFamily="34" charset="0"/>
            </a:rPr>
            <a:t> taux de redoublement se maintiendraient ensuite</a:t>
          </a:r>
          <a:r>
            <a:rPr lang="en-US" sz="1000" b="0" baseline="0">
              <a:solidFill>
                <a:schemeClr val="dk1"/>
              </a:solidFill>
              <a:effectLst/>
              <a:latin typeface="Arial" panose="020B0604020202020204" pitchFamily="34" charset="0"/>
              <a:ea typeface="+mn-ea"/>
              <a:cs typeface="Arial" panose="020B0604020202020204" pitchFamily="34" charset="0"/>
            </a:rPr>
            <a:t> à leur niveau de 2024</a:t>
          </a:r>
          <a:r>
            <a:rPr lang="en-US" sz="1000" b="0">
              <a:solidFill>
                <a:schemeClr val="dk1"/>
              </a:solidFill>
              <a:effectLst/>
              <a:latin typeface="Arial" panose="020B0604020202020204" pitchFamily="34" charset="0"/>
              <a:ea typeface="+mn-ea"/>
              <a:cs typeface="Arial" panose="020B0604020202020204" pitchFamily="34" charset="0"/>
            </a:rPr>
            <a:t> pour les rentrées 2025 à 2028</a:t>
          </a:r>
          <a:r>
            <a:rPr lang="fr-FR" sz="1000" b="0">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fr-FR" sz="1000">
              <a:latin typeface="Arial" panose="020B0604020202020204" pitchFamily="34" charset="0"/>
              <a:cs typeface="Arial" panose="020B0604020202020204" pitchFamily="34" charset="0"/>
            </a:rPr>
            <a:t>Dans le secteur </a:t>
          </a:r>
          <a:r>
            <a:rPr lang="fr-FR" sz="1000" b="0">
              <a:latin typeface="Arial" panose="020B0604020202020204" pitchFamily="34" charset="0"/>
              <a:cs typeface="Arial" panose="020B0604020202020204" pitchFamily="34" charset="0"/>
            </a:rPr>
            <a:t>privé sous contrat, </a:t>
          </a:r>
          <a:r>
            <a:rPr lang="fr-FR" sz="1000" b="0">
              <a:solidFill>
                <a:schemeClr val="dk1"/>
              </a:solidFill>
              <a:effectLst/>
              <a:latin typeface="Arial" panose="020B0604020202020204" pitchFamily="34" charset="0"/>
              <a:ea typeface="+mn-ea"/>
              <a:cs typeface="Arial" panose="020B0604020202020204" pitchFamily="34" charset="0"/>
            </a:rPr>
            <a:t>l’hypothèse utilisée est celle d’une stagnation de la part du privé sous</a:t>
          </a:r>
          <a:r>
            <a:rPr lang="fr-FR" sz="1000" b="0" baseline="0">
              <a:solidFill>
                <a:schemeClr val="dk1"/>
              </a:solidFill>
              <a:effectLst/>
              <a:latin typeface="Arial" panose="020B0604020202020204" pitchFamily="34" charset="0"/>
              <a:ea typeface="+mn-ea"/>
              <a:cs typeface="Arial" panose="020B0604020202020204" pitchFamily="34" charset="0"/>
            </a:rPr>
            <a:t> contrat </a:t>
          </a:r>
          <a:r>
            <a:rPr lang="fr-FR" sz="1000" b="0">
              <a:solidFill>
                <a:schemeClr val="dk1"/>
              </a:solidFill>
              <a:effectLst/>
              <a:latin typeface="Arial" panose="020B0604020202020204" pitchFamily="34" charset="0"/>
              <a:ea typeface="+mn-ea"/>
              <a:cs typeface="Arial" panose="020B0604020202020204" pitchFamily="34" charset="0"/>
            </a:rPr>
            <a:t>au cours des rentrées 2024 à 2028</a:t>
          </a:r>
          <a:r>
            <a:rPr lang="fr-FR" sz="1000" b="0">
              <a:latin typeface="Arial" panose="020B0604020202020204" pitchFamily="34" charset="0"/>
              <a:cs typeface="Arial" panose="020B0604020202020204" pitchFamily="34" charset="0"/>
            </a:rPr>
            <a:t>. </a:t>
          </a:r>
          <a:endParaRPr lang="fr-FR"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7</xdr:col>
      <xdr:colOff>342900</xdr:colOff>
      <xdr:row>21</xdr:row>
      <xdr:rowOff>142875</xdr:rowOff>
    </xdr:to>
    <xdr:graphicFrame macro="">
      <xdr:nvGraphicFramePr>
        <xdr:cNvPr id="2118" name="Graphique 3">
          <a:extLst>
            <a:ext uri="{FF2B5EF4-FFF2-40B4-BE49-F238E27FC236}">
              <a16:creationId xmlns:a16="http://schemas.microsoft.com/office/drawing/2014/main" id="{00000000-0008-0000-0100-00004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6</xdr:row>
      <xdr:rowOff>28575</xdr:rowOff>
    </xdr:from>
    <xdr:to>
      <xdr:col>8</xdr:col>
      <xdr:colOff>152400</xdr:colOff>
      <xdr:row>25</xdr:row>
      <xdr:rowOff>304800</xdr:rowOff>
    </xdr:to>
    <xdr:graphicFrame macro="">
      <xdr:nvGraphicFramePr>
        <xdr:cNvPr id="3142" name="Graphique 2">
          <a:extLst>
            <a:ext uri="{FF2B5EF4-FFF2-40B4-BE49-F238E27FC236}">
              <a16:creationId xmlns:a16="http://schemas.microsoft.com/office/drawing/2014/main" id="{00000000-0008-0000-0200-00004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31:J40"/>
  <sheetViews>
    <sheetView zoomScaleNormal="100" workbookViewId="0">
      <selection activeCell="J40" sqref="J40"/>
    </sheetView>
  </sheetViews>
  <sheetFormatPr baseColWidth="10" defaultRowHeight="15" x14ac:dyDescent="0.25"/>
  <cols>
    <col min="1" max="16384" width="11.42578125" style="34"/>
  </cols>
  <sheetData>
    <row r="31" spans="10:10" x14ac:dyDescent="0.25">
      <c r="J31" s="21"/>
    </row>
    <row r="38" spans="10:10" x14ac:dyDescent="0.25">
      <c r="J38" s="55"/>
    </row>
    <row r="40" spans="10:10" ht="15.75" thickBot="1" x14ac:dyDescent="0.3">
      <c r="J40" s="48" t="s">
        <v>52</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workbookViewId="0">
      <selection activeCell="A10" sqref="A10"/>
    </sheetView>
  </sheetViews>
  <sheetFormatPr baseColWidth="10" defaultRowHeight="12" x14ac:dyDescent="0.2"/>
  <cols>
    <col min="1" max="1" width="18.140625" style="1" customWidth="1"/>
    <col min="2" max="2" width="8.85546875" style="1" bestFit="1" customWidth="1"/>
    <col min="3" max="3" width="10.42578125" style="1" customWidth="1"/>
    <col min="4" max="4" width="8.85546875" style="1" bestFit="1" customWidth="1"/>
    <col min="5" max="7" width="10.42578125" style="1" customWidth="1"/>
    <col min="8" max="8" width="8.85546875" style="1" bestFit="1" customWidth="1"/>
    <col min="9" max="11" width="10.42578125" style="1" customWidth="1"/>
    <col min="12" max="12" width="9.5703125" style="1" bestFit="1" customWidth="1"/>
    <col min="13" max="15" width="10.42578125" style="1" customWidth="1"/>
    <col min="16" max="16" width="9.5703125" style="1" bestFit="1" customWidth="1"/>
    <col min="17" max="19" width="10.42578125" style="1" customWidth="1"/>
    <col min="20" max="20" width="9.5703125" style="1" bestFit="1" customWidth="1"/>
    <col min="21" max="23" width="10.42578125" style="1" customWidth="1"/>
    <col min="24" max="16384" width="11.42578125" style="1"/>
  </cols>
  <sheetData>
    <row r="1" spans="1:23" ht="12.75" thickBot="1" x14ac:dyDescent="0.25">
      <c r="A1" s="2" t="s">
        <v>50</v>
      </c>
      <c r="B1" s="2"/>
      <c r="C1" s="2"/>
      <c r="D1" s="2"/>
      <c r="E1" s="2"/>
      <c r="F1" s="2"/>
      <c r="G1" s="2"/>
      <c r="H1" s="2"/>
      <c r="I1" s="2"/>
      <c r="J1" s="2"/>
      <c r="K1" s="2"/>
      <c r="L1" s="2"/>
      <c r="M1" s="2"/>
      <c r="N1" s="2"/>
      <c r="O1" s="2"/>
      <c r="P1" s="2"/>
      <c r="Q1" s="2"/>
      <c r="R1" s="2"/>
      <c r="S1" s="2"/>
      <c r="T1" s="2"/>
      <c r="V1" s="2"/>
      <c r="W1" s="2"/>
    </row>
    <row r="2" spans="1:23" ht="23.25" customHeight="1" thickTop="1" x14ac:dyDescent="0.2">
      <c r="A2" s="94"/>
      <c r="B2" s="92" t="s">
        <v>26</v>
      </c>
      <c r="C2" s="93"/>
      <c r="D2" s="92" t="s">
        <v>12</v>
      </c>
      <c r="E2" s="93"/>
      <c r="F2" s="81" t="s">
        <v>19</v>
      </c>
      <c r="G2" s="81"/>
      <c r="H2" s="92" t="s">
        <v>17</v>
      </c>
      <c r="I2" s="93"/>
      <c r="J2" s="81" t="s">
        <v>20</v>
      </c>
      <c r="K2" s="81"/>
      <c r="L2" s="92" t="s">
        <v>18</v>
      </c>
      <c r="M2" s="93"/>
      <c r="N2" s="81" t="s">
        <v>21</v>
      </c>
      <c r="O2" s="81"/>
      <c r="P2" s="92" t="s">
        <v>22</v>
      </c>
      <c r="Q2" s="93"/>
      <c r="R2" s="81" t="s">
        <v>23</v>
      </c>
      <c r="S2" s="81"/>
      <c r="T2" s="92" t="s">
        <v>28</v>
      </c>
      <c r="U2" s="93"/>
      <c r="V2" s="81" t="s">
        <v>29</v>
      </c>
      <c r="W2" s="81"/>
    </row>
    <row r="3" spans="1:23" ht="48" x14ac:dyDescent="0.2">
      <c r="A3" s="95"/>
      <c r="B3" s="31" t="s">
        <v>36</v>
      </c>
      <c r="C3" s="32" t="s">
        <v>25</v>
      </c>
      <c r="D3" s="31" t="s">
        <v>36</v>
      </c>
      <c r="E3" s="32" t="s">
        <v>25</v>
      </c>
      <c r="F3" s="31" t="s">
        <v>36</v>
      </c>
      <c r="G3" s="19" t="s">
        <v>3</v>
      </c>
      <c r="H3" s="31" t="s">
        <v>36</v>
      </c>
      <c r="I3" s="32" t="s">
        <v>25</v>
      </c>
      <c r="J3" s="31" t="s">
        <v>36</v>
      </c>
      <c r="K3" s="19" t="s">
        <v>3</v>
      </c>
      <c r="L3" s="31" t="s">
        <v>36</v>
      </c>
      <c r="M3" s="32" t="s">
        <v>25</v>
      </c>
      <c r="N3" s="31" t="s">
        <v>36</v>
      </c>
      <c r="O3" s="19" t="s">
        <v>3</v>
      </c>
      <c r="P3" s="31" t="s">
        <v>36</v>
      </c>
      <c r="Q3" s="32" t="s">
        <v>25</v>
      </c>
      <c r="R3" s="31" t="s">
        <v>36</v>
      </c>
      <c r="S3" s="19" t="s">
        <v>3</v>
      </c>
      <c r="T3" s="31" t="s">
        <v>36</v>
      </c>
      <c r="U3" s="32" t="s">
        <v>25</v>
      </c>
      <c r="V3" s="31" t="s">
        <v>36</v>
      </c>
      <c r="W3" s="19" t="s">
        <v>3</v>
      </c>
    </row>
    <row r="4" spans="1:23" x14ac:dyDescent="0.2">
      <c r="A4" s="9" t="s">
        <v>1</v>
      </c>
      <c r="B4" s="29">
        <v>286881</v>
      </c>
      <c r="C4" s="24">
        <f>100-'Figure 5.1'!C4</f>
        <v>12.555458350871959</v>
      </c>
      <c r="D4" s="29">
        <v>285455</v>
      </c>
      <c r="E4" s="24">
        <f>100-'Figure 5.1'!E4</f>
        <v>12.555458350871959</v>
      </c>
      <c r="F4" s="43">
        <f>D4-B4</f>
        <v>-1426</v>
      </c>
      <c r="G4" s="70">
        <f>100*F4/B4</f>
        <v>-0.4970702137820211</v>
      </c>
      <c r="H4" s="29">
        <v>282263</v>
      </c>
      <c r="I4" s="24">
        <f>100-'Figure 5.1'!I4</f>
        <v>12.553642389996682</v>
      </c>
      <c r="J4" s="69">
        <f>H4-D4</f>
        <v>-3192</v>
      </c>
      <c r="K4" s="24">
        <f>100*J4/D4</f>
        <v>-1.1182147799127709</v>
      </c>
      <c r="L4" s="29">
        <v>280008</v>
      </c>
      <c r="M4" s="24">
        <f>100-'Figure 5.1'!M4</f>
        <v>12.555230224956389</v>
      </c>
      <c r="N4" s="69">
        <f>L4-H4</f>
        <v>-2255</v>
      </c>
      <c r="O4" s="24">
        <f>100*N4/H4</f>
        <v>-0.79890031637161085</v>
      </c>
      <c r="P4" s="29">
        <v>276477</v>
      </c>
      <c r="Q4" s="24">
        <f>100-'Figure 5.1'!Q4</f>
        <v>12.558767657551826</v>
      </c>
      <c r="R4" s="69">
        <f>P4-L4</f>
        <v>-3531</v>
      </c>
      <c r="S4" s="24">
        <f>100*R4/L4</f>
        <v>-1.2610353989886003</v>
      </c>
      <c r="T4" s="29">
        <v>274582.06030855537</v>
      </c>
      <c r="U4" s="24">
        <f>100-'Figure 5.1'!U4</f>
        <v>12.560809557660235</v>
      </c>
      <c r="V4" s="69">
        <f>T4-P4</f>
        <v>-1894.9396914446261</v>
      </c>
      <c r="W4" s="24">
        <f>100*V4/P4</f>
        <v>-0.68538782301769263</v>
      </c>
    </row>
    <row r="5" spans="1:23" x14ac:dyDescent="0.2">
      <c r="A5" s="10" t="s">
        <v>8</v>
      </c>
      <c r="B5" s="30">
        <v>562908</v>
      </c>
      <c r="C5" s="26">
        <f>100-'Figure 5.1'!C5</f>
        <v>14.078281355103343</v>
      </c>
      <c r="D5" s="30">
        <v>555043</v>
      </c>
      <c r="E5" s="26">
        <f>100-'Figure 5.1'!E5</f>
        <v>14.078281355103343</v>
      </c>
      <c r="F5" s="43">
        <f t="shared" ref="F5:F7" si="0">D5-B5</f>
        <v>-7865</v>
      </c>
      <c r="G5" s="71">
        <f t="shared" ref="G5:G7" si="1">100*F5/B5</f>
        <v>-1.397208780120375</v>
      </c>
      <c r="H5" s="30">
        <v>546304</v>
      </c>
      <c r="I5" s="26">
        <f>100-'Figure 5.1'!I5</f>
        <v>14.078294639566863</v>
      </c>
      <c r="J5" s="43">
        <f t="shared" ref="J5:J7" si="2">H5-D5</f>
        <v>-8739</v>
      </c>
      <c r="K5" s="26">
        <f t="shared" ref="K5:K7" si="3">100*J5/D5</f>
        <v>-1.5744726084285361</v>
      </c>
      <c r="L5" s="30">
        <v>538076</v>
      </c>
      <c r="M5" s="26">
        <f>100-'Figure 5.1'!M5</f>
        <v>14.078285140768202</v>
      </c>
      <c r="N5" s="43">
        <f t="shared" ref="N5:N7" si="4">L5-H5</f>
        <v>-8228</v>
      </c>
      <c r="O5" s="26">
        <f t="shared" ref="O5:O7" si="5">100*N5/H5</f>
        <v>-1.5061211340206186</v>
      </c>
      <c r="P5" s="30">
        <v>532939</v>
      </c>
      <c r="Q5" s="26">
        <f>100-'Figure 5.1'!Q5</f>
        <v>14.078278375534694</v>
      </c>
      <c r="R5" s="43">
        <f t="shared" ref="R5:R7" si="6">P5-L5</f>
        <v>-5137</v>
      </c>
      <c r="S5" s="26">
        <f t="shared" ref="S5:S7" si="7">100*R5/L5</f>
        <v>-0.9546978493744378</v>
      </c>
      <c r="T5" s="30">
        <v>527342</v>
      </c>
      <c r="U5" s="26">
        <f>100-'Figure 5.1'!U5</f>
        <v>14.078284833905215</v>
      </c>
      <c r="V5" s="43">
        <f t="shared" ref="V5:V7" si="8">T5-P5</f>
        <v>-5597</v>
      </c>
      <c r="W5" s="26">
        <f t="shared" ref="W5:W7" si="9">100*V5/P5</f>
        <v>-1.0502140019777122</v>
      </c>
    </row>
    <row r="6" spans="1:23" x14ac:dyDescent="0.2">
      <c r="A6" s="10" t="s">
        <v>9</v>
      </c>
      <c r="B6" s="30">
        <v>3664</v>
      </c>
      <c r="C6" s="26">
        <f>100-'Figure 5.1'!C6</f>
        <v>6.554382760498072</v>
      </c>
      <c r="D6" s="30">
        <v>3732</v>
      </c>
      <c r="E6" s="26">
        <f>100-'Figure 5.1'!E6</f>
        <v>6.554382760498072</v>
      </c>
      <c r="F6" s="43">
        <f t="shared" si="0"/>
        <v>68</v>
      </c>
      <c r="G6" s="71">
        <f t="shared" si="1"/>
        <v>1.8558951965065502</v>
      </c>
      <c r="H6" s="30">
        <v>3801</v>
      </c>
      <c r="I6" s="26">
        <f>100-'Figure 5.1'!I6</f>
        <v>6.5540132770066322</v>
      </c>
      <c r="J6" s="43">
        <f t="shared" si="2"/>
        <v>69</v>
      </c>
      <c r="K6" s="26">
        <f t="shared" si="3"/>
        <v>1.8488745980707395</v>
      </c>
      <c r="L6" s="30">
        <v>3872</v>
      </c>
      <c r="M6" s="26">
        <f>100-'Figure 5.1'!M6</f>
        <v>6.5548238560376433</v>
      </c>
      <c r="N6" s="43">
        <f t="shared" si="4"/>
        <v>71</v>
      </c>
      <c r="O6" s="26">
        <f t="shared" si="5"/>
        <v>1.8679294922388845</v>
      </c>
      <c r="P6" s="30">
        <v>3944</v>
      </c>
      <c r="Q6" s="26">
        <f>100-'Figure 5.1'!Q6</f>
        <v>6.5550883374607309</v>
      </c>
      <c r="R6" s="43">
        <f t="shared" si="6"/>
        <v>72</v>
      </c>
      <c r="S6" s="26">
        <f t="shared" si="7"/>
        <v>1.859504132231405</v>
      </c>
      <c r="T6" s="30">
        <v>4017</v>
      </c>
      <c r="U6" s="26">
        <f>100-'Figure 5.1'!U6</f>
        <v>6.5548357619568236</v>
      </c>
      <c r="V6" s="43">
        <f t="shared" si="8"/>
        <v>73</v>
      </c>
      <c r="W6" s="26">
        <f t="shared" si="9"/>
        <v>1.8509127789046653</v>
      </c>
    </row>
    <row r="7" spans="1:23" x14ac:dyDescent="0.2">
      <c r="A7" s="15" t="s">
        <v>10</v>
      </c>
      <c r="B7" s="16">
        <v>853453</v>
      </c>
      <c r="C7" s="33">
        <f>100-'Figure 5.1'!C7</f>
        <v>13.458068177470579</v>
      </c>
      <c r="D7" s="16">
        <v>844230</v>
      </c>
      <c r="E7" s="33">
        <f>100-'Figure 5.1'!E7</f>
        <v>13.458068177470579</v>
      </c>
      <c r="F7" s="68">
        <f t="shared" si="0"/>
        <v>-9223</v>
      </c>
      <c r="G7" s="72">
        <f t="shared" si="1"/>
        <v>-1.0806687655910754</v>
      </c>
      <c r="H7" s="16">
        <v>832368</v>
      </c>
      <c r="I7" s="33">
        <f>100-'Figure 5.1'!I7</f>
        <v>13.453673233208121</v>
      </c>
      <c r="J7" s="68">
        <f t="shared" si="2"/>
        <v>-11862</v>
      </c>
      <c r="K7" s="67">
        <f t="shared" si="3"/>
        <v>-1.405067339469102</v>
      </c>
      <c r="L7" s="16">
        <v>821956</v>
      </c>
      <c r="M7" s="33">
        <f>100-'Figure 5.1'!M7</f>
        <v>13.449753563434612</v>
      </c>
      <c r="N7" s="68">
        <f t="shared" si="4"/>
        <v>-10412</v>
      </c>
      <c r="O7" s="67">
        <f t="shared" si="5"/>
        <v>-1.2508890298521809</v>
      </c>
      <c r="P7" s="16">
        <v>813360</v>
      </c>
      <c r="Q7" s="33">
        <f>100-'Figure 5.1'!Q7</f>
        <v>13.45024965380523</v>
      </c>
      <c r="R7" s="68">
        <f t="shared" si="6"/>
        <v>-8596</v>
      </c>
      <c r="S7" s="67">
        <f t="shared" si="7"/>
        <v>-1.0457980719162583</v>
      </c>
      <c r="T7" s="16">
        <v>805941.06030855537</v>
      </c>
      <c r="U7" s="33">
        <f>100-'Figure 5.1'!U7</f>
        <v>13.447842920186645</v>
      </c>
      <c r="V7" s="68">
        <f t="shared" si="8"/>
        <v>-7418.9396914446261</v>
      </c>
      <c r="W7" s="67">
        <f t="shared" si="9"/>
        <v>-0.91213481010187691</v>
      </c>
    </row>
    <row r="8" spans="1:23" x14ac:dyDescent="0.2">
      <c r="A8" s="76" t="s">
        <v>35</v>
      </c>
      <c r="B8" s="76"/>
      <c r="C8" s="76"/>
      <c r="D8" s="76"/>
      <c r="E8" s="76"/>
      <c r="F8" s="76"/>
      <c r="G8" s="76"/>
      <c r="H8" s="76"/>
    </row>
    <row r="9" spans="1:23" x14ac:dyDescent="0.2">
      <c r="A9" s="50" t="s">
        <v>40</v>
      </c>
    </row>
    <row r="10" spans="1:23" ht="12.75" thickBot="1" x14ac:dyDescent="0.25">
      <c r="A10" s="48" t="s">
        <v>53</v>
      </c>
      <c r="B10" s="17"/>
      <c r="C10" s="18"/>
      <c r="D10" s="17"/>
      <c r="E10" s="17"/>
      <c r="F10" s="17"/>
      <c r="G10" s="17"/>
      <c r="H10" s="17"/>
      <c r="I10" s="17"/>
      <c r="J10" s="17"/>
      <c r="K10" s="17"/>
      <c r="L10" s="17"/>
      <c r="M10" s="17"/>
      <c r="N10" s="17"/>
      <c r="O10" s="17"/>
      <c r="P10" s="17"/>
      <c r="Q10" s="17"/>
      <c r="R10" s="17"/>
      <c r="S10" s="17"/>
      <c r="T10" s="17"/>
      <c r="U10" s="17"/>
      <c r="V10" s="17"/>
      <c r="W10" s="17"/>
    </row>
    <row r="12" spans="1:23" x14ac:dyDescent="0.2">
      <c r="D12" s="51"/>
    </row>
    <row r="13" spans="1:23" x14ac:dyDescent="0.2">
      <c r="D13" s="51"/>
      <c r="T13" s="66"/>
    </row>
    <row r="14" spans="1:23" x14ac:dyDescent="0.2">
      <c r="D14" s="51"/>
      <c r="H14" s="51"/>
      <c r="T14" s="66"/>
    </row>
    <row r="15" spans="1:23" x14ac:dyDescent="0.2">
      <c r="D15" s="51"/>
      <c r="H15" s="51"/>
      <c r="L15" s="51"/>
      <c r="P15" s="51"/>
      <c r="T15" s="66"/>
    </row>
    <row r="16" spans="1:23" x14ac:dyDescent="0.2">
      <c r="T16" s="51"/>
    </row>
    <row r="17" spans="20:20" x14ac:dyDescent="0.2">
      <c r="T17" s="51"/>
    </row>
    <row r="18" spans="20:20" x14ac:dyDescent="0.2">
      <c r="T18" s="51"/>
    </row>
  </sheetData>
  <mergeCells count="13">
    <mergeCell ref="A8:H8"/>
    <mergeCell ref="F2:G2"/>
    <mergeCell ref="J2:K2"/>
    <mergeCell ref="N2:O2"/>
    <mergeCell ref="V2:W2"/>
    <mergeCell ref="R2:S2"/>
    <mergeCell ref="T2:U2"/>
    <mergeCell ref="A2:A3"/>
    <mergeCell ref="B2:C2"/>
    <mergeCell ref="D2:E2"/>
    <mergeCell ref="H2:I2"/>
    <mergeCell ref="L2:M2"/>
    <mergeCell ref="P2: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tabSelected="1" topLeftCell="A4" zoomScaleNormal="100" workbookViewId="0">
      <selection activeCell="B25" sqref="B25"/>
    </sheetView>
  </sheetViews>
  <sheetFormatPr baseColWidth="10" defaultRowHeight="12" x14ac:dyDescent="0.2"/>
  <cols>
    <col min="1" max="1" width="21.85546875" style="1" customWidth="1"/>
    <col min="2" max="16384" width="11.42578125" style="1"/>
  </cols>
  <sheetData>
    <row r="1" spans="1:22" ht="12.75" thickBot="1" x14ac:dyDescent="0.25">
      <c r="A1" s="78" t="s">
        <v>37</v>
      </c>
      <c r="B1" s="78"/>
      <c r="C1" s="78"/>
      <c r="D1" s="78"/>
      <c r="E1" s="78"/>
      <c r="F1" s="78"/>
      <c r="G1" s="78"/>
    </row>
    <row r="2" spans="1:22" ht="15" customHeight="1" thickTop="1" x14ac:dyDescent="0.2">
      <c r="A2" s="4"/>
      <c r="B2" s="4">
        <v>2009</v>
      </c>
      <c r="C2" s="4">
        <v>2010</v>
      </c>
      <c r="D2" s="4">
        <v>2011</v>
      </c>
      <c r="E2" s="4">
        <v>2012</v>
      </c>
      <c r="F2" s="4">
        <v>2013</v>
      </c>
      <c r="G2" s="4">
        <v>2014</v>
      </c>
      <c r="H2" s="4">
        <v>2015</v>
      </c>
      <c r="I2" s="4">
        <v>2016</v>
      </c>
      <c r="J2" s="4">
        <v>2017</v>
      </c>
      <c r="K2" s="4">
        <v>2018</v>
      </c>
      <c r="L2" s="4">
        <v>2019</v>
      </c>
      <c r="M2" s="4">
        <v>2020</v>
      </c>
      <c r="N2" s="4">
        <v>2021</v>
      </c>
      <c r="O2" s="4">
        <v>2022</v>
      </c>
      <c r="P2" s="4">
        <v>2023</v>
      </c>
      <c r="Q2" s="4">
        <v>2024</v>
      </c>
      <c r="R2" s="4">
        <v>2025</v>
      </c>
      <c r="S2" s="4">
        <v>2026</v>
      </c>
      <c r="T2" s="4">
        <v>2027</v>
      </c>
      <c r="U2" s="4">
        <v>2028</v>
      </c>
    </row>
    <row r="3" spans="1:22" x14ac:dyDescent="0.2">
      <c r="A3" s="3" t="s">
        <v>6</v>
      </c>
      <c r="B3" s="5">
        <v>6679.8220000000001</v>
      </c>
      <c r="C3" s="5">
        <v>6700.335</v>
      </c>
      <c r="D3" s="5">
        <v>6690.5469999999996</v>
      </c>
      <c r="E3" s="5">
        <v>6695.6790000000001</v>
      </c>
      <c r="F3" s="5">
        <v>6736.22</v>
      </c>
      <c r="G3" s="5">
        <v>6763.7169999999996</v>
      </c>
      <c r="H3" s="5">
        <v>6776.3980000000001</v>
      </c>
      <c r="I3" s="5">
        <v>6772.3289999999997</v>
      </c>
      <c r="J3" s="5">
        <v>6743.9620000000004</v>
      </c>
      <c r="K3" s="5">
        <v>6704.3190000000004</v>
      </c>
      <c r="L3" s="5">
        <v>6653.4650000000001</v>
      </c>
      <c r="M3" s="5">
        <v>6565.8469999999998</v>
      </c>
      <c r="N3" s="5">
        <v>6481.5169999999998</v>
      </c>
      <c r="O3" s="5">
        <v>6422.7910000000002</v>
      </c>
      <c r="P3" s="5">
        <v>6339.9129999999996</v>
      </c>
      <c r="Q3" s="5">
        <v>6273.04</v>
      </c>
      <c r="R3" s="5">
        <v>6186.92</v>
      </c>
      <c r="S3" s="5">
        <v>6111.3090000000002</v>
      </c>
      <c r="T3" s="5">
        <v>6047.174</v>
      </c>
      <c r="U3" s="5">
        <v>5993.0879999999997</v>
      </c>
      <c r="V3" s="49"/>
    </row>
    <row r="4" spans="1:22" x14ac:dyDescent="0.2">
      <c r="N4" s="49"/>
      <c r="O4" s="49"/>
      <c r="P4" s="49"/>
      <c r="Q4" s="49"/>
      <c r="R4" s="49"/>
      <c r="S4" s="49"/>
      <c r="T4" s="49"/>
      <c r="V4" s="49"/>
    </row>
    <row r="5" spans="1:22" x14ac:dyDescent="0.2">
      <c r="B5" s="75" t="s">
        <v>42</v>
      </c>
      <c r="C5" s="75"/>
      <c r="D5" s="75"/>
      <c r="E5" s="75"/>
      <c r="F5" s="75"/>
      <c r="O5" s="58"/>
      <c r="P5" s="58"/>
      <c r="Q5" s="58"/>
      <c r="R5" s="58"/>
      <c r="S5" s="58"/>
      <c r="T5" s="58"/>
    </row>
    <row r="6" spans="1:22" x14ac:dyDescent="0.2">
      <c r="P6" s="51"/>
      <c r="Q6" s="51"/>
      <c r="R6" s="51"/>
      <c r="S6" s="51"/>
      <c r="T6" s="51"/>
    </row>
    <row r="7" spans="1:22" x14ac:dyDescent="0.2">
      <c r="P7" s="6"/>
      <c r="Q7" s="6"/>
      <c r="R7" s="6"/>
      <c r="S7" s="6"/>
      <c r="T7" s="6"/>
    </row>
    <row r="9" spans="1:22" x14ac:dyDescent="0.2">
      <c r="P9" s="6"/>
      <c r="Q9" s="6"/>
      <c r="R9" s="6"/>
      <c r="S9" s="6"/>
      <c r="T9" s="6"/>
    </row>
    <row r="23" spans="2:7" x14ac:dyDescent="0.2">
      <c r="B23" s="76" t="s">
        <v>30</v>
      </c>
      <c r="C23" s="77"/>
      <c r="D23" s="77"/>
      <c r="E23" s="77"/>
      <c r="F23" s="77"/>
      <c r="G23" s="77"/>
    </row>
    <row r="24" spans="2:7" x14ac:dyDescent="0.2">
      <c r="B24" s="64" t="s">
        <v>41</v>
      </c>
      <c r="C24" s="65"/>
    </row>
    <row r="25" spans="2:7" ht="12.75" thickBot="1" x14ac:dyDescent="0.25">
      <c r="B25" s="48" t="s">
        <v>53</v>
      </c>
    </row>
  </sheetData>
  <mergeCells count="3">
    <mergeCell ref="B5:F5"/>
    <mergeCell ref="B23:G23"/>
    <mergeCell ref="A1:G1"/>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zoomScaleNormal="100" workbookViewId="0">
      <selection activeCell="B30" sqref="B30"/>
    </sheetView>
  </sheetViews>
  <sheetFormatPr baseColWidth="10" defaultRowHeight="12" x14ac:dyDescent="0.2"/>
  <cols>
    <col min="1" max="1" width="15" style="1" bestFit="1" customWidth="1"/>
    <col min="2" max="16384" width="11.42578125" style="1"/>
  </cols>
  <sheetData>
    <row r="1" spans="1:24" ht="12.75" thickBot="1" x14ac:dyDescent="0.25">
      <c r="A1" s="78" t="s">
        <v>43</v>
      </c>
      <c r="B1" s="78"/>
      <c r="C1" s="78"/>
      <c r="D1" s="78"/>
      <c r="E1" s="78"/>
      <c r="F1" s="78"/>
      <c r="G1" s="78"/>
    </row>
    <row r="2" spans="1:24" ht="12.75" thickTop="1" x14ac:dyDescent="0.2">
      <c r="A2" s="8" t="s">
        <v>0</v>
      </c>
      <c r="B2" s="4">
        <v>2009</v>
      </c>
      <c r="C2" s="4">
        <v>2010</v>
      </c>
      <c r="D2" s="4">
        <v>2011</v>
      </c>
      <c r="E2" s="4">
        <v>2012</v>
      </c>
      <c r="F2" s="4">
        <v>2013</v>
      </c>
      <c r="G2" s="4">
        <v>2014</v>
      </c>
      <c r="H2" s="4">
        <v>2015</v>
      </c>
      <c r="I2" s="4">
        <v>2016</v>
      </c>
      <c r="J2" s="4">
        <v>2017</v>
      </c>
      <c r="K2" s="4">
        <v>2018</v>
      </c>
      <c r="L2" s="4">
        <v>2019</v>
      </c>
      <c r="M2" s="4">
        <v>2020</v>
      </c>
      <c r="N2" s="4">
        <v>2021</v>
      </c>
      <c r="O2" s="4">
        <v>2022</v>
      </c>
      <c r="P2" s="4">
        <v>2023</v>
      </c>
      <c r="Q2" s="4">
        <v>2024</v>
      </c>
      <c r="R2" s="4">
        <v>2025</v>
      </c>
      <c r="S2" s="4">
        <v>2026</v>
      </c>
      <c r="T2" s="4">
        <v>2027</v>
      </c>
      <c r="U2" s="4">
        <v>2028</v>
      </c>
    </row>
    <row r="3" spans="1:24" x14ac:dyDescent="0.2">
      <c r="A3" s="9" t="s">
        <v>1</v>
      </c>
      <c r="B3" s="22">
        <v>2541.04</v>
      </c>
      <c r="C3" s="22">
        <v>2548.7150000000001</v>
      </c>
      <c r="D3" s="22">
        <v>2553.567</v>
      </c>
      <c r="E3" s="22">
        <v>2547.4140000000002</v>
      </c>
      <c r="F3" s="22">
        <v>2570.9</v>
      </c>
      <c r="G3" s="22">
        <v>2564.6060000000002</v>
      </c>
      <c r="H3" s="22">
        <v>2552.0140000000001</v>
      </c>
      <c r="I3" s="22">
        <v>2525.4650000000001</v>
      </c>
      <c r="J3" s="22">
        <v>2505.6529999999998</v>
      </c>
      <c r="K3" s="22">
        <v>2473.058</v>
      </c>
      <c r="L3" s="22">
        <v>2441.8200000000002</v>
      </c>
      <c r="M3" s="22">
        <v>2374.98</v>
      </c>
      <c r="N3" s="22">
        <v>2337.3710000000001</v>
      </c>
      <c r="O3" s="22">
        <v>2314.893</v>
      </c>
      <c r="P3" s="22">
        <v>2285.5990000000002</v>
      </c>
      <c r="Q3" s="22">
        <v>2273.5529999999999</v>
      </c>
      <c r="R3" s="22">
        <v>2248.4549999999999</v>
      </c>
      <c r="S3" s="22">
        <v>2230.21</v>
      </c>
      <c r="T3" s="22">
        <v>2201.4659999999999</v>
      </c>
      <c r="U3" s="22">
        <v>2186.0219999999999</v>
      </c>
    </row>
    <row r="4" spans="1:24" x14ac:dyDescent="0.2">
      <c r="A4" s="7" t="s">
        <v>8</v>
      </c>
      <c r="B4" s="23">
        <v>4092.8980000000001</v>
      </c>
      <c r="C4" s="23">
        <v>4105.0119999999997</v>
      </c>
      <c r="D4" s="23">
        <v>4090.3420000000001</v>
      </c>
      <c r="E4" s="23">
        <v>4102.116</v>
      </c>
      <c r="F4" s="23">
        <v>4118.201</v>
      </c>
      <c r="G4" s="23">
        <v>4151.18</v>
      </c>
      <c r="H4" s="23">
        <v>4175.7169999999996</v>
      </c>
      <c r="I4" s="23">
        <v>4197.4459999999999</v>
      </c>
      <c r="J4" s="23">
        <v>4187.6890000000003</v>
      </c>
      <c r="K4" s="23">
        <v>4180.223</v>
      </c>
      <c r="L4" s="23">
        <v>4160.8469999999998</v>
      </c>
      <c r="M4" s="23">
        <v>4137.96</v>
      </c>
      <c r="N4" s="23">
        <v>4090.0219999999999</v>
      </c>
      <c r="O4" s="23">
        <v>4052.4609999999998</v>
      </c>
      <c r="P4" s="23">
        <v>3998.4119999999998</v>
      </c>
      <c r="Q4" s="23">
        <v>3942.5479999999998</v>
      </c>
      <c r="R4" s="23">
        <v>3880.47</v>
      </c>
      <c r="S4" s="23">
        <v>3822.0279999999998</v>
      </c>
      <c r="T4" s="23">
        <v>3785.5410000000002</v>
      </c>
      <c r="U4" s="23">
        <v>3745.7829999999999</v>
      </c>
    </row>
    <row r="5" spans="1:24" x14ac:dyDescent="0.2">
      <c r="O5" s="49"/>
      <c r="P5" s="49"/>
      <c r="Q5" s="49"/>
      <c r="R5" s="49"/>
      <c r="S5" s="49"/>
      <c r="T5" s="49"/>
      <c r="U5" s="49"/>
      <c r="V5" s="49"/>
    </row>
    <row r="6" spans="1:24" x14ac:dyDescent="0.2">
      <c r="B6" s="75" t="s">
        <v>7</v>
      </c>
      <c r="C6" s="75"/>
      <c r="D6" s="75"/>
      <c r="E6" s="75"/>
      <c r="F6" s="75"/>
      <c r="G6" s="75"/>
      <c r="H6" s="75"/>
      <c r="I6" s="75"/>
      <c r="N6" s="49"/>
      <c r="O6" s="58"/>
    </row>
    <row r="7" spans="1:24" x14ac:dyDescent="0.2">
      <c r="L7" s="49"/>
      <c r="M7" s="49"/>
      <c r="N7" s="49"/>
      <c r="O7" s="59"/>
      <c r="P7" s="58"/>
      <c r="Q7" s="58"/>
      <c r="R7" s="58"/>
      <c r="S7" s="58"/>
      <c r="T7" s="58"/>
      <c r="U7" s="58"/>
      <c r="V7" s="63"/>
      <c r="W7" s="63"/>
      <c r="X7" s="49">
        <f>U3-P3</f>
        <v>-99.577000000000226</v>
      </c>
    </row>
    <row r="8" spans="1:24" x14ac:dyDescent="0.2">
      <c r="J8" s="49"/>
      <c r="K8" s="49"/>
      <c r="L8" s="49"/>
      <c r="M8" s="49"/>
      <c r="N8" s="49"/>
      <c r="O8" s="57"/>
      <c r="P8" s="58"/>
      <c r="Q8" s="58"/>
      <c r="R8" s="58"/>
      <c r="S8" s="58"/>
      <c r="T8" s="58"/>
      <c r="U8" s="58"/>
      <c r="V8" s="63"/>
      <c r="W8" s="63"/>
      <c r="X8" s="49">
        <f>U4-P4</f>
        <v>-252.62899999999991</v>
      </c>
    </row>
    <row r="9" spans="1:24" x14ac:dyDescent="0.2">
      <c r="N9" s="49"/>
      <c r="O9" s="49"/>
      <c r="P9" s="58"/>
      <c r="Q9" s="58"/>
      <c r="R9" s="58"/>
      <c r="S9" s="58"/>
      <c r="T9" s="58"/>
      <c r="U9" s="58"/>
      <c r="W9" s="58"/>
    </row>
    <row r="10" spans="1:24" x14ac:dyDescent="0.2">
      <c r="P10" s="49"/>
      <c r="Q10" s="49"/>
      <c r="R10" s="49"/>
      <c r="S10" s="49"/>
      <c r="T10" s="49"/>
      <c r="U10" s="49"/>
      <c r="W10" s="49"/>
    </row>
    <row r="11" spans="1:24" x14ac:dyDescent="0.2">
      <c r="M11" s="6"/>
      <c r="N11" s="6"/>
      <c r="O11" s="6"/>
      <c r="P11" s="6"/>
      <c r="Q11" s="6"/>
      <c r="R11" s="6"/>
      <c r="S11" s="6"/>
      <c r="T11" s="6"/>
    </row>
    <row r="12" spans="1:24" x14ac:dyDescent="0.2">
      <c r="N12" s="6"/>
      <c r="O12" s="6"/>
      <c r="P12" s="6"/>
      <c r="Q12" s="6"/>
      <c r="R12" s="6"/>
      <c r="S12" s="6"/>
      <c r="T12" s="6"/>
    </row>
    <row r="13" spans="1:24" x14ac:dyDescent="0.2">
      <c r="N13" s="6"/>
      <c r="O13" s="6"/>
      <c r="P13" s="6"/>
      <c r="Q13" s="6"/>
      <c r="R13" s="6"/>
      <c r="S13" s="6"/>
    </row>
    <row r="27" spans="2:8" ht="63.75" customHeight="1" x14ac:dyDescent="0.2">
      <c r="B27" s="79" t="s">
        <v>39</v>
      </c>
      <c r="C27" s="80"/>
      <c r="D27" s="80"/>
      <c r="E27" s="80"/>
      <c r="F27" s="80"/>
      <c r="G27" s="80"/>
      <c r="H27" s="80"/>
    </row>
    <row r="28" spans="2:8" x14ac:dyDescent="0.2">
      <c r="B28" s="76" t="s">
        <v>31</v>
      </c>
      <c r="C28" s="77"/>
      <c r="D28" s="77"/>
      <c r="E28" s="77"/>
      <c r="F28" s="77"/>
      <c r="G28" s="77"/>
      <c r="H28" s="77"/>
    </row>
    <row r="29" spans="2:8" x14ac:dyDescent="0.2">
      <c r="B29" s="64" t="s">
        <v>40</v>
      </c>
      <c r="C29" s="65"/>
    </row>
    <row r="30" spans="2:8" ht="12.75" thickBot="1" x14ac:dyDescent="0.25">
      <c r="B30" s="48" t="s">
        <v>53</v>
      </c>
      <c r="C30" s="17"/>
      <c r="D30" s="17"/>
      <c r="E30" s="17"/>
      <c r="F30" s="17"/>
      <c r="G30" s="17"/>
      <c r="H30" s="17"/>
    </row>
  </sheetData>
  <mergeCells count="4">
    <mergeCell ref="B27:H27"/>
    <mergeCell ref="B28:H28"/>
    <mergeCell ref="B6:I6"/>
    <mergeCell ref="A1:G1"/>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Normal="100" workbookViewId="0">
      <selection activeCell="A13" sqref="A13"/>
    </sheetView>
  </sheetViews>
  <sheetFormatPr baseColWidth="10" defaultRowHeight="12" x14ac:dyDescent="0.2"/>
  <cols>
    <col min="1" max="1" width="19.42578125" style="1" customWidth="1"/>
    <col min="2" max="8" width="10.28515625" style="1" customWidth="1"/>
    <col min="9" max="16384" width="11.42578125" style="1"/>
  </cols>
  <sheetData>
    <row r="1" spans="1:12" ht="14.25" thickBot="1" x14ac:dyDescent="0.25">
      <c r="A1" s="78" t="s">
        <v>44</v>
      </c>
      <c r="B1" s="78"/>
      <c r="C1" s="78"/>
      <c r="D1" s="78"/>
      <c r="E1" s="78"/>
      <c r="F1" s="78"/>
      <c r="G1" s="78"/>
    </row>
    <row r="2" spans="1:12" ht="27" customHeight="1" thickTop="1" x14ac:dyDescent="0.2">
      <c r="A2" s="82"/>
      <c r="B2" s="81" t="s">
        <v>26</v>
      </c>
      <c r="C2" s="81" t="s">
        <v>12</v>
      </c>
      <c r="D2" s="81" t="s">
        <v>19</v>
      </c>
      <c r="E2" s="81"/>
      <c r="F2" s="81" t="s">
        <v>17</v>
      </c>
      <c r="G2" s="81" t="s">
        <v>20</v>
      </c>
      <c r="H2" s="81"/>
    </row>
    <row r="3" spans="1:12" x14ac:dyDescent="0.2">
      <c r="A3" s="83"/>
      <c r="B3" s="84"/>
      <c r="C3" s="84"/>
      <c r="D3" s="19" t="s">
        <v>2</v>
      </c>
      <c r="E3" s="19" t="s">
        <v>3</v>
      </c>
      <c r="F3" s="84"/>
      <c r="G3" s="19" t="s">
        <v>2</v>
      </c>
      <c r="H3" s="19" t="s">
        <v>3</v>
      </c>
    </row>
    <row r="4" spans="1:12" x14ac:dyDescent="0.2">
      <c r="A4" s="12" t="s">
        <v>1</v>
      </c>
      <c r="B4" s="13">
        <v>2285599</v>
      </c>
      <c r="C4" s="13">
        <v>2273553</v>
      </c>
      <c r="D4" s="43">
        <f>C4-B4</f>
        <v>-12046</v>
      </c>
      <c r="E4" s="44">
        <f>D4/B4*100</f>
        <v>-0.52703908253372533</v>
      </c>
      <c r="F4" s="13">
        <v>2248455</v>
      </c>
      <c r="G4" s="43">
        <f>F4-C4</f>
        <v>-25098</v>
      </c>
      <c r="H4" s="46">
        <f>G4/C4*100</f>
        <v>-1.1039109270819727</v>
      </c>
    </row>
    <row r="5" spans="1:12" x14ac:dyDescent="0.2">
      <c r="A5" s="14" t="s">
        <v>4</v>
      </c>
      <c r="B5" s="13">
        <v>66304</v>
      </c>
      <c r="C5" s="13">
        <v>66446</v>
      </c>
      <c r="D5" s="43">
        <f>C5-B5</f>
        <v>142</v>
      </c>
      <c r="E5" s="44">
        <f>D5/B5*100</f>
        <v>0.21416505791505791</v>
      </c>
      <c r="F5" s="13">
        <v>65589</v>
      </c>
      <c r="G5" s="43">
        <f>F5-C5</f>
        <v>-857</v>
      </c>
      <c r="H5" s="47">
        <f>G5/C5*100</f>
        <v>-1.289769135839629</v>
      </c>
    </row>
    <row r="6" spans="1:12" x14ac:dyDescent="0.2">
      <c r="A6" s="12" t="s">
        <v>8</v>
      </c>
      <c r="B6" s="13">
        <v>3998412</v>
      </c>
      <c r="C6" s="13">
        <v>3942548</v>
      </c>
      <c r="D6" s="43">
        <f t="shared" ref="D6:D7" si="0">C6-B6</f>
        <v>-55864</v>
      </c>
      <c r="E6" s="44">
        <f t="shared" ref="E6:E7" si="1">D6/B6*100</f>
        <v>-1.3971546704041504</v>
      </c>
      <c r="F6" s="13">
        <v>3880470</v>
      </c>
      <c r="G6" s="43">
        <f t="shared" ref="G6:G7" si="2">F6-C6</f>
        <v>-62078</v>
      </c>
      <c r="H6" s="47">
        <f t="shared" ref="H6:H7" si="3">G6/C6*100</f>
        <v>-1.5745654840473724</v>
      </c>
    </row>
    <row r="7" spans="1:12" x14ac:dyDescent="0.2">
      <c r="A7" s="12" t="s">
        <v>9</v>
      </c>
      <c r="B7" s="13">
        <v>55902</v>
      </c>
      <c r="C7" s="13">
        <v>56939</v>
      </c>
      <c r="D7" s="43">
        <f t="shared" si="0"/>
        <v>1037</v>
      </c>
      <c r="E7" s="44">
        <f t="shared" si="1"/>
        <v>1.8550320203212765</v>
      </c>
      <c r="F7" s="13">
        <v>57995</v>
      </c>
      <c r="G7" s="43">
        <f t="shared" si="2"/>
        <v>1056</v>
      </c>
      <c r="H7" s="47">
        <f t="shared" si="3"/>
        <v>1.8546163438065297</v>
      </c>
      <c r="J7" s="6"/>
      <c r="L7" s="6"/>
    </row>
    <row r="8" spans="1:12" x14ac:dyDescent="0.2">
      <c r="A8" s="15" t="s">
        <v>10</v>
      </c>
      <c r="B8" s="16">
        <v>6339913</v>
      </c>
      <c r="C8" s="16">
        <v>6273040</v>
      </c>
      <c r="D8" s="42">
        <f>C8-B8</f>
        <v>-66873</v>
      </c>
      <c r="E8" s="45">
        <f>D8/B8*100</f>
        <v>-1.0547936541085028</v>
      </c>
      <c r="F8" s="16">
        <v>6186920</v>
      </c>
      <c r="G8" s="42">
        <f>F8-C8</f>
        <v>-86120</v>
      </c>
      <c r="H8" s="45">
        <f>G8/C8*100</f>
        <v>-1.3728590922423578</v>
      </c>
    </row>
    <row r="9" spans="1:12" x14ac:dyDescent="0.2">
      <c r="A9" s="37"/>
      <c r="B9" s="39"/>
      <c r="C9" s="38"/>
      <c r="D9" s="37"/>
      <c r="E9" s="37"/>
      <c r="F9" s="38"/>
      <c r="G9" s="37"/>
      <c r="H9" s="37"/>
    </row>
    <row r="10" spans="1:12" x14ac:dyDescent="0.2">
      <c r="A10" s="85" t="s">
        <v>27</v>
      </c>
      <c r="B10" s="85"/>
      <c r="C10" s="85"/>
      <c r="D10" s="85"/>
      <c r="E10" s="85"/>
      <c r="F10" s="85"/>
      <c r="G10" s="85"/>
      <c r="H10" s="41"/>
    </row>
    <row r="11" spans="1:12" x14ac:dyDescent="0.2">
      <c r="A11" s="76" t="s">
        <v>32</v>
      </c>
      <c r="B11" s="77"/>
      <c r="C11" s="77"/>
      <c r="D11" s="77"/>
      <c r="E11" s="77"/>
      <c r="F11" s="77"/>
    </row>
    <row r="12" spans="1:12" x14ac:dyDescent="0.2">
      <c r="A12" s="50" t="s">
        <v>41</v>
      </c>
    </row>
    <row r="13" spans="1:12" ht="12.75" thickBot="1" x14ac:dyDescent="0.25">
      <c r="A13" s="48" t="s">
        <v>53</v>
      </c>
      <c r="B13" s="17"/>
      <c r="C13" s="18"/>
      <c r="D13" s="17"/>
      <c r="E13" s="17"/>
      <c r="F13" s="17"/>
      <c r="G13" s="17"/>
      <c r="H13" s="17"/>
    </row>
    <row r="14" spans="1:12" x14ac:dyDescent="0.2">
      <c r="D14" s="51"/>
      <c r="E14" s="6"/>
      <c r="G14" s="51"/>
      <c r="H14" s="6"/>
    </row>
    <row r="15" spans="1:12" x14ac:dyDescent="0.2">
      <c r="D15" s="51"/>
      <c r="E15" s="6"/>
      <c r="G15" s="51"/>
      <c r="H15" s="6"/>
    </row>
    <row r="16" spans="1:12" x14ac:dyDescent="0.2">
      <c r="D16" s="51"/>
      <c r="E16" s="6"/>
      <c r="G16" s="51"/>
      <c r="H16" s="6"/>
    </row>
    <row r="17" spans="4:8" x14ac:dyDescent="0.2">
      <c r="D17" s="51"/>
      <c r="E17" s="6"/>
      <c r="G17" s="51"/>
      <c r="H17" s="6"/>
    </row>
    <row r="18" spans="4:8" x14ac:dyDescent="0.2">
      <c r="D18" s="51"/>
      <c r="E18" s="6"/>
      <c r="G18" s="51"/>
      <c r="H18" s="6"/>
    </row>
    <row r="19" spans="4:8" x14ac:dyDescent="0.2">
      <c r="D19" s="51"/>
      <c r="E19" s="6"/>
      <c r="G19" s="51"/>
      <c r="H19" s="6"/>
    </row>
  </sheetData>
  <mergeCells count="9">
    <mergeCell ref="A1:G1"/>
    <mergeCell ref="A11:F11"/>
    <mergeCell ref="G2:H2"/>
    <mergeCell ref="A2:A3"/>
    <mergeCell ref="B2:B3"/>
    <mergeCell ref="C2:C3"/>
    <mergeCell ref="D2:E2"/>
    <mergeCell ref="F2:F3"/>
    <mergeCell ref="A10:G1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zoomScale="110" zoomScaleNormal="110" workbookViewId="0">
      <selection activeCell="A11" sqref="A11"/>
    </sheetView>
  </sheetViews>
  <sheetFormatPr baseColWidth="10" defaultRowHeight="12" x14ac:dyDescent="0.2"/>
  <cols>
    <col min="1" max="1" width="20.140625" style="1" customWidth="1"/>
    <col min="2" max="17" width="10.28515625" style="1" customWidth="1"/>
    <col min="18" max="16384" width="11.42578125" style="1"/>
  </cols>
  <sheetData>
    <row r="1" spans="1:21" ht="12.75" thickBot="1" x14ac:dyDescent="0.25">
      <c r="A1" s="2" t="s">
        <v>48</v>
      </c>
    </row>
    <row r="2" spans="1:21" ht="25.5" customHeight="1" thickTop="1" x14ac:dyDescent="0.2">
      <c r="A2" s="86"/>
      <c r="B2" s="88" t="s">
        <v>26</v>
      </c>
      <c r="C2" s="81" t="s">
        <v>12</v>
      </c>
      <c r="D2" s="81" t="s">
        <v>19</v>
      </c>
      <c r="E2" s="81"/>
      <c r="F2" s="81" t="s">
        <v>17</v>
      </c>
      <c r="G2" s="81" t="s">
        <v>20</v>
      </c>
      <c r="H2" s="81"/>
      <c r="I2" s="81" t="s">
        <v>18</v>
      </c>
      <c r="J2" s="81" t="s">
        <v>21</v>
      </c>
      <c r="K2" s="81"/>
      <c r="L2" s="81" t="s">
        <v>22</v>
      </c>
      <c r="M2" s="81" t="s">
        <v>23</v>
      </c>
      <c r="N2" s="81"/>
      <c r="O2" s="81" t="s">
        <v>28</v>
      </c>
      <c r="P2" s="81" t="s">
        <v>29</v>
      </c>
      <c r="Q2" s="81"/>
    </row>
    <row r="3" spans="1:21" x14ac:dyDescent="0.2">
      <c r="A3" s="87"/>
      <c r="B3" s="89"/>
      <c r="C3" s="84"/>
      <c r="D3" s="19" t="s">
        <v>2</v>
      </c>
      <c r="E3" s="19" t="s">
        <v>3</v>
      </c>
      <c r="F3" s="84"/>
      <c r="G3" s="19" t="s">
        <v>2</v>
      </c>
      <c r="H3" s="19" t="s">
        <v>3</v>
      </c>
      <c r="I3" s="84"/>
      <c r="J3" s="19" t="s">
        <v>2</v>
      </c>
      <c r="K3" s="19" t="s">
        <v>3</v>
      </c>
      <c r="L3" s="84"/>
      <c r="M3" s="19" t="s">
        <v>2</v>
      </c>
      <c r="N3" s="19" t="s">
        <v>3</v>
      </c>
      <c r="O3" s="84"/>
      <c r="P3" s="19" t="s">
        <v>2</v>
      </c>
      <c r="Q3" s="19" t="s">
        <v>3</v>
      </c>
    </row>
    <row r="4" spans="1:21" x14ac:dyDescent="0.2">
      <c r="A4" s="12" t="s">
        <v>1</v>
      </c>
      <c r="B4" s="13">
        <v>2285599</v>
      </c>
      <c r="C4" s="13">
        <v>2273553</v>
      </c>
      <c r="D4" s="43">
        <f>C4-B4</f>
        <v>-12046</v>
      </c>
      <c r="E4" s="44">
        <f>D4/B4*100</f>
        <v>-0.52703908253372533</v>
      </c>
      <c r="F4" s="13">
        <v>2248455</v>
      </c>
      <c r="G4" s="43">
        <f>F4-C4</f>
        <v>-25098</v>
      </c>
      <c r="H4" s="46">
        <f>G4/C4*100</f>
        <v>-1.1039109270819727</v>
      </c>
      <c r="I4" s="20">
        <v>2230210</v>
      </c>
      <c r="J4" s="43">
        <f>I4-F4</f>
        <v>-18245</v>
      </c>
      <c r="K4" s="46">
        <f>J4/F4*100</f>
        <v>-0.81144608186510292</v>
      </c>
      <c r="L4" s="20">
        <v>2201466</v>
      </c>
      <c r="M4" s="43">
        <f>L4-I4</f>
        <v>-28744</v>
      </c>
      <c r="N4" s="46">
        <f>M4/I4*100</f>
        <v>-1.2888472386008492</v>
      </c>
      <c r="O4" s="20">
        <v>2186022</v>
      </c>
      <c r="P4" s="43">
        <f>O4-L4</f>
        <v>-15444</v>
      </c>
      <c r="Q4" s="46">
        <f>P4/L4*100</f>
        <v>-0.70153252423612267</v>
      </c>
      <c r="S4" s="44"/>
      <c r="U4" s="61"/>
    </row>
    <row r="5" spans="1:21" x14ac:dyDescent="0.2">
      <c r="A5" s="14" t="s">
        <v>4</v>
      </c>
      <c r="B5" s="13">
        <v>66304</v>
      </c>
      <c r="C5" s="13">
        <v>66446</v>
      </c>
      <c r="D5" s="43">
        <f>C5-B5</f>
        <v>142</v>
      </c>
      <c r="E5" s="44">
        <f>D5/B5*100</f>
        <v>0.21416505791505791</v>
      </c>
      <c r="F5" s="13">
        <v>65589</v>
      </c>
      <c r="G5" s="43">
        <f>F5-C5</f>
        <v>-857</v>
      </c>
      <c r="H5" s="47">
        <f>G5/C5*100</f>
        <v>-1.289769135839629</v>
      </c>
      <c r="I5" s="13">
        <v>65315</v>
      </c>
      <c r="J5" s="43">
        <f>I5-F5</f>
        <v>-274</v>
      </c>
      <c r="K5" s="47">
        <f>J5/F5*100</f>
        <v>-0.41775297687112173</v>
      </c>
      <c r="L5" s="13">
        <v>65041</v>
      </c>
      <c r="M5" s="43">
        <f>L5-I5</f>
        <v>-274</v>
      </c>
      <c r="N5" s="47">
        <f>M5/I5*100</f>
        <v>-0.41950547347469952</v>
      </c>
      <c r="O5" s="13">
        <v>64950</v>
      </c>
      <c r="P5" s="43">
        <f>O5-L5</f>
        <v>-91</v>
      </c>
      <c r="Q5" s="47">
        <f>P5/L5*100</f>
        <v>-0.13991174797435463</v>
      </c>
    </row>
    <row r="6" spans="1:21" x14ac:dyDescent="0.2">
      <c r="A6" s="12" t="s">
        <v>8</v>
      </c>
      <c r="B6" s="13">
        <v>3998412</v>
      </c>
      <c r="C6" s="13">
        <v>3942548</v>
      </c>
      <c r="D6" s="43">
        <f t="shared" ref="D6:D7" si="0">C6-B6</f>
        <v>-55864</v>
      </c>
      <c r="E6" s="44">
        <f t="shared" ref="E6:E7" si="1">D6/B6*100</f>
        <v>-1.3971546704041504</v>
      </c>
      <c r="F6" s="13">
        <v>3880470</v>
      </c>
      <c r="G6" s="43">
        <f t="shared" ref="G6:G7" si="2">F6-C6</f>
        <v>-62078</v>
      </c>
      <c r="H6" s="47">
        <f t="shared" ref="H6:H7" si="3">G6/C6*100</f>
        <v>-1.5745654840473724</v>
      </c>
      <c r="I6" s="13">
        <v>3822028</v>
      </c>
      <c r="J6" s="43">
        <f t="shared" ref="J6:J7" si="4">I6-F6</f>
        <v>-58442</v>
      </c>
      <c r="K6" s="47">
        <f t="shared" ref="K6:K7" si="5">J6/F6*100</f>
        <v>-1.5060546789435301</v>
      </c>
      <c r="L6" s="13">
        <v>3785541</v>
      </c>
      <c r="M6" s="43">
        <f t="shared" ref="M6:M7" si="6">L6-I6</f>
        <v>-36487</v>
      </c>
      <c r="N6" s="47">
        <f t="shared" ref="N6:N7" si="7">M6/I6*100</f>
        <v>-0.95465025373963774</v>
      </c>
      <c r="O6" s="13">
        <v>3745783</v>
      </c>
      <c r="P6" s="43">
        <f t="shared" ref="P6:P7" si="8">O6-L6</f>
        <v>-39758</v>
      </c>
      <c r="Q6" s="47">
        <f t="shared" ref="Q6:Q7" si="9">P6/L6*100</f>
        <v>-1.050259394892302</v>
      </c>
      <c r="S6" s="44"/>
      <c r="U6" s="61"/>
    </row>
    <row r="7" spans="1:21" x14ac:dyDescent="0.2">
      <c r="A7" s="12" t="s">
        <v>9</v>
      </c>
      <c r="B7" s="13">
        <v>55902</v>
      </c>
      <c r="C7" s="13">
        <v>56939</v>
      </c>
      <c r="D7" s="43">
        <f t="shared" si="0"/>
        <v>1037</v>
      </c>
      <c r="E7" s="44">
        <f t="shared" si="1"/>
        <v>1.8550320203212765</v>
      </c>
      <c r="F7" s="13">
        <v>57995</v>
      </c>
      <c r="G7" s="43">
        <f t="shared" si="2"/>
        <v>1056</v>
      </c>
      <c r="H7" s="47">
        <f t="shared" si="3"/>
        <v>1.8546163438065297</v>
      </c>
      <c r="I7" s="13">
        <v>59071</v>
      </c>
      <c r="J7" s="43">
        <f t="shared" si="4"/>
        <v>1076</v>
      </c>
      <c r="K7" s="47">
        <f t="shared" si="5"/>
        <v>1.8553323562376065</v>
      </c>
      <c r="L7" s="13">
        <v>60167</v>
      </c>
      <c r="M7" s="43">
        <f t="shared" si="6"/>
        <v>1096</v>
      </c>
      <c r="N7" s="47">
        <f t="shared" si="7"/>
        <v>1.8553943559445414</v>
      </c>
      <c r="O7" s="13">
        <v>61283</v>
      </c>
      <c r="P7" s="43">
        <f t="shared" si="8"/>
        <v>1116</v>
      </c>
      <c r="Q7" s="47">
        <f t="shared" si="9"/>
        <v>1.8548373693220537</v>
      </c>
    </row>
    <row r="8" spans="1:21" x14ac:dyDescent="0.2">
      <c r="A8" s="15" t="s">
        <v>10</v>
      </c>
      <c r="B8" s="16">
        <v>6339913</v>
      </c>
      <c r="C8" s="16">
        <v>6273040</v>
      </c>
      <c r="D8" s="42">
        <f>C8-B8</f>
        <v>-66873</v>
      </c>
      <c r="E8" s="45">
        <f>D8/B8*100</f>
        <v>-1.0547936541085028</v>
      </c>
      <c r="F8" s="16">
        <v>6186920</v>
      </c>
      <c r="G8" s="42">
        <f>F8-C8</f>
        <v>-86120</v>
      </c>
      <c r="H8" s="45">
        <f>G8/C8*100</f>
        <v>-1.3728590922423578</v>
      </c>
      <c r="I8" s="16">
        <v>6111309</v>
      </c>
      <c r="J8" s="42">
        <f>I8-F8</f>
        <v>-75611</v>
      </c>
      <c r="K8" s="45">
        <f>J8/F8*100</f>
        <v>-1.2221105170262425</v>
      </c>
      <c r="L8" s="16">
        <v>6047174</v>
      </c>
      <c r="M8" s="42">
        <f>L8-I8</f>
        <v>-64135</v>
      </c>
      <c r="N8" s="45">
        <f>M8/I8*100</f>
        <v>-1.0494478351528289</v>
      </c>
      <c r="O8" s="16">
        <v>5993088</v>
      </c>
      <c r="P8" s="42">
        <f>O8-L8</f>
        <v>-54086</v>
      </c>
      <c r="Q8" s="45">
        <f>P8/L8*100</f>
        <v>-0.89440125255201863</v>
      </c>
      <c r="S8" s="44"/>
      <c r="T8" s="62"/>
      <c r="U8" s="61"/>
    </row>
    <row r="9" spans="1:21" x14ac:dyDescent="0.2">
      <c r="A9" s="76" t="s">
        <v>32</v>
      </c>
      <c r="B9" s="77"/>
      <c r="C9" s="77"/>
      <c r="D9" s="77"/>
      <c r="E9" s="77"/>
      <c r="F9" s="77"/>
      <c r="T9" s="51"/>
    </row>
    <row r="10" spans="1:21" x14ac:dyDescent="0.2">
      <c r="A10" s="50" t="s">
        <v>41</v>
      </c>
      <c r="I10" s="51"/>
      <c r="L10" s="51"/>
      <c r="O10" s="51"/>
      <c r="T10" s="62"/>
    </row>
    <row r="11" spans="1:21" ht="12.75" thickBot="1" x14ac:dyDescent="0.25">
      <c r="A11" s="48" t="s">
        <v>53</v>
      </c>
      <c r="B11" s="17"/>
      <c r="C11" s="17"/>
      <c r="D11" s="17"/>
      <c r="E11" s="17"/>
      <c r="F11" s="17"/>
      <c r="G11" s="17"/>
      <c r="H11" s="17"/>
      <c r="I11" s="17"/>
      <c r="J11" s="17"/>
      <c r="K11" s="17"/>
      <c r="L11" s="17"/>
      <c r="M11" s="17"/>
      <c r="N11" s="17"/>
      <c r="O11" s="17"/>
      <c r="P11" s="17"/>
      <c r="Q11" s="17"/>
      <c r="T11" s="62"/>
    </row>
    <row r="13" spans="1:21" x14ac:dyDescent="0.2">
      <c r="J13" s="51"/>
      <c r="K13" s="6"/>
      <c r="M13" s="51"/>
      <c r="N13" s="6"/>
      <c r="P13" s="51"/>
      <c r="Q13" s="6"/>
    </row>
    <row r="14" spans="1:21" x14ac:dyDescent="0.2">
      <c r="J14" s="51"/>
      <c r="K14" s="6"/>
      <c r="M14" s="51"/>
      <c r="N14" s="6"/>
      <c r="O14" s="51"/>
      <c r="P14" s="51"/>
      <c r="Q14" s="6"/>
    </row>
    <row r="15" spans="1:21" x14ac:dyDescent="0.2">
      <c r="E15" s="6"/>
      <c r="H15" s="6"/>
      <c r="J15" s="51"/>
      <c r="K15" s="6"/>
      <c r="M15" s="51"/>
      <c r="N15" s="6"/>
      <c r="P15" s="51"/>
      <c r="Q15" s="6"/>
    </row>
    <row r="16" spans="1:21" x14ac:dyDescent="0.2">
      <c r="G16" s="51"/>
      <c r="H16" s="6"/>
      <c r="J16" s="51"/>
      <c r="K16" s="6"/>
      <c r="M16" s="51"/>
      <c r="N16" s="6"/>
      <c r="P16" s="51"/>
      <c r="Q16" s="6"/>
    </row>
    <row r="17" spans="7:17" x14ac:dyDescent="0.2">
      <c r="G17" s="51"/>
      <c r="H17" s="6"/>
      <c r="J17" s="51"/>
      <c r="K17" s="6"/>
      <c r="M17" s="51"/>
      <c r="N17" s="6"/>
      <c r="P17" s="51"/>
      <c r="Q17" s="6"/>
    </row>
    <row r="18" spans="7:17" x14ac:dyDescent="0.2">
      <c r="G18" s="51"/>
      <c r="H18" s="6"/>
      <c r="J18" s="51"/>
      <c r="K18" s="6"/>
      <c r="M18" s="51"/>
      <c r="N18" s="6"/>
      <c r="P18" s="51"/>
      <c r="Q18" s="6"/>
    </row>
  </sheetData>
  <mergeCells count="13">
    <mergeCell ref="P2:Q2"/>
    <mergeCell ref="G2:H2"/>
    <mergeCell ref="I2:I3"/>
    <mergeCell ref="J2:K2"/>
    <mergeCell ref="L2:L3"/>
    <mergeCell ref="M2:N2"/>
    <mergeCell ref="O2:O3"/>
    <mergeCell ref="A9:F9"/>
    <mergeCell ref="A2:A3"/>
    <mergeCell ref="B2:B3"/>
    <mergeCell ref="C2:C3"/>
    <mergeCell ref="D2:E2"/>
    <mergeCell ref="F2:F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19" sqref="A19"/>
    </sheetView>
  </sheetViews>
  <sheetFormatPr baseColWidth="10" defaultRowHeight="15" x14ac:dyDescent="0.25"/>
  <cols>
    <col min="1" max="1" width="9.85546875" customWidth="1"/>
    <col min="2" max="2" width="14.5703125" customWidth="1"/>
    <col min="3" max="3" width="9.42578125" bestFit="1" customWidth="1"/>
    <col min="4" max="4" width="14.5703125" customWidth="1"/>
    <col min="5" max="5" width="13.85546875" bestFit="1" customWidth="1"/>
    <col min="7" max="7" width="12.85546875" bestFit="1" customWidth="1"/>
  </cols>
  <sheetData>
    <row r="1" spans="1:8" ht="15.75" thickBot="1" x14ac:dyDescent="0.3">
      <c r="A1" s="78" t="s">
        <v>38</v>
      </c>
      <c r="B1" s="78"/>
      <c r="C1" s="78"/>
      <c r="D1" s="78"/>
      <c r="E1" s="78"/>
    </row>
    <row r="2" spans="1:8" ht="73.5" thickTop="1" x14ac:dyDescent="0.25">
      <c r="A2" s="36" t="s">
        <v>11</v>
      </c>
      <c r="B2" s="35" t="s">
        <v>24</v>
      </c>
      <c r="C2" s="36" t="s">
        <v>13</v>
      </c>
      <c r="D2" s="35" t="s">
        <v>14</v>
      </c>
      <c r="E2" s="36" t="s">
        <v>15</v>
      </c>
    </row>
    <row r="3" spans="1:8" x14ac:dyDescent="0.25">
      <c r="A3" s="11">
        <v>2009</v>
      </c>
      <c r="B3" s="27">
        <v>823.3</v>
      </c>
      <c r="C3" s="11">
        <v>2012</v>
      </c>
      <c r="D3" s="11">
        <v>2015</v>
      </c>
      <c r="E3" s="11">
        <v>2020</v>
      </c>
    </row>
    <row r="4" spans="1:8" x14ac:dyDescent="0.25">
      <c r="A4" s="11">
        <v>2010</v>
      </c>
      <c r="B4" s="27">
        <v>832.1</v>
      </c>
      <c r="C4" s="11">
        <v>2013</v>
      </c>
      <c r="D4" s="11">
        <v>2016</v>
      </c>
      <c r="E4" s="11">
        <v>2021</v>
      </c>
    </row>
    <row r="5" spans="1:8" x14ac:dyDescent="0.25">
      <c r="A5" s="11">
        <v>2011</v>
      </c>
      <c r="B5" s="27">
        <v>825.4</v>
      </c>
      <c r="C5" s="11">
        <v>2014</v>
      </c>
      <c r="D5" s="11">
        <v>2017</v>
      </c>
      <c r="E5" s="11">
        <v>2022</v>
      </c>
    </row>
    <row r="6" spans="1:8" x14ac:dyDescent="0.25">
      <c r="A6" s="11">
        <v>2012</v>
      </c>
      <c r="B6" s="27">
        <v>820</v>
      </c>
      <c r="C6" s="11">
        <v>2015</v>
      </c>
      <c r="D6" s="11">
        <v>2018</v>
      </c>
      <c r="E6" s="11">
        <v>2023</v>
      </c>
      <c r="G6" s="52"/>
    </row>
    <row r="7" spans="1:8" ht="15.75" thickBot="1" x14ac:dyDescent="0.3">
      <c r="A7" s="11">
        <v>2013</v>
      </c>
      <c r="B7" s="27">
        <v>810.4</v>
      </c>
      <c r="C7" s="11">
        <v>2016</v>
      </c>
      <c r="D7" s="11">
        <v>2019</v>
      </c>
      <c r="E7" s="11">
        <v>2024</v>
      </c>
      <c r="F7" s="52"/>
      <c r="G7" s="52"/>
    </row>
    <row r="8" spans="1:8" ht="15.75" thickTop="1" x14ac:dyDescent="0.25">
      <c r="A8" s="53">
        <v>2014</v>
      </c>
      <c r="B8" s="54">
        <v>817.4</v>
      </c>
      <c r="C8" s="53">
        <v>2017</v>
      </c>
      <c r="D8" s="53">
        <v>2020</v>
      </c>
      <c r="E8" s="53">
        <v>2025</v>
      </c>
      <c r="F8" s="52"/>
      <c r="G8" s="52"/>
    </row>
    <row r="9" spans="1:8" x14ac:dyDescent="0.25">
      <c r="A9" s="11">
        <v>2015</v>
      </c>
      <c r="B9" s="27">
        <v>797.6</v>
      </c>
      <c r="C9" s="11">
        <v>2018</v>
      </c>
      <c r="D9" s="11">
        <v>2021</v>
      </c>
      <c r="E9" s="11">
        <v>2026</v>
      </c>
      <c r="F9" s="52"/>
      <c r="G9" s="52"/>
    </row>
    <row r="10" spans="1:8" x14ac:dyDescent="0.25">
      <c r="A10" s="11">
        <v>2016</v>
      </c>
      <c r="B10" s="27">
        <v>782.3</v>
      </c>
      <c r="C10" s="11">
        <v>2019</v>
      </c>
      <c r="D10" s="11">
        <v>2022</v>
      </c>
      <c r="E10" s="11">
        <v>2027</v>
      </c>
      <c r="F10" s="52"/>
      <c r="G10" s="52"/>
    </row>
    <row r="11" spans="1:8" x14ac:dyDescent="0.25">
      <c r="A11" s="11">
        <v>2017</v>
      </c>
      <c r="B11" s="27">
        <v>768</v>
      </c>
      <c r="C11" s="11">
        <v>2020</v>
      </c>
      <c r="D11" s="11">
        <v>2023</v>
      </c>
      <c r="E11" s="11">
        <v>2028</v>
      </c>
      <c r="F11" s="52"/>
      <c r="G11" s="52"/>
      <c r="H11" s="56"/>
    </row>
    <row r="12" spans="1:8" x14ac:dyDescent="0.25">
      <c r="A12" s="11">
        <v>2018</v>
      </c>
      <c r="B12" s="27">
        <v>757.3</v>
      </c>
      <c r="C12" s="11">
        <v>2021</v>
      </c>
      <c r="D12" s="11">
        <v>2024</v>
      </c>
      <c r="E12" s="11">
        <v>2029</v>
      </c>
      <c r="F12" s="52"/>
      <c r="G12" s="52"/>
      <c r="H12" s="56"/>
    </row>
    <row r="13" spans="1:8" x14ac:dyDescent="0.25">
      <c r="A13" s="11">
        <v>2019</v>
      </c>
      <c r="B13" s="27">
        <v>752.2</v>
      </c>
      <c r="C13" s="11">
        <v>2022</v>
      </c>
      <c r="D13" s="11">
        <v>2025</v>
      </c>
      <c r="E13" s="11">
        <v>2030</v>
      </c>
      <c r="F13" s="52"/>
      <c r="G13" s="52"/>
      <c r="H13" s="56"/>
    </row>
    <row r="14" spans="1:8" x14ac:dyDescent="0.25">
      <c r="A14" s="11">
        <v>2020</v>
      </c>
      <c r="B14" s="27">
        <v>734.5</v>
      </c>
      <c r="C14" s="11">
        <v>2023</v>
      </c>
      <c r="D14" s="11">
        <v>2026</v>
      </c>
      <c r="E14" s="11">
        <v>2031</v>
      </c>
      <c r="F14" s="52"/>
      <c r="G14" s="52"/>
      <c r="H14" s="56"/>
    </row>
    <row r="15" spans="1:8" x14ac:dyDescent="0.25">
      <c r="A15" s="11">
        <v>2021</v>
      </c>
      <c r="B15" s="27">
        <v>741.5</v>
      </c>
      <c r="C15" s="11">
        <v>2024</v>
      </c>
      <c r="D15" s="11">
        <v>2027</v>
      </c>
      <c r="E15" s="11">
        <v>2032</v>
      </c>
      <c r="F15" s="52"/>
      <c r="G15" s="52"/>
      <c r="H15" s="56"/>
    </row>
    <row r="16" spans="1:8" x14ac:dyDescent="0.25">
      <c r="A16" s="25">
        <v>2022</v>
      </c>
      <c r="B16" s="28">
        <v>725.4</v>
      </c>
      <c r="C16" s="25">
        <v>2025</v>
      </c>
      <c r="D16" s="25">
        <v>2028</v>
      </c>
      <c r="E16" s="25">
        <v>2033</v>
      </c>
      <c r="F16" s="52"/>
      <c r="G16" s="52"/>
      <c r="H16" s="56"/>
    </row>
    <row r="17" spans="1:5" x14ac:dyDescent="0.25">
      <c r="A17" s="76" t="s">
        <v>33</v>
      </c>
      <c r="B17" s="77"/>
      <c r="C17" s="77"/>
      <c r="D17" s="77"/>
    </row>
    <row r="18" spans="1:5" x14ac:dyDescent="0.25">
      <c r="A18" s="77" t="s">
        <v>16</v>
      </c>
      <c r="B18" s="77"/>
    </row>
    <row r="19" spans="1:5" ht="15.75" thickBot="1" x14ac:dyDescent="0.3">
      <c r="A19" s="74" t="s">
        <v>54</v>
      </c>
      <c r="B19" s="17"/>
      <c r="C19" s="17"/>
      <c r="D19" s="17"/>
      <c r="E19" s="17"/>
    </row>
    <row r="21" spans="1:5" x14ac:dyDescent="0.25">
      <c r="B21" s="52"/>
    </row>
    <row r="22" spans="1:5" x14ac:dyDescent="0.25">
      <c r="B22" s="52"/>
    </row>
    <row r="23" spans="1:5" x14ac:dyDescent="0.25">
      <c r="B23" s="52"/>
    </row>
    <row r="24" spans="1:5" x14ac:dyDescent="0.25">
      <c r="B24" s="52"/>
    </row>
    <row r="25" spans="1:5" x14ac:dyDescent="0.25">
      <c r="B25" s="52"/>
    </row>
    <row r="26" spans="1:5" x14ac:dyDescent="0.25">
      <c r="B26" s="52"/>
    </row>
  </sheetData>
  <mergeCells count="3">
    <mergeCell ref="A17:D17"/>
    <mergeCell ref="A18:B18"/>
    <mergeCell ref="A1:E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zoomScaleNormal="100" workbookViewId="0">
      <selection activeCell="A12" sqref="A12"/>
    </sheetView>
  </sheetViews>
  <sheetFormatPr baseColWidth="10" defaultRowHeight="12" x14ac:dyDescent="0.2"/>
  <cols>
    <col min="1" max="1" width="18.42578125" style="1" customWidth="1"/>
    <col min="2" max="15" width="10.7109375" style="1" customWidth="1"/>
    <col min="16" max="16" width="7.85546875" style="1" bestFit="1" customWidth="1"/>
    <col min="17" max="17" width="7.28515625" style="1" bestFit="1" customWidth="1"/>
    <col min="18" max="16384" width="11.42578125" style="1"/>
  </cols>
  <sheetData>
    <row r="1" spans="1:16" ht="14.25" thickBot="1" x14ac:dyDescent="0.25">
      <c r="A1" s="75" t="s">
        <v>45</v>
      </c>
      <c r="B1" s="75"/>
      <c r="C1" s="75"/>
      <c r="D1" s="75"/>
      <c r="E1" s="75"/>
      <c r="F1" s="75"/>
      <c r="G1" s="75"/>
      <c r="H1" s="75"/>
      <c r="I1" s="75"/>
      <c r="J1" s="75"/>
      <c r="K1" s="75"/>
      <c r="L1" s="75"/>
      <c r="M1" s="75"/>
      <c r="N1" s="75"/>
      <c r="O1" s="75"/>
      <c r="P1" s="75"/>
    </row>
    <row r="2" spans="1:16" s="73" customFormat="1" ht="23.25" customHeight="1" thickTop="1" x14ac:dyDescent="0.25">
      <c r="A2" s="94"/>
      <c r="B2" s="92" t="s">
        <v>26</v>
      </c>
      <c r="C2" s="93"/>
      <c r="D2" s="92" t="s">
        <v>12</v>
      </c>
      <c r="E2" s="93"/>
      <c r="F2" s="81" t="s">
        <v>19</v>
      </c>
      <c r="G2" s="81"/>
      <c r="H2" s="92" t="s">
        <v>17</v>
      </c>
      <c r="I2" s="93"/>
      <c r="J2" s="81" t="s">
        <v>20</v>
      </c>
      <c r="K2" s="81"/>
      <c r="L2" s="92" t="s">
        <v>18</v>
      </c>
      <c r="M2" s="93"/>
      <c r="N2" s="81" t="s">
        <v>21</v>
      </c>
      <c r="O2" s="81"/>
    </row>
    <row r="3" spans="1:16" ht="24" x14ac:dyDescent="0.2">
      <c r="A3" s="95"/>
      <c r="B3" s="31" t="s">
        <v>36</v>
      </c>
      <c r="C3" s="32" t="s">
        <v>5</v>
      </c>
      <c r="D3" s="31" t="s">
        <v>36</v>
      </c>
      <c r="E3" s="32" t="s">
        <v>5</v>
      </c>
      <c r="F3" s="31" t="s">
        <v>36</v>
      </c>
      <c r="G3" s="19" t="s">
        <v>3</v>
      </c>
      <c r="H3" s="31" t="s">
        <v>36</v>
      </c>
      <c r="I3" s="32" t="s">
        <v>5</v>
      </c>
      <c r="J3" s="31" t="s">
        <v>36</v>
      </c>
      <c r="K3" s="19" t="s">
        <v>3</v>
      </c>
      <c r="L3" s="31" t="s">
        <v>36</v>
      </c>
      <c r="M3" s="32" t="s">
        <v>5</v>
      </c>
      <c r="N3" s="31" t="s">
        <v>36</v>
      </c>
      <c r="O3" s="19" t="s">
        <v>3</v>
      </c>
    </row>
    <row r="4" spans="1:16" x14ac:dyDescent="0.2">
      <c r="A4" s="9" t="s">
        <v>1</v>
      </c>
      <c r="B4" s="29">
        <v>1998718</v>
      </c>
      <c r="C4" s="24">
        <v>87.444541649128041</v>
      </c>
      <c r="D4" s="29">
        <v>1988098</v>
      </c>
      <c r="E4" s="24">
        <v>87.444541649128041</v>
      </c>
      <c r="F4" s="43">
        <f>D4-B4</f>
        <v>-10620</v>
      </c>
      <c r="G4" s="70">
        <f>100*F4/B4</f>
        <v>-0.53134058931775263</v>
      </c>
      <c r="H4" s="29">
        <v>1966192</v>
      </c>
      <c r="I4" s="24">
        <v>87.446357610003318</v>
      </c>
      <c r="J4" s="69">
        <f>H4-D4</f>
        <v>-21906</v>
      </c>
      <c r="K4" s="24">
        <f>100*J4/D4</f>
        <v>-1.1018571519110225</v>
      </c>
      <c r="L4" s="29">
        <v>1950202</v>
      </c>
      <c r="M4" s="24">
        <v>87.444769775043611</v>
      </c>
      <c r="N4" s="69">
        <f>L4-H4</f>
        <v>-15990</v>
      </c>
      <c r="O4" s="24">
        <f>100*N4/H4</f>
        <v>-0.81324712947667366</v>
      </c>
    </row>
    <row r="5" spans="1:16" x14ac:dyDescent="0.2">
      <c r="A5" s="10" t="s">
        <v>8</v>
      </c>
      <c r="B5" s="30">
        <v>3435504</v>
      </c>
      <c r="C5" s="26">
        <v>85.921718644896657</v>
      </c>
      <c r="D5" s="30">
        <v>3387505</v>
      </c>
      <c r="E5" s="26">
        <v>85.921718644896657</v>
      </c>
      <c r="F5" s="43">
        <f t="shared" ref="F5:F7" si="0">D5-B5</f>
        <v>-47999</v>
      </c>
      <c r="G5" s="71">
        <f t="shared" ref="G5:G7" si="1">100*F5/B5</f>
        <v>-1.3971458045166008</v>
      </c>
      <c r="H5" s="30">
        <v>3334166</v>
      </c>
      <c r="I5" s="26">
        <v>85.921705360433137</v>
      </c>
      <c r="J5" s="43">
        <f t="shared" ref="J5:J7" si="2">H5-D5</f>
        <v>-53339</v>
      </c>
      <c r="K5" s="26">
        <f t="shared" ref="K5:K7" si="3">100*J5/D5</f>
        <v>-1.5745807017259015</v>
      </c>
      <c r="L5" s="30">
        <v>3283952</v>
      </c>
      <c r="M5" s="26">
        <v>85.921714859231798</v>
      </c>
      <c r="N5" s="43">
        <f t="shared" ref="N5:N7" si="4">L5-H5</f>
        <v>-50214</v>
      </c>
      <c r="O5" s="26">
        <f t="shared" ref="O5:O7" si="5">100*N5/H5</f>
        <v>-1.5060437902611927</v>
      </c>
    </row>
    <row r="6" spans="1:16" x14ac:dyDescent="0.2">
      <c r="A6" s="10" t="s">
        <v>9</v>
      </c>
      <c r="B6" s="30">
        <v>52238</v>
      </c>
      <c r="C6" s="26">
        <v>93.445617239501928</v>
      </c>
      <c r="D6" s="30">
        <v>53207</v>
      </c>
      <c r="E6" s="26">
        <v>93.445617239501928</v>
      </c>
      <c r="F6" s="43">
        <f t="shared" si="0"/>
        <v>969</v>
      </c>
      <c r="G6" s="71">
        <f t="shared" si="1"/>
        <v>1.8549714767027834</v>
      </c>
      <c r="H6" s="30">
        <v>54194</v>
      </c>
      <c r="I6" s="26">
        <v>93.445986722993368</v>
      </c>
      <c r="J6" s="43">
        <f t="shared" si="2"/>
        <v>987</v>
      </c>
      <c r="K6" s="26">
        <f t="shared" si="3"/>
        <v>1.8550190764373109</v>
      </c>
      <c r="L6" s="30">
        <v>55199</v>
      </c>
      <c r="M6" s="26">
        <v>93.445176143962357</v>
      </c>
      <c r="N6" s="43">
        <f t="shared" si="4"/>
        <v>1005</v>
      </c>
      <c r="O6" s="26">
        <f t="shared" si="5"/>
        <v>1.8544488319740193</v>
      </c>
    </row>
    <row r="7" spans="1:16" x14ac:dyDescent="0.2">
      <c r="A7" s="15" t="s">
        <v>10</v>
      </c>
      <c r="B7" s="16">
        <v>5486460</v>
      </c>
      <c r="C7" s="33">
        <v>86.541931822529421</v>
      </c>
      <c r="D7" s="16">
        <v>5428810</v>
      </c>
      <c r="E7" s="33">
        <v>86.541931822529421</v>
      </c>
      <c r="F7" s="68">
        <f t="shared" si="0"/>
        <v>-57650</v>
      </c>
      <c r="G7" s="72">
        <f t="shared" si="1"/>
        <v>-1.0507686194741235</v>
      </c>
      <c r="H7" s="16">
        <v>5354552</v>
      </c>
      <c r="I7" s="33">
        <v>86.546326766791879</v>
      </c>
      <c r="J7" s="68">
        <f t="shared" si="2"/>
        <v>-74258</v>
      </c>
      <c r="K7" s="67">
        <f t="shared" si="3"/>
        <v>-1.3678504128897493</v>
      </c>
      <c r="L7" s="16">
        <v>5289353</v>
      </c>
      <c r="M7" s="33">
        <v>86.550246436565388</v>
      </c>
      <c r="N7" s="68">
        <f t="shared" si="4"/>
        <v>-65199</v>
      </c>
      <c r="O7" s="67">
        <f t="shared" si="5"/>
        <v>-1.2176368816662906</v>
      </c>
    </row>
    <row r="8" spans="1:16" x14ac:dyDescent="0.2">
      <c r="A8" s="37"/>
      <c r="B8" s="38"/>
      <c r="C8" s="40"/>
      <c r="D8" s="38"/>
      <c r="E8" s="40"/>
      <c r="F8" s="40"/>
      <c r="G8" s="40"/>
      <c r="H8" s="38"/>
      <c r="I8" s="40"/>
    </row>
    <row r="9" spans="1:16" x14ac:dyDescent="0.2">
      <c r="A9" s="85" t="s">
        <v>46</v>
      </c>
      <c r="B9" s="85"/>
      <c r="C9" s="85"/>
      <c r="D9" s="85"/>
      <c r="E9" s="85"/>
      <c r="F9" s="85"/>
      <c r="G9" s="85"/>
      <c r="H9" s="85"/>
      <c r="I9" s="85"/>
    </row>
    <row r="10" spans="1:16" x14ac:dyDescent="0.2">
      <c r="A10" s="90" t="s">
        <v>34</v>
      </c>
      <c r="B10" s="91"/>
      <c r="C10" s="91"/>
      <c r="D10" s="91"/>
    </row>
    <row r="11" spans="1:16" x14ac:dyDescent="0.2">
      <c r="A11" s="50" t="s">
        <v>40</v>
      </c>
    </row>
    <row r="12" spans="1:16" ht="12.75" thickBot="1" x14ac:dyDescent="0.25">
      <c r="A12" s="48" t="s">
        <v>53</v>
      </c>
      <c r="B12" s="17"/>
      <c r="C12" s="18"/>
      <c r="D12" s="17"/>
      <c r="E12" s="17"/>
      <c r="F12" s="17"/>
      <c r="G12" s="17"/>
      <c r="H12" s="17"/>
      <c r="I12" s="17"/>
      <c r="J12" s="17"/>
      <c r="K12" s="17"/>
      <c r="L12" s="17"/>
      <c r="M12" s="17"/>
      <c r="N12" s="17"/>
      <c r="O12" s="17"/>
    </row>
    <row r="15" spans="1:16" x14ac:dyDescent="0.2">
      <c r="J15" s="6"/>
      <c r="K15" s="6"/>
    </row>
    <row r="16" spans="1:16" x14ac:dyDescent="0.2">
      <c r="J16" s="6"/>
      <c r="K16" s="6"/>
    </row>
    <row r="21" spans="10:11" x14ac:dyDescent="0.2">
      <c r="J21" s="60"/>
      <c r="K21" s="60"/>
    </row>
  </sheetData>
  <mergeCells count="11">
    <mergeCell ref="A1:P1"/>
    <mergeCell ref="A10:D10"/>
    <mergeCell ref="A9:I9"/>
    <mergeCell ref="B2:C2"/>
    <mergeCell ref="D2:E2"/>
    <mergeCell ref="H2:I2"/>
    <mergeCell ref="A2:A3"/>
    <mergeCell ref="F2:G2"/>
    <mergeCell ref="L2:M2"/>
    <mergeCell ref="J2:K2"/>
    <mergeCell ref="N2:O2"/>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workbookViewId="0">
      <selection activeCell="A10" sqref="A10"/>
    </sheetView>
  </sheetViews>
  <sheetFormatPr baseColWidth="10" defaultRowHeight="12" x14ac:dyDescent="0.2"/>
  <cols>
    <col min="1" max="1" width="18.140625" style="1" customWidth="1"/>
    <col min="2" max="21" width="11.42578125" style="1" customWidth="1"/>
    <col min="22" max="16384" width="11.42578125" style="1"/>
  </cols>
  <sheetData>
    <row r="1" spans="1:23" ht="12.75" thickBot="1" x14ac:dyDescent="0.25">
      <c r="A1" s="2" t="s">
        <v>49</v>
      </c>
      <c r="B1" s="2"/>
      <c r="C1" s="2"/>
      <c r="D1" s="2"/>
      <c r="E1" s="2"/>
      <c r="F1" s="2"/>
      <c r="G1" s="2"/>
      <c r="H1" s="2"/>
      <c r="I1" s="2"/>
      <c r="J1" s="2"/>
      <c r="K1" s="2"/>
      <c r="L1" s="2"/>
      <c r="M1" s="2"/>
      <c r="N1" s="2"/>
      <c r="O1" s="2"/>
      <c r="P1" s="2"/>
      <c r="Q1" s="2"/>
      <c r="R1" s="2"/>
      <c r="S1" s="2"/>
      <c r="T1" s="2"/>
    </row>
    <row r="2" spans="1:23" s="73" customFormat="1" ht="23.25" customHeight="1" thickTop="1" x14ac:dyDescent="0.25">
      <c r="A2" s="94"/>
      <c r="B2" s="92" t="s">
        <v>26</v>
      </c>
      <c r="C2" s="93"/>
      <c r="D2" s="96" t="s">
        <v>12</v>
      </c>
      <c r="E2" s="97"/>
      <c r="F2" s="81" t="s">
        <v>19</v>
      </c>
      <c r="G2" s="81"/>
      <c r="H2" s="92" t="s">
        <v>17</v>
      </c>
      <c r="I2" s="93"/>
      <c r="J2" s="81" t="s">
        <v>20</v>
      </c>
      <c r="K2" s="81"/>
      <c r="L2" s="92" t="s">
        <v>18</v>
      </c>
      <c r="M2" s="93"/>
      <c r="N2" s="81" t="s">
        <v>21</v>
      </c>
      <c r="O2" s="81"/>
      <c r="P2" s="92" t="s">
        <v>22</v>
      </c>
      <c r="Q2" s="93"/>
      <c r="R2" s="81" t="s">
        <v>23</v>
      </c>
      <c r="S2" s="81"/>
      <c r="T2" s="92" t="s">
        <v>28</v>
      </c>
      <c r="U2" s="93"/>
      <c r="V2" s="81" t="s">
        <v>29</v>
      </c>
      <c r="W2" s="81"/>
    </row>
    <row r="3" spans="1:23" ht="24" x14ac:dyDescent="0.2">
      <c r="A3" s="95"/>
      <c r="B3" s="31" t="s">
        <v>36</v>
      </c>
      <c r="C3" s="32" t="s">
        <v>5</v>
      </c>
      <c r="D3" s="31" t="s">
        <v>36</v>
      </c>
      <c r="E3" s="32" t="s">
        <v>5</v>
      </c>
      <c r="F3" s="31" t="s">
        <v>36</v>
      </c>
      <c r="G3" s="19" t="s">
        <v>3</v>
      </c>
      <c r="H3" s="31" t="s">
        <v>36</v>
      </c>
      <c r="I3" s="32" t="s">
        <v>5</v>
      </c>
      <c r="J3" s="31" t="s">
        <v>36</v>
      </c>
      <c r="K3" s="19" t="s">
        <v>3</v>
      </c>
      <c r="L3" s="31" t="s">
        <v>36</v>
      </c>
      <c r="M3" s="32" t="s">
        <v>5</v>
      </c>
      <c r="N3" s="31" t="s">
        <v>36</v>
      </c>
      <c r="O3" s="19" t="s">
        <v>3</v>
      </c>
      <c r="P3" s="31" t="s">
        <v>36</v>
      </c>
      <c r="Q3" s="32" t="s">
        <v>5</v>
      </c>
      <c r="R3" s="31" t="s">
        <v>36</v>
      </c>
      <c r="S3" s="19" t="s">
        <v>3</v>
      </c>
      <c r="T3" s="31" t="s">
        <v>36</v>
      </c>
      <c r="U3" s="32" t="s">
        <v>5</v>
      </c>
      <c r="V3" s="31" t="s">
        <v>36</v>
      </c>
      <c r="W3" s="19" t="s">
        <v>3</v>
      </c>
    </row>
    <row r="4" spans="1:23" x14ac:dyDescent="0.2">
      <c r="A4" s="9" t="s">
        <v>1</v>
      </c>
      <c r="B4" s="29">
        <v>1998718</v>
      </c>
      <c r="C4" s="24">
        <v>87.444541649128041</v>
      </c>
      <c r="D4" s="29">
        <v>1988098</v>
      </c>
      <c r="E4" s="24">
        <v>87.444541649128041</v>
      </c>
      <c r="F4" s="43">
        <f>D4-B4</f>
        <v>-10620</v>
      </c>
      <c r="G4" s="70">
        <f>100*F4/B4</f>
        <v>-0.53134058931775263</v>
      </c>
      <c r="H4" s="29">
        <v>1966192</v>
      </c>
      <c r="I4" s="24">
        <v>87.446357610003318</v>
      </c>
      <c r="J4" s="69">
        <f>H4-D4</f>
        <v>-21906</v>
      </c>
      <c r="K4" s="24">
        <f>100*J4/D4</f>
        <v>-1.1018571519110225</v>
      </c>
      <c r="L4" s="29">
        <v>1950202</v>
      </c>
      <c r="M4" s="24">
        <v>87.444769775043611</v>
      </c>
      <c r="N4" s="69">
        <f>L4-H4</f>
        <v>-15990</v>
      </c>
      <c r="O4" s="24">
        <f>100*N4/H4</f>
        <v>-0.81324712947667366</v>
      </c>
      <c r="P4" s="29">
        <v>1924989</v>
      </c>
      <c r="Q4" s="24">
        <v>87.441232342448174</v>
      </c>
      <c r="R4" s="69">
        <f>P4-L4</f>
        <v>-25213</v>
      </c>
      <c r="S4" s="24">
        <f>100*R4/L4</f>
        <v>-1.2928404339653021</v>
      </c>
      <c r="T4" s="29">
        <v>1911439.9396914446</v>
      </c>
      <c r="U4" s="24">
        <v>87.439190442339765</v>
      </c>
      <c r="V4" s="69">
        <f>T4-P4</f>
        <v>-13549.060308555374</v>
      </c>
      <c r="W4" s="24">
        <f>100*V4/P4</f>
        <v>-0.7038513107636134</v>
      </c>
    </row>
    <row r="5" spans="1:23" x14ac:dyDescent="0.2">
      <c r="A5" s="10" t="s">
        <v>8</v>
      </c>
      <c r="B5" s="30">
        <v>3435504</v>
      </c>
      <c r="C5" s="26">
        <v>85.921718644896657</v>
      </c>
      <c r="D5" s="30">
        <v>3387505</v>
      </c>
      <c r="E5" s="26">
        <v>85.921718644896657</v>
      </c>
      <c r="F5" s="43">
        <f t="shared" ref="F5:F7" si="0">D5-B5</f>
        <v>-47999</v>
      </c>
      <c r="G5" s="71">
        <f t="shared" ref="G5:G7" si="1">100*F5/B5</f>
        <v>-1.3971458045166008</v>
      </c>
      <c r="H5" s="30">
        <v>3334166</v>
      </c>
      <c r="I5" s="26">
        <v>85.921705360433137</v>
      </c>
      <c r="J5" s="43">
        <f t="shared" ref="J5:J7" si="2">H5-D5</f>
        <v>-53339</v>
      </c>
      <c r="K5" s="26">
        <f t="shared" ref="K5:K7" si="3">100*J5/D5</f>
        <v>-1.5745807017259015</v>
      </c>
      <c r="L5" s="30">
        <v>3283952</v>
      </c>
      <c r="M5" s="26">
        <v>85.921714859231798</v>
      </c>
      <c r="N5" s="43">
        <f t="shared" ref="N5:N7" si="4">L5-H5</f>
        <v>-50214</v>
      </c>
      <c r="O5" s="26">
        <f t="shared" ref="O5:O7" si="5">100*N5/H5</f>
        <v>-1.5060437902611927</v>
      </c>
      <c r="P5" s="30">
        <v>3252602</v>
      </c>
      <c r="Q5" s="26">
        <v>85.921721624465306</v>
      </c>
      <c r="R5" s="43">
        <f t="shared" ref="R5:R7" si="6">P5-L5</f>
        <v>-31350</v>
      </c>
      <c r="S5" s="26">
        <f t="shared" ref="S5:S7" si="7">100*R5/L5</f>
        <v>-0.95464245518813917</v>
      </c>
      <c r="T5" s="30">
        <v>3218441</v>
      </c>
      <c r="U5" s="26">
        <v>85.921715166094785</v>
      </c>
      <c r="V5" s="43">
        <f t="shared" ref="V5:V7" si="8">T5-P5</f>
        <v>-34161</v>
      </c>
      <c r="W5" s="26">
        <f t="shared" ref="W5:W7" si="9">100*V5/P5</f>
        <v>-1.0502668325236226</v>
      </c>
    </row>
    <row r="6" spans="1:23" x14ac:dyDescent="0.2">
      <c r="A6" s="10" t="s">
        <v>9</v>
      </c>
      <c r="B6" s="30">
        <v>52238</v>
      </c>
      <c r="C6" s="26">
        <v>93.445617239501928</v>
      </c>
      <c r="D6" s="30">
        <v>53207</v>
      </c>
      <c r="E6" s="26">
        <v>93.445617239501928</v>
      </c>
      <c r="F6" s="43">
        <f t="shared" si="0"/>
        <v>969</v>
      </c>
      <c r="G6" s="71">
        <f t="shared" si="1"/>
        <v>1.8549714767027834</v>
      </c>
      <c r="H6" s="30">
        <v>54194</v>
      </c>
      <c r="I6" s="26">
        <v>93.445986722993368</v>
      </c>
      <c r="J6" s="43">
        <f t="shared" si="2"/>
        <v>987</v>
      </c>
      <c r="K6" s="26">
        <f t="shared" si="3"/>
        <v>1.8550190764373109</v>
      </c>
      <c r="L6" s="30">
        <v>55199</v>
      </c>
      <c r="M6" s="26">
        <v>93.445176143962357</v>
      </c>
      <c r="N6" s="43">
        <f t="shared" si="4"/>
        <v>1005</v>
      </c>
      <c r="O6" s="26">
        <f t="shared" si="5"/>
        <v>1.8544488319740193</v>
      </c>
      <c r="P6" s="30">
        <v>56223</v>
      </c>
      <c r="Q6" s="26">
        <v>93.444911662539269</v>
      </c>
      <c r="R6" s="43">
        <f t="shared" si="6"/>
        <v>1024</v>
      </c>
      <c r="S6" s="26">
        <f t="shared" si="7"/>
        <v>1.8551060707621514</v>
      </c>
      <c r="T6" s="30">
        <v>57266</v>
      </c>
      <c r="U6" s="26">
        <v>93.445164238043176</v>
      </c>
      <c r="V6" s="43">
        <f t="shared" si="8"/>
        <v>1043</v>
      </c>
      <c r="W6" s="26">
        <f t="shared" si="9"/>
        <v>1.8551126763068495</v>
      </c>
    </row>
    <row r="7" spans="1:23" x14ac:dyDescent="0.2">
      <c r="A7" s="15" t="s">
        <v>10</v>
      </c>
      <c r="B7" s="16">
        <v>5486460</v>
      </c>
      <c r="C7" s="33">
        <v>86.541931822529421</v>
      </c>
      <c r="D7" s="16">
        <v>5428810</v>
      </c>
      <c r="E7" s="33">
        <v>86.541931822529421</v>
      </c>
      <c r="F7" s="68">
        <f t="shared" si="0"/>
        <v>-57650</v>
      </c>
      <c r="G7" s="72">
        <f t="shared" si="1"/>
        <v>-1.0507686194741235</v>
      </c>
      <c r="H7" s="16">
        <v>5354552</v>
      </c>
      <c r="I7" s="33">
        <v>86.546326766791879</v>
      </c>
      <c r="J7" s="68">
        <f t="shared" si="2"/>
        <v>-74258</v>
      </c>
      <c r="K7" s="67">
        <f t="shared" si="3"/>
        <v>-1.3678504128897493</v>
      </c>
      <c r="L7" s="16">
        <v>5289353</v>
      </c>
      <c r="M7" s="33">
        <v>86.550246436565388</v>
      </c>
      <c r="N7" s="68">
        <f t="shared" si="4"/>
        <v>-65199</v>
      </c>
      <c r="O7" s="67">
        <f t="shared" si="5"/>
        <v>-1.2176368816662906</v>
      </c>
      <c r="P7" s="16">
        <v>5233814</v>
      </c>
      <c r="Q7" s="33">
        <v>86.54975034619477</v>
      </c>
      <c r="R7" s="68">
        <f t="shared" si="6"/>
        <v>-55539</v>
      </c>
      <c r="S7" s="67">
        <f t="shared" si="7"/>
        <v>-1.050015001834818</v>
      </c>
      <c r="T7" s="16">
        <v>5187146.9396914449</v>
      </c>
      <c r="U7" s="33">
        <v>86.552157079813355</v>
      </c>
      <c r="V7" s="68">
        <f t="shared" si="8"/>
        <v>-46667.060308555141</v>
      </c>
      <c r="W7" s="67">
        <f t="shared" si="9"/>
        <v>-0.89164537197071081</v>
      </c>
    </row>
    <row r="8" spans="1:23" x14ac:dyDescent="0.2">
      <c r="A8" s="90" t="s">
        <v>34</v>
      </c>
      <c r="B8" s="91"/>
      <c r="C8" s="91"/>
      <c r="D8" s="91"/>
    </row>
    <row r="9" spans="1:23" x14ac:dyDescent="0.2">
      <c r="A9" s="50" t="s">
        <v>40</v>
      </c>
    </row>
    <row r="10" spans="1:23" ht="12.75" thickBot="1" x14ac:dyDescent="0.25">
      <c r="A10" s="48" t="s">
        <v>53</v>
      </c>
      <c r="B10" s="17"/>
      <c r="C10" s="18"/>
      <c r="D10" s="17"/>
      <c r="E10" s="17"/>
      <c r="F10" s="17"/>
      <c r="G10" s="17"/>
      <c r="H10" s="17"/>
      <c r="I10" s="17"/>
      <c r="J10" s="17"/>
      <c r="K10" s="17"/>
      <c r="L10" s="17"/>
      <c r="M10" s="17"/>
      <c r="N10" s="17"/>
      <c r="O10" s="17"/>
      <c r="P10" s="17"/>
      <c r="Q10" s="17"/>
      <c r="R10" s="17"/>
      <c r="S10" s="17"/>
      <c r="T10" s="17"/>
      <c r="U10" s="17"/>
      <c r="V10" s="17"/>
      <c r="W10" s="17"/>
    </row>
    <row r="12" spans="1:23" x14ac:dyDescent="0.2">
      <c r="D12" s="51"/>
    </row>
    <row r="13" spans="1:23" x14ac:dyDescent="0.2">
      <c r="D13" s="66"/>
      <c r="H13" s="66"/>
      <c r="T13" s="66"/>
    </row>
    <row r="14" spans="1:23" x14ac:dyDescent="0.2">
      <c r="B14" s="51"/>
      <c r="D14" s="66"/>
      <c r="H14" s="66"/>
      <c r="P14" s="51"/>
      <c r="T14" s="66"/>
    </row>
    <row r="15" spans="1:23" x14ac:dyDescent="0.2">
      <c r="C15" s="6"/>
      <c r="D15" s="66"/>
      <c r="E15" s="6"/>
      <c r="F15" s="6"/>
      <c r="G15" s="6"/>
      <c r="H15" s="66"/>
      <c r="I15" s="6"/>
      <c r="J15" s="6"/>
      <c r="K15" s="6"/>
      <c r="M15" s="6"/>
      <c r="N15" s="6"/>
      <c r="O15" s="6"/>
      <c r="Q15" s="6"/>
      <c r="R15" s="6"/>
      <c r="S15" s="6"/>
      <c r="T15" s="66"/>
      <c r="U15" s="6"/>
    </row>
    <row r="16" spans="1:23" x14ac:dyDescent="0.2">
      <c r="B16" s="51"/>
      <c r="C16" s="6"/>
      <c r="D16" s="51"/>
      <c r="E16" s="6"/>
      <c r="F16" s="6"/>
      <c r="G16" s="6"/>
      <c r="H16" s="51"/>
      <c r="I16" s="6"/>
      <c r="J16" s="6"/>
      <c r="K16" s="6"/>
      <c r="L16" s="51"/>
      <c r="M16" s="6"/>
      <c r="N16" s="6"/>
      <c r="O16" s="6"/>
      <c r="P16" s="51"/>
      <c r="Q16" s="6"/>
      <c r="R16" s="6"/>
      <c r="S16" s="6"/>
      <c r="T16" s="51"/>
      <c r="U16" s="6"/>
    </row>
    <row r="17" spans="2:21" x14ac:dyDescent="0.2">
      <c r="T17" s="51"/>
      <c r="U17" s="6"/>
    </row>
    <row r="21" spans="2:21" x14ac:dyDescent="0.2">
      <c r="B21" s="60"/>
      <c r="C21" s="60"/>
      <c r="D21" s="60"/>
      <c r="E21" s="60"/>
      <c r="F21" s="60"/>
      <c r="G21" s="60"/>
      <c r="H21" s="60"/>
      <c r="I21" s="60"/>
      <c r="J21" s="60"/>
      <c r="K21" s="60"/>
      <c r="L21" s="60"/>
      <c r="M21" s="60"/>
      <c r="N21" s="60"/>
      <c r="O21" s="60"/>
      <c r="P21" s="60"/>
      <c r="Q21" s="60"/>
      <c r="R21" s="60"/>
      <c r="S21" s="60"/>
      <c r="T21" s="60"/>
    </row>
  </sheetData>
  <mergeCells count="13">
    <mergeCell ref="V2:W2"/>
    <mergeCell ref="A8:D8"/>
    <mergeCell ref="F2:G2"/>
    <mergeCell ref="J2:K2"/>
    <mergeCell ref="N2:O2"/>
    <mergeCell ref="P2:Q2"/>
    <mergeCell ref="T2:U2"/>
    <mergeCell ref="A2:A3"/>
    <mergeCell ref="B2:C2"/>
    <mergeCell ref="D2:E2"/>
    <mergeCell ref="H2:I2"/>
    <mergeCell ref="L2:M2"/>
    <mergeCell ref="R2:S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zoomScaleNormal="100" workbookViewId="0">
      <selection activeCell="A12" sqref="A12"/>
    </sheetView>
  </sheetViews>
  <sheetFormatPr baseColWidth="10" defaultRowHeight="12" x14ac:dyDescent="0.2"/>
  <cols>
    <col min="1" max="1" width="18.42578125" style="1" customWidth="1"/>
    <col min="2" max="2" width="9.5703125" style="1" bestFit="1" customWidth="1"/>
    <col min="3" max="3" width="10.42578125" style="1" customWidth="1"/>
    <col min="4" max="4" width="9.5703125" style="1" bestFit="1" customWidth="1"/>
    <col min="5" max="7" width="10.42578125" style="1" customWidth="1"/>
    <col min="8" max="8" width="9.5703125" style="1" bestFit="1" customWidth="1"/>
    <col min="9" max="11" width="10.42578125" style="1" customWidth="1"/>
    <col min="12" max="12" width="7.85546875" style="1" bestFit="1" customWidth="1"/>
    <col min="13" max="13" width="7.28515625" style="1" bestFit="1" customWidth="1"/>
    <col min="14" max="14" width="7.85546875" style="1" bestFit="1" customWidth="1"/>
    <col min="15" max="15" width="7.28515625" style="1" bestFit="1" customWidth="1"/>
    <col min="16" max="16384" width="11.42578125" style="1"/>
  </cols>
  <sheetData>
    <row r="1" spans="1:14" ht="14.25" thickBot="1" x14ac:dyDescent="0.25">
      <c r="A1" s="75" t="s">
        <v>51</v>
      </c>
      <c r="B1" s="75"/>
      <c r="C1" s="75"/>
      <c r="D1" s="75"/>
      <c r="E1" s="75"/>
      <c r="F1" s="75"/>
      <c r="G1" s="75"/>
      <c r="H1" s="75"/>
      <c r="I1" s="75"/>
      <c r="J1" s="75"/>
      <c r="K1" s="75"/>
      <c r="L1" s="75"/>
      <c r="M1" s="75"/>
      <c r="N1" s="75"/>
    </row>
    <row r="2" spans="1:14" s="73" customFormat="1" ht="23.25" customHeight="1" thickTop="1" x14ac:dyDescent="0.25">
      <c r="A2" s="94"/>
      <c r="B2" s="92" t="s">
        <v>26</v>
      </c>
      <c r="C2" s="93"/>
      <c r="D2" s="92" t="s">
        <v>12</v>
      </c>
      <c r="E2" s="93"/>
      <c r="F2" s="81" t="s">
        <v>19</v>
      </c>
      <c r="G2" s="81"/>
      <c r="H2" s="92" t="s">
        <v>17</v>
      </c>
      <c r="I2" s="93"/>
      <c r="J2" s="81" t="s">
        <v>20</v>
      </c>
      <c r="K2" s="81"/>
    </row>
    <row r="3" spans="1:14" ht="48" x14ac:dyDescent="0.2">
      <c r="A3" s="95"/>
      <c r="B3" s="31" t="s">
        <v>36</v>
      </c>
      <c r="C3" s="32" t="s">
        <v>25</v>
      </c>
      <c r="D3" s="31" t="s">
        <v>36</v>
      </c>
      <c r="E3" s="32" t="s">
        <v>25</v>
      </c>
      <c r="F3" s="31" t="s">
        <v>36</v>
      </c>
      <c r="G3" s="19" t="s">
        <v>3</v>
      </c>
      <c r="H3" s="31" t="s">
        <v>36</v>
      </c>
      <c r="I3" s="32" t="s">
        <v>25</v>
      </c>
      <c r="J3" s="31" t="s">
        <v>36</v>
      </c>
      <c r="K3" s="19" t="s">
        <v>3</v>
      </c>
    </row>
    <row r="4" spans="1:14" x14ac:dyDescent="0.2">
      <c r="A4" s="9" t="s">
        <v>1</v>
      </c>
      <c r="B4" s="29">
        <v>286881</v>
      </c>
      <c r="C4" s="24">
        <f>100-'Figure 5'!C4</f>
        <v>12.555458350871959</v>
      </c>
      <c r="D4" s="29">
        <v>285455</v>
      </c>
      <c r="E4" s="24">
        <f>100-'Figure 5'!E4</f>
        <v>12.555458350871959</v>
      </c>
      <c r="F4" s="43">
        <f>D4-B4</f>
        <v>-1426</v>
      </c>
      <c r="G4" s="70">
        <f>100*F4/B4</f>
        <v>-0.4970702137820211</v>
      </c>
      <c r="H4" s="29">
        <v>282263</v>
      </c>
      <c r="I4" s="24">
        <f>100-'Figure 5'!I4</f>
        <v>12.553642389996682</v>
      </c>
      <c r="J4" s="69">
        <f>H4-D4</f>
        <v>-3192</v>
      </c>
      <c r="K4" s="24">
        <f>100*J4/D4</f>
        <v>-1.1182147799127709</v>
      </c>
    </row>
    <row r="5" spans="1:14" x14ac:dyDescent="0.2">
      <c r="A5" s="10" t="s">
        <v>8</v>
      </c>
      <c r="B5" s="30">
        <v>562908</v>
      </c>
      <c r="C5" s="26">
        <f>100-'Figure 5'!C5</f>
        <v>14.078281355103343</v>
      </c>
      <c r="D5" s="30">
        <v>555043</v>
      </c>
      <c r="E5" s="26">
        <f>100-'Figure 5'!E5</f>
        <v>14.078281355103343</v>
      </c>
      <c r="F5" s="43">
        <f t="shared" ref="F5:F7" si="0">D5-B5</f>
        <v>-7865</v>
      </c>
      <c r="G5" s="71">
        <f t="shared" ref="G5:G7" si="1">100*F5/B5</f>
        <v>-1.397208780120375</v>
      </c>
      <c r="H5" s="30">
        <v>546304</v>
      </c>
      <c r="I5" s="26">
        <f>100-'Figure 5'!I5</f>
        <v>14.078294639566863</v>
      </c>
      <c r="J5" s="43">
        <f t="shared" ref="J5:J7" si="2">H5-D5</f>
        <v>-8739</v>
      </c>
      <c r="K5" s="26">
        <f t="shared" ref="K5:K7" si="3">100*J5/D5</f>
        <v>-1.5744726084285361</v>
      </c>
    </row>
    <row r="6" spans="1:14" x14ac:dyDescent="0.2">
      <c r="A6" s="10" t="s">
        <v>9</v>
      </c>
      <c r="B6" s="30">
        <v>3664</v>
      </c>
      <c r="C6" s="26">
        <f>100-'Figure 5'!C6</f>
        <v>6.554382760498072</v>
      </c>
      <c r="D6" s="30">
        <v>3732</v>
      </c>
      <c r="E6" s="26">
        <f>100-'Figure 5'!E6</f>
        <v>6.554382760498072</v>
      </c>
      <c r="F6" s="43">
        <f t="shared" si="0"/>
        <v>68</v>
      </c>
      <c r="G6" s="71">
        <f t="shared" si="1"/>
        <v>1.8558951965065502</v>
      </c>
      <c r="H6" s="30">
        <v>3801</v>
      </c>
      <c r="I6" s="26">
        <f>100-'Figure 5'!I6</f>
        <v>6.5540132770066322</v>
      </c>
      <c r="J6" s="43">
        <f t="shared" si="2"/>
        <v>69</v>
      </c>
      <c r="K6" s="26">
        <f t="shared" si="3"/>
        <v>1.8488745980707395</v>
      </c>
    </row>
    <row r="7" spans="1:14" x14ac:dyDescent="0.2">
      <c r="A7" s="15" t="s">
        <v>10</v>
      </c>
      <c r="B7" s="16">
        <v>853453</v>
      </c>
      <c r="C7" s="33">
        <f>100-'Figure 5'!C7</f>
        <v>13.458068177470579</v>
      </c>
      <c r="D7" s="16">
        <v>844230</v>
      </c>
      <c r="E7" s="33">
        <f>100-'Figure 5'!E7</f>
        <v>13.458068177470579</v>
      </c>
      <c r="F7" s="68">
        <f t="shared" si="0"/>
        <v>-9223</v>
      </c>
      <c r="G7" s="72">
        <f t="shared" si="1"/>
        <v>-1.0806687655910754</v>
      </c>
      <c r="H7" s="16">
        <v>832368</v>
      </c>
      <c r="I7" s="33">
        <f>100-'Figure 5'!I7</f>
        <v>13.453673233208121</v>
      </c>
      <c r="J7" s="68">
        <f t="shared" si="2"/>
        <v>-11862</v>
      </c>
      <c r="K7" s="67">
        <f t="shared" si="3"/>
        <v>-1.405067339469102</v>
      </c>
    </row>
    <row r="8" spans="1:14" x14ac:dyDescent="0.2">
      <c r="A8" s="37"/>
      <c r="B8" s="38"/>
      <c r="C8" s="40"/>
      <c r="D8" s="38"/>
      <c r="E8" s="40"/>
      <c r="F8" s="40"/>
      <c r="G8" s="40"/>
      <c r="H8" s="38"/>
      <c r="I8" s="40"/>
    </row>
    <row r="9" spans="1:14" x14ac:dyDescent="0.2">
      <c r="A9" s="85" t="s">
        <v>47</v>
      </c>
      <c r="B9" s="85"/>
      <c r="C9" s="85"/>
      <c r="D9" s="85"/>
      <c r="E9" s="85"/>
      <c r="F9" s="85"/>
      <c r="G9" s="85"/>
      <c r="H9" s="85"/>
      <c r="I9" s="85"/>
    </row>
    <row r="10" spans="1:14" x14ac:dyDescent="0.2">
      <c r="A10" s="76" t="s">
        <v>35</v>
      </c>
      <c r="B10" s="76"/>
      <c r="C10" s="76"/>
      <c r="D10" s="76"/>
      <c r="E10" s="76"/>
      <c r="F10" s="76"/>
      <c r="G10" s="76"/>
      <c r="H10" s="76"/>
    </row>
    <row r="11" spans="1:14" x14ac:dyDescent="0.2">
      <c r="A11" s="50" t="s">
        <v>40</v>
      </c>
    </row>
    <row r="12" spans="1:14" ht="12.75" thickBot="1" x14ac:dyDescent="0.25">
      <c r="A12" s="48" t="s">
        <v>53</v>
      </c>
      <c r="B12" s="17"/>
      <c r="C12" s="18"/>
      <c r="D12" s="17"/>
      <c r="E12" s="17"/>
      <c r="F12" s="17"/>
      <c r="G12" s="17"/>
      <c r="H12" s="17"/>
      <c r="I12" s="17"/>
      <c r="J12" s="17"/>
      <c r="K12" s="17"/>
    </row>
    <row r="14" spans="1:14" x14ac:dyDescent="0.2">
      <c r="D14" s="51"/>
    </row>
    <row r="15" spans="1:14" x14ac:dyDescent="0.2">
      <c r="D15" s="51"/>
    </row>
  </sheetData>
  <mergeCells count="9">
    <mergeCell ref="A10:H10"/>
    <mergeCell ref="A1:N1"/>
    <mergeCell ref="A2:A3"/>
    <mergeCell ref="B2:C2"/>
    <mergeCell ref="D2:E2"/>
    <mergeCell ref="H2:I2"/>
    <mergeCell ref="A9:I9"/>
    <mergeCell ref="F2:G2"/>
    <mergeCell ref="J2:K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Champ, sources et méthode</vt:lpstr>
      <vt:lpstr>Figure 1</vt:lpstr>
      <vt:lpstr>Figure 2</vt:lpstr>
      <vt:lpstr>Figure 3</vt:lpstr>
      <vt:lpstr>Figure 3.1</vt:lpstr>
      <vt:lpstr>Figure 4</vt:lpstr>
      <vt:lpstr>Figure 5</vt:lpstr>
      <vt:lpstr>Figure 5.1</vt:lpstr>
      <vt:lpstr>Figure 6</vt:lpstr>
      <vt:lpstr>Figure 6.1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Prévisions d’effectifs d’élèves du premier degré </dc:title>
  <dc:creator>DEPP-MENJ;Direction de l'évaluation de la prospective et de la performance - Ministère de l'Éducation nationale et de la Jeunesse</dc:creator>
  <cp:keywords>enseignement du premier degré, enseignement pré-élémentaire, enseignement élémentaire, élève du 1er degré, scolarisation à 2 ans, prévision de rentrée, effectif scolaire, baisse des effectifs, démographie scolaire, évolution démographique, secteur public, secteur privé sous contrat, unités localisées pour l’inclusion scolaire (ULIS)</cp:keywords>
  <cp:lastModifiedBy>Administration centrale</cp:lastModifiedBy>
  <cp:lastPrinted>2018-01-29T13:27:09Z</cp:lastPrinted>
  <dcterms:created xsi:type="dcterms:W3CDTF">2016-02-18T12:07:23Z</dcterms:created>
  <dcterms:modified xsi:type="dcterms:W3CDTF">2024-03-26T14:33:02Z</dcterms:modified>
</cp:coreProperties>
</file>