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60" windowWidth="18270" windowHeight="7530"/>
  </bookViews>
  <sheets>
    <sheet name="4.16 Notice" sheetId="33" r:id="rId1"/>
    <sheet name="4.16 Tableau 1" sheetId="31" r:id="rId2"/>
    <sheet name="4.16 Tableau 2" sheetId="32" r:id="rId3"/>
  </sheets>
  <calcPr calcId="162913"/>
</workbook>
</file>

<file path=xl/calcChain.xml><?xml version="1.0" encoding="utf-8"?>
<calcChain xmlns="http://schemas.openxmlformats.org/spreadsheetml/2006/main">
  <c r="H7" i="32" l="1"/>
  <c r="H8" i="32"/>
  <c r="H9" i="32"/>
  <c r="H10" i="32"/>
  <c r="H11" i="32"/>
  <c r="H12" i="32"/>
  <c r="H13" i="32"/>
  <c r="H14" i="32"/>
  <c r="H15" i="32"/>
  <c r="H16" i="32"/>
  <c r="H17" i="32"/>
  <c r="H18" i="32"/>
  <c r="H19" i="32"/>
  <c r="H20" i="32"/>
  <c r="H21" i="32"/>
  <c r="H22" i="32"/>
  <c r="H23" i="32"/>
  <c r="H6" i="32"/>
  <c r="E7" i="32"/>
  <c r="E8" i="32"/>
  <c r="E9" i="32"/>
  <c r="E10" i="32"/>
  <c r="E11" i="32"/>
  <c r="E12" i="32"/>
  <c r="E13" i="32"/>
  <c r="E14" i="32"/>
  <c r="E15" i="32"/>
  <c r="E16" i="32"/>
  <c r="E17" i="32"/>
  <c r="E18" i="32"/>
  <c r="E19" i="32"/>
  <c r="E20" i="32"/>
  <c r="E23" i="32"/>
  <c r="E6" i="32"/>
</calcChain>
</file>

<file path=xl/sharedStrings.xml><?xml version="1.0" encoding="utf-8"?>
<sst xmlns="http://schemas.openxmlformats.org/spreadsheetml/2006/main" count="84" uniqueCount="58">
  <si>
    <t>Privé</t>
  </si>
  <si>
    <t xml:space="preserve">Public </t>
  </si>
  <si>
    <t>Garçons</t>
  </si>
  <si>
    <t>Part des filles (%)</t>
  </si>
  <si>
    <t xml:space="preserve">LV3                              </t>
  </si>
  <si>
    <r>
      <rPr>
        <b/>
        <sz val="8"/>
        <rFont val="Arial"/>
        <family val="2"/>
      </rPr>
      <t>1.</t>
    </r>
    <r>
      <rPr>
        <sz val="8"/>
        <rFont val="Arial"/>
        <family val="2"/>
      </rPr>
      <t xml:space="preserve"> Effectif hors ULIS.</t>
    </r>
  </si>
  <si>
    <t>Langues et cultures de l'antiquité : latin</t>
  </si>
  <si>
    <t>Langues et cultures de l'antiquité : grec</t>
  </si>
  <si>
    <t>Arts plastiques</t>
  </si>
  <si>
    <t>Cinéma-audiovisuel</t>
  </si>
  <si>
    <t>Danse</t>
  </si>
  <si>
    <t>Histoire des arts</t>
  </si>
  <si>
    <t>Musique</t>
  </si>
  <si>
    <t>Théâtre</t>
  </si>
  <si>
    <t>EPS</t>
  </si>
  <si>
    <t>Langue des signes française</t>
  </si>
  <si>
    <t>Pratiques sociales et culturelles</t>
  </si>
  <si>
    <t>Hippologie et équitation</t>
  </si>
  <si>
    <t>Part sur le total des premières générales</t>
  </si>
  <si>
    <t>Part sur le total des terminales générales</t>
  </si>
  <si>
    <t>Mathématiques complémentaires</t>
  </si>
  <si>
    <t>Mathématiques expertes</t>
  </si>
  <si>
    <t>Droit et grands enjeux du monde contemporain</t>
  </si>
  <si>
    <t>Total choix du premier enseignement facultatif</t>
  </si>
  <si>
    <t>Agronomie-Economie-Territoires</t>
  </si>
  <si>
    <t>Total choix du deuxième enseignement facultatif</t>
  </si>
  <si>
    <t>4.16 Les options facultatives de première et terminale générales</t>
  </si>
  <si>
    <t>ε</t>
  </si>
  <si>
    <t>Filles</t>
  </si>
  <si>
    <t>[1] Répartition des élèves de première générale selon l'enseignement optionnel facultatif suivi à la rentrée 2021</t>
  </si>
  <si>
    <t>[2] Répartition des élèves de terminale générale selon l'enseignement optionnel facultatif suivi à la rentrée 2021</t>
  </si>
  <si>
    <t>Total (1)</t>
  </si>
  <si>
    <t>Total choix d'un enseignement facultatif</t>
  </si>
  <si>
    <t>Source : DEPP, Système d’information Scolarité.</t>
  </si>
  <si>
    <r>
      <t xml:space="preserve">Lecture </t>
    </r>
    <r>
      <rPr>
        <i/>
        <sz val="8"/>
        <rFont val="Arial"/>
        <family val="2"/>
      </rPr>
      <t>: 56,9 % des élèves de terminale générale suivent un enseignement optionnel facultatif. 17,2 % suivent "mathématiques complémentaires", 62,6 % de ces élèves sont des filles.</t>
    </r>
  </si>
  <si>
    <r>
      <t xml:space="preserve">Lecture </t>
    </r>
    <r>
      <rPr>
        <i/>
        <sz val="8"/>
        <rFont val="Arial"/>
        <family val="2"/>
      </rPr>
      <t>: 18,1 % des élèves de première générale suivent un enseignement optionnel facultatif. 4,7 % suivent une LV3, 67,5 % de ces élèves sont des filles.</t>
    </r>
  </si>
  <si>
    <t>► Champ : France métropolitaine + DROM, Public + Privé sous contrat.</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</si>
  <si>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</si>
  <si>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</si>
  <si>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</si>
  <si>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</si>
  <si>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</si>
  <si>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4.16 Les options facultatives de première et terminale générale</t>
  </si>
  <si>
    <t>Sommaire</t>
  </si>
  <si>
    <t>Précisions</t>
  </si>
  <si>
    <r>
      <t>Population concernée</t>
    </r>
    <r>
      <rPr>
        <sz val="8"/>
        <color rgb="FF000000"/>
        <rFont val="Arial"/>
        <family val="2"/>
      </rPr>
      <t xml:space="preserve"> - Élèves sous statut scolaire inscrits dans les établissements relevant du ministère chargé de l’Éducation nationale (y compris EREA).</t>
    </r>
  </si>
  <si>
    <r>
      <t>Options ou enseignements au choix du second degré</t>
    </r>
    <r>
      <rPr>
        <sz val="8"/>
        <color rgb="FF000000"/>
        <rFont val="Arial"/>
        <family val="2"/>
      </rPr>
      <t xml:space="preserve"> - Voir « Glossaire ».</t>
    </r>
  </si>
  <si>
    <t>Pour en savoir plus</t>
  </si>
  <si>
    <t>- RERS 4.09 : « Les formations générales et technologiques par série ».</t>
  </si>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</sst>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79">
    <font>
      <sz val="10"/>
      <name val="Arial"/>
    </font>
    <font>
      <u/>
      <sz val="10"/>
      <color indexed="12"/>
      <name val="Arial"/>
      <family val="2"/>
    </font>
    <font>
      <b/>
      <sz val="11"/>
      <name val="Arial"/>
      <family val="2"/>
    </font>
    <font>
      <sz val="11"/>
      <name val="Arial"/>
      <family val="2"/>
    </font>
    <font>
      <sz val="8"/>
      <name val="Arial"/>
      <family val="2"/>
    </font>
    <font>
      <b/>
      <sz val="9"/>
      <name val="Arial"/>
      <family val="2"/>
    </font>
    <font>
      <b/>
      <sz val="8"/>
      <color indexed="10"/>
      <name val="Arial"/>
      <family val="2"/>
    </font>
    <font>
      <sz val="7"/>
      <name val="Arial"/>
      <family val="2"/>
    </font>
    <font>
      <b/>
      <sz val="8"/>
      <name val="Arial"/>
      <family val="2"/>
    </font>
    <font>
      <i/>
      <sz val="8"/>
      <name val="Arial"/>
      <family val="2"/>
    </font>
    <font>
      <sz val="10"/>
      <name val="Arial"/>
      <family val="2"/>
    </font>
    <font>
      <sz val="10"/>
      <color indexed="10"/>
      <name val="Arial"/>
      <family val="2"/>
    </font>
    <font>
      <b/>
      <sz val="7"/>
      <color indexed="9"/>
      <name val="Arial"/>
      <family val="2"/>
    </font>
    <font>
      <b/>
      <sz val="8"/>
      <color indexed="12"/>
      <name val="Arial"/>
      <family val="2"/>
    </font>
    <font>
      <b/>
      <i/>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MS Sans Serif"/>
      <family val="2"/>
    </font>
    <font>
      <b/>
      <sz val="10"/>
      <name val="Arial"/>
      <family val="2"/>
    </font>
    <font>
      <sz val="8"/>
      <color indexed="8"/>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name val="MS Sans Serif"/>
      <family val="2"/>
    </font>
    <font>
      <b/>
      <i/>
      <sz val="10"/>
      <name val="Arial"/>
      <family val="2"/>
    </font>
    <font>
      <sz val="8"/>
      <name val="Arial Symbol"/>
      <family val="2"/>
    </font>
    <font>
      <u/>
      <sz val="11"/>
      <color theme="10"/>
      <name val="Calibri"/>
      <family val="2"/>
      <scheme val="minor"/>
    </font>
    <font>
      <u/>
      <sz val="10"/>
      <color theme="10"/>
      <name val="Arial"/>
      <family val="2"/>
    </font>
    <font>
      <sz val="11"/>
      <color theme="1"/>
      <name val="Calibri"/>
      <family val="2"/>
      <scheme val="minor"/>
    </font>
    <font>
      <sz val="10"/>
      <color rgb="FF000000"/>
      <name val="Arial"/>
      <family val="2"/>
    </font>
    <font>
      <sz val="8"/>
      <color rgb="FFFF0000"/>
      <name val="Arial"/>
      <family val="2"/>
    </font>
    <font>
      <b/>
      <sz val="10"/>
      <color rgb="FFFF0000"/>
      <name val="Arial"/>
      <family val="2"/>
    </font>
    <font>
      <b/>
      <i/>
      <sz val="8"/>
      <color rgb="FFFF0000"/>
      <name val="Arial"/>
      <family val="2"/>
    </font>
    <font>
      <b/>
      <sz val="8"/>
      <color rgb="FF0000FF"/>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9"/>
      </left>
      <right style="thin">
        <color indexed="9"/>
      </right>
      <top/>
      <bottom/>
      <diagonal/>
    </border>
    <border>
      <left/>
      <right style="thin">
        <color indexed="9"/>
      </right>
      <top/>
      <bottom/>
      <diagonal/>
    </border>
    <border>
      <left style="thin">
        <color indexed="9"/>
      </left>
      <right/>
      <top/>
      <bottom/>
      <diagonal/>
    </border>
    <border>
      <left/>
      <right style="thin">
        <color indexed="9"/>
      </right>
      <top/>
      <bottom style="medium">
        <color rgb="FF0000FF"/>
      </bottom>
      <diagonal/>
    </border>
    <border>
      <left style="thin">
        <color indexed="9"/>
      </left>
      <right style="thin">
        <color indexed="9"/>
      </right>
      <top/>
      <bottom style="medium">
        <color rgb="FF0000FF"/>
      </bottom>
      <diagonal/>
    </border>
    <border>
      <left/>
      <right/>
      <top/>
      <bottom style="medium">
        <color rgb="FF0000FF"/>
      </bottom>
      <diagonal/>
    </border>
  </borders>
  <cellStyleXfs count="189">
    <xf numFmtId="0" fontId="0" fillId="0" borderId="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8" fillId="3" borderId="0" applyNumberFormat="0" applyBorder="0" applyAlignment="0" applyProtection="0"/>
    <xf numFmtId="0" fontId="4" fillId="20" borderId="1"/>
    <xf numFmtId="0" fontId="18" fillId="21" borderId="2" applyNumberFormat="0" applyAlignment="0" applyProtection="0"/>
    <xf numFmtId="0" fontId="18" fillId="21" borderId="2" applyNumberFormat="0" applyAlignment="0" applyProtection="0"/>
    <xf numFmtId="0" fontId="39" fillId="21" borderId="2" applyNumberFormat="0" applyAlignment="0" applyProtection="0"/>
    <xf numFmtId="0" fontId="4" fillId="0" borderId="3"/>
    <xf numFmtId="0" fontId="19" fillId="0" borderId="4" applyNumberFormat="0" applyFill="0" applyAlignment="0" applyProtection="0"/>
    <xf numFmtId="0" fontId="19" fillId="0" borderId="4" applyNumberFormat="0" applyFill="0" applyAlignment="0" applyProtection="0"/>
    <xf numFmtId="0" fontId="35" fillId="22" borderId="5" applyNumberFormat="0" applyAlignment="0" applyProtection="0"/>
    <xf numFmtId="0" fontId="40" fillId="23" borderId="0">
      <alignment horizontal="center"/>
    </xf>
    <xf numFmtId="0" fontId="41" fillId="23" borderId="0">
      <alignment horizontal="center" vertical="center"/>
    </xf>
    <xf numFmtId="0" fontId="10" fillId="24" borderId="0">
      <alignment horizontal="center" wrapText="1"/>
    </xf>
    <xf numFmtId="0" fontId="13" fillId="23" borderId="0">
      <alignment horizontal="center"/>
    </xf>
    <xf numFmtId="167" fontId="42" fillId="0" borderId="0" applyFont="0" applyFill="0" applyBorder="0" applyAlignment="0" applyProtection="0"/>
    <xf numFmtId="168" fontId="10" fillId="0" borderId="0" applyFont="0" applyFill="0" applyBorder="0" applyAlignment="0" applyProtection="0"/>
    <xf numFmtId="168" fontId="42" fillId="0" borderId="0" applyFont="0" applyFill="0" applyBorder="0" applyAlignment="0" applyProtection="0"/>
    <xf numFmtId="0" fontId="10" fillId="25" borderId="6" applyNumberFormat="0" applyFont="0" applyAlignment="0" applyProtection="0"/>
    <xf numFmtId="169" fontId="42" fillId="0" borderId="0" applyFont="0" applyFill="0" applyBorder="0" applyAlignment="0" applyProtection="0"/>
    <xf numFmtId="170" fontId="42" fillId="0" borderId="0" applyFont="0" applyFill="0" applyBorder="0" applyAlignment="0" applyProtection="0"/>
    <xf numFmtId="0" fontId="43" fillId="26" borderId="1" applyBorder="0">
      <protection locked="0"/>
    </xf>
    <xf numFmtId="0" fontId="20" fillId="7" borderId="2" applyNumberFormat="0" applyAlignment="0" applyProtection="0"/>
    <xf numFmtId="0" fontId="20" fillId="7" borderId="2" applyNumberFormat="0" applyAlignment="0" applyProtection="0"/>
    <xf numFmtId="0" fontId="44" fillId="0" borderId="0" applyNumberFormat="0" applyFill="0" applyBorder="0" applyAlignment="0" applyProtection="0"/>
    <xf numFmtId="0" fontId="34" fillId="23" borderId="3">
      <alignment horizontal="left"/>
    </xf>
    <xf numFmtId="0" fontId="45" fillId="23" borderId="0">
      <alignment horizontal="left"/>
    </xf>
    <xf numFmtId="0" fontId="46" fillId="4" borderId="0" applyNumberFormat="0" applyBorder="0" applyAlignment="0" applyProtection="0"/>
    <xf numFmtId="0" fontId="47" fillId="27" borderId="0">
      <alignment horizontal="right" vertical="top" textRotation="90" wrapText="1"/>
    </xf>
    <xf numFmtId="0" fontId="48" fillId="0" borderId="7" applyNumberFormat="0" applyFill="0" applyAlignment="0" applyProtection="0"/>
    <xf numFmtId="0" fontId="49" fillId="0" borderId="8" applyNumberFormat="0" applyFill="0" applyAlignment="0" applyProtection="0"/>
    <xf numFmtId="0" fontId="50" fillId="0" borderId="9"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7" borderId="2" applyNumberFormat="0" applyAlignment="0" applyProtection="0"/>
    <xf numFmtId="0" fontId="21" fillId="3" borderId="0" applyNumberFormat="0" applyBorder="0" applyAlignment="0" applyProtection="0"/>
    <xf numFmtId="0" fontId="21" fillId="3" borderId="0" applyNumberFormat="0" applyBorder="0" applyAlignment="0" applyProtection="0"/>
    <xf numFmtId="0" fontId="33" fillId="24" borderId="0">
      <alignment horizontal="center"/>
    </xf>
    <xf numFmtId="0" fontId="4" fillId="23" borderId="10">
      <alignment wrapText="1"/>
    </xf>
    <xf numFmtId="0" fontId="53" fillId="23" borderId="11"/>
    <xf numFmtId="0" fontId="53" fillId="23" borderId="12"/>
    <xf numFmtId="0" fontId="4" fillId="23" borderId="13">
      <alignment horizontal="center" wrapText="1"/>
    </xf>
    <xf numFmtId="0" fontId="65" fillId="0" borderId="0" applyNumberFormat="0" applyFill="0" applyBorder="0" applyAlignment="0" applyProtection="0"/>
    <xf numFmtId="0" fontId="1" fillId="0" borderId="0" applyNumberFormat="0" applyFill="0" applyBorder="0" applyAlignment="0" applyProtection="0">
      <alignment vertical="top"/>
      <protection locked="0"/>
    </xf>
    <xf numFmtId="0" fontId="66" fillId="0" borderId="0" applyNumberFormat="0" applyFill="0" applyBorder="0" applyAlignment="0" applyProtection="0"/>
    <xf numFmtId="0" fontId="65" fillId="0" borderId="0" applyNumberFormat="0" applyFill="0" applyBorder="0" applyAlignment="0" applyProtection="0"/>
    <xf numFmtId="0" fontId="51"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54" fillId="0" borderId="4" applyNumberFormat="0" applyFill="0" applyAlignment="0" applyProtection="0"/>
    <xf numFmtId="0" fontId="10" fillId="0" borderId="0" applyFont="0" applyFill="0" applyBorder="0" applyAlignment="0" applyProtection="0"/>
    <xf numFmtId="164" fontId="67" fillId="0" borderId="0" applyFont="0" applyFill="0" applyBorder="0" applyAlignment="0" applyProtection="0"/>
    <xf numFmtId="0" fontId="55"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56" fillId="0" borderId="0"/>
    <xf numFmtId="0" fontId="67" fillId="0" borderId="0"/>
    <xf numFmtId="0" fontId="62" fillId="0" borderId="0"/>
    <xf numFmtId="0" fontId="68" fillId="0" borderId="0"/>
    <xf numFmtId="0" fontId="32" fillId="0" borderId="0"/>
    <xf numFmtId="0" fontId="10" fillId="0" borderId="0"/>
    <xf numFmtId="0" fontId="67" fillId="0" borderId="0"/>
    <xf numFmtId="0" fontId="68" fillId="0" borderId="0"/>
    <xf numFmtId="0" fontId="36" fillId="0" borderId="0"/>
    <xf numFmtId="0" fontId="10" fillId="0" borderId="0"/>
    <xf numFmtId="0" fontId="32" fillId="0" borderId="0"/>
    <xf numFmtId="0" fontId="68" fillId="0" borderId="0"/>
    <xf numFmtId="0" fontId="10" fillId="0" borderId="0"/>
    <xf numFmtId="0" fontId="10" fillId="0" borderId="0"/>
    <xf numFmtId="0" fontId="36" fillId="0" borderId="0"/>
    <xf numFmtId="0" fontId="67" fillId="0" borderId="0"/>
    <xf numFmtId="0" fontId="10" fillId="0" borderId="0"/>
    <xf numFmtId="0" fontId="67" fillId="0" borderId="0"/>
    <xf numFmtId="0" fontId="68" fillId="0" borderId="0"/>
    <xf numFmtId="0" fontId="67" fillId="0" borderId="0"/>
    <xf numFmtId="0" fontId="32" fillId="0" borderId="0"/>
    <xf numFmtId="0" fontId="10" fillId="0" borderId="0"/>
    <xf numFmtId="0" fontId="10" fillId="0" borderId="0"/>
    <xf numFmtId="0" fontId="10" fillId="0" borderId="0"/>
    <xf numFmtId="0" fontId="10" fillId="0" borderId="0"/>
    <xf numFmtId="0" fontId="67" fillId="0" borderId="0"/>
    <xf numFmtId="0" fontId="68" fillId="0" borderId="0"/>
    <xf numFmtId="0" fontId="67" fillId="0" borderId="0"/>
    <xf numFmtId="0" fontId="67" fillId="0" borderId="0"/>
    <xf numFmtId="0" fontId="32" fillId="0" borderId="0"/>
    <xf numFmtId="0" fontId="57" fillId="21" borderId="14"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63" fillId="0" borderId="0" applyFont="0" applyFill="0" applyBorder="0" applyAlignment="0" applyProtection="0"/>
    <xf numFmtId="9" fontId="67" fillId="0" borderId="0" applyFont="0" applyFill="0" applyBorder="0" applyAlignment="0" applyProtection="0"/>
    <xf numFmtId="9" fontId="10" fillId="0" borderId="0" applyNumberFormat="0" applyFont="0" applyFill="0" applyBorder="0" applyAlignment="0" applyProtection="0"/>
    <xf numFmtId="0" fontId="4" fillId="23" borderId="3"/>
    <xf numFmtId="0" fontId="41" fillId="23" borderId="0">
      <alignment horizontal="right"/>
    </xf>
    <xf numFmtId="0" fontId="58" fillId="29" borderId="0">
      <alignment horizontal="center"/>
    </xf>
    <xf numFmtId="0" fontId="59" fillId="24" borderId="0"/>
    <xf numFmtId="0" fontId="60" fillId="27" borderId="15">
      <alignment horizontal="left" vertical="top" wrapText="1"/>
    </xf>
    <xf numFmtId="0" fontId="60" fillId="27" borderId="16">
      <alignment horizontal="left" vertical="top"/>
    </xf>
    <xf numFmtId="0" fontId="23" fillId="4" borderId="0" applyNumberFormat="0" applyBorder="0" applyAlignment="0" applyProtection="0"/>
    <xf numFmtId="0" fontId="23" fillId="4" borderId="0" applyNumberFormat="0" applyBorder="0" applyAlignment="0" applyProtection="0"/>
    <xf numFmtId="0" fontId="24" fillId="21" borderId="14" applyNumberFormat="0" applyAlignment="0" applyProtection="0"/>
    <xf numFmtId="0" fontId="24" fillId="21" borderId="14" applyNumberFormat="0" applyAlignment="0" applyProtection="0"/>
    <xf numFmtId="37" fontId="61" fillId="0" borderId="0"/>
    <xf numFmtId="0" fontId="40" fillId="23" borderId="0">
      <alignment horizontal="center"/>
    </xf>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8" fillId="23"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7"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17" applyNumberFormat="0" applyFill="0" applyAlignment="0" applyProtection="0"/>
    <xf numFmtId="0" fontId="30" fillId="0" borderId="17" applyNumberFormat="0" applyFill="0" applyAlignment="0" applyProtection="0"/>
    <xf numFmtId="0" fontId="31" fillId="22" borderId="5" applyNumberFormat="0" applyAlignment="0" applyProtection="0"/>
    <xf numFmtId="0" fontId="31" fillId="22" borderId="5" applyNumberFormat="0" applyAlignment="0" applyProtection="0"/>
    <xf numFmtId="0" fontId="11" fillId="0" borderId="0" applyNumberFormat="0" applyFill="0" applyBorder="0" applyAlignment="0" applyProtection="0"/>
  </cellStyleXfs>
  <cellXfs count="80">
    <xf numFmtId="0" fontId="0" fillId="0" borderId="0" xfId="0"/>
    <xf numFmtId="0" fontId="3" fillId="0" borderId="0" xfId="0" applyFont="1"/>
    <xf numFmtId="0" fontId="0" fillId="0" borderId="0" xfId="0" applyFill="1"/>
    <xf numFmtId="3" fontId="4" fillId="0" borderId="0" xfId="0" applyNumberFormat="1" applyFont="1" applyFill="1"/>
    <xf numFmtId="165" fontId="4" fillId="0" borderId="0" xfId="0" applyNumberFormat="1" applyFont="1"/>
    <xf numFmtId="0" fontId="10" fillId="0" borderId="0" xfId="0" applyFont="1"/>
    <xf numFmtId="165" fontId="4" fillId="0" borderId="0" xfId="0" applyNumberFormat="1" applyFont="1" applyFill="1"/>
    <xf numFmtId="0" fontId="4" fillId="0" borderId="0" xfId="0" applyFont="1" applyFill="1"/>
    <xf numFmtId="0" fontId="10" fillId="0" borderId="0" xfId="0" applyFont="1" applyFill="1"/>
    <xf numFmtId="0" fontId="12" fillId="30" borderId="0" xfId="0" applyFont="1" applyFill="1" applyBorder="1" applyAlignment="1">
      <alignment vertical="center"/>
    </xf>
    <xf numFmtId="165" fontId="10" fillId="0" borderId="0" xfId="0" applyNumberFormat="1" applyFont="1"/>
    <xf numFmtId="0" fontId="2" fillId="0" borderId="0" xfId="0" applyFont="1" applyAlignment="1">
      <alignment vertical="center"/>
    </xf>
    <xf numFmtId="0" fontId="4" fillId="0" borderId="0" xfId="0" applyFont="1" applyBorder="1" applyAlignment="1">
      <alignment horizontal="left"/>
    </xf>
    <xf numFmtId="3" fontId="12" fillId="30" borderId="18" xfId="0" applyNumberFormat="1" applyFont="1" applyFill="1" applyBorder="1" applyAlignment="1">
      <alignment horizontal="right" vertical="top" wrapText="1"/>
    </xf>
    <xf numFmtId="3" fontId="12" fillId="30" borderId="18" xfId="0" applyNumberFormat="1" applyFont="1" applyFill="1" applyBorder="1" applyAlignment="1">
      <alignment horizontal="center" vertical="top" wrapText="1"/>
    </xf>
    <xf numFmtId="165" fontId="12" fillId="30" borderId="18" xfId="0" applyNumberFormat="1" applyFont="1" applyFill="1" applyBorder="1" applyAlignment="1">
      <alignment horizontal="right" vertical="top" wrapText="1"/>
    </xf>
    <xf numFmtId="3" fontId="4" fillId="0" borderId="18" xfId="0" applyNumberFormat="1" applyFont="1" applyFill="1" applyBorder="1"/>
    <xf numFmtId="165" fontId="4" fillId="0" borderId="18" xfId="0" applyNumberFormat="1" applyFont="1" applyFill="1" applyBorder="1"/>
    <xf numFmtId="0" fontId="4" fillId="0" borderId="0" xfId="135" applyFont="1" applyFill="1" applyAlignment="1"/>
    <xf numFmtId="0" fontId="8" fillId="0" borderId="0" xfId="0" applyFont="1" applyFill="1" applyAlignment="1">
      <alignment horizontal="left" vertical="top"/>
    </xf>
    <xf numFmtId="3" fontId="69" fillId="0" borderId="0" xfId="0" applyNumberFormat="1" applyFont="1" applyFill="1"/>
    <xf numFmtId="165" fontId="69" fillId="0" borderId="0" xfId="0" applyNumberFormat="1" applyFont="1" applyFill="1"/>
    <xf numFmtId="3" fontId="69" fillId="0" borderId="0" xfId="0" applyNumberFormat="1" applyFont="1" applyFill="1" applyBorder="1"/>
    <xf numFmtId="0" fontId="69" fillId="0" borderId="0" xfId="0" applyFont="1" applyFill="1" applyAlignment="1">
      <alignment horizontal="right"/>
    </xf>
    <xf numFmtId="0" fontId="7" fillId="0" borderId="0" xfId="0" applyFont="1" applyFill="1" applyAlignment="1"/>
    <xf numFmtId="0" fontId="4" fillId="0" borderId="0" xfId="0" applyFont="1" applyFill="1" applyBorder="1"/>
    <xf numFmtId="0" fontId="4" fillId="0" borderId="0" xfId="0" applyFont="1" applyFill="1" applyAlignment="1">
      <alignment horizontal="right" vertical="top"/>
    </xf>
    <xf numFmtId="0" fontId="0" fillId="0" borderId="0" xfId="0" applyFill="1" applyAlignment="1"/>
    <xf numFmtId="0" fontId="6" fillId="0" borderId="0" xfId="0" applyFont="1" applyFill="1"/>
    <xf numFmtId="3" fontId="12" fillId="0" borderId="18" xfId="0" applyNumberFormat="1" applyFont="1" applyFill="1" applyBorder="1" applyAlignment="1">
      <alignment horizontal="center" vertical="top" wrapText="1"/>
    </xf>
    <xf numFmtId="0" fontId="4" fillId="0" borderId="0" xfId="0" applyFont="1" applyFill="1" applyBorder="1" applyAlignment="1">
      <alignment horizontal="right" vertical="top"/>
    </xf>
    <xf numFmtId="0" fontId="70" fillId="0" borderId="0" xfId="0" applyFont="1"/>
    <xf numFmtId="0" fontId="4" fillId="0" borderId="0" xfId="0" applyFont="1" applyFill="1" applyBorder="1" applyAlignment="1">
      <alignment horizontal="left"/>
    </xf>
    <xf numFmtId="3" fontId="13" fillId="0" borderId="0" xfId="151" applyNumberFormat="1" applyFont="1" applyFill="1" applyBorder="1"/>
    <xf numFmtId="0" fontId="71" fillId="0" borderId="0" xfId="0" applyFont="1" applyFill="1" applyAlignment="1">
      <alignment horizontal="left" vertical="top" wrapText="1"/>
    </xf>
    <xf numFmtId="3" fontId="4" fillId="0" borderId="0" xfId="0" applyNumberFormat="1" applyFont="1" applyFill="1" applyBorder="1"/>
    <xf numFmtId="165" fontId="4" fillId="0" borderId="19" xfId="0" applyNumberFormat="1" applyFont="1" applyFill="1" applyBorder="1"/>
    <xf numFmtId="3" fontId="72" fillId="0" borderId="19" xfId="0" applyNumberFormat="1" applyFont="1" applyFill="1" applyBorder="1"/>
    <xf numFmtId="3" fontId="4" fillId="0" borderId="19" xfId="0" applyNumberFormat="1" applyFont="1" applyFill="1" applyBorder="1"/>
    <xf numFmtId="165" fontId="72" fillId="0" borderId="19" xfId="0" applyNumberFormat="1" applyFont="1" applyFill="1" applyBorder="1"/>
    <xf numFmtId="165" fontId="4" fillId="0" borderId="0" xfId="0" applyNumberFormat="1" applyFont="1" applyFill="1" applyBorder="1"/>
    <xf numFmtId="165" fontId="72" fillId="0" borderId="0" xfId="0" applyNumberFormat="1" applyFont="1" applyFill="1" applyBorder="1"/>
    <xf numFmtId="165" fontId="4" fillId="0" borderId="20" xfId="0" applyNumberFormat="1" applyFont="1" applyFill="1" applyBorder="1"/>
    <xf numFmtId="165" fontId="4" fillId="0" borderId="20" xfId="0" applyNumberFormat="1" applyFont="1" applyFill="1" applyBorder="1" applyAlignment="1"/>
    <xf numFmtId="2" fontId="64" fillId="0" borderId="20" xfId="0" quotePrefix="1" applyNumberFormat="1" applyFont="1" applyFill="1" applyBorder="1" applyAlignment="1">
      <alignment horizontal="right"/>
    </xf>
    <xf numFmtId="166" fontId="4" fillId="0" borderId="18" xfId="0" applyNumberFormat="1" applyFont="1" applyFill="1" applyBorder="1"/>
    <xf numFmtId="166" fontId="4" fillId="0" borderId="18" xfId="0" applyNumberFormat="1" applyFont="1" applyFill="1" applyBorder="1" applyAlignment="1">
      <alignment horizontal="right"/>
    </xf>
    <xf numFmtId="0" fontId="4" fillId="0" borderId="0" xfId="0" applyFont="1"/>
    <xf numFmtId="3" fontId="72" fillId="0" borderId="21" xfId="151" applyNumberFormat="1" applyFont="1" applyFill="1" applyBorder="1"/>
    <xf numFmtId="3" fontId="72" fillId="0" borderId="22" xfId="0" applyNumberFormat="1" applyFont="1" applyFill="1" applyBorder="1"/>
    <xf numFmtId="165" fontId="72" fillId="0" borderId="21" xfId="0" applyNumberFormat="1" applyFont="1" applyFill="1" applyBorder="1"/>
    <xf numFmtId="165" fontId="72" fillId="0" borderId="22" xfId="0" applyNumberFormat="1" applyFont="1" applyFill="1" applyBorder="1"/>
    <xf numFmtId="3" fontId="13" fillId="0" borderId="23" xfId="151" applyNumberFormat="1" applyFont="1" applyFill="1" applyBorder="1"/>
    <xf numFmtId="0" fontId="73" fillId="0" borderId="0" xfId="134" applyFont="1"/>
    <xf numFmtId="0" fontId="10" fillId="0" borderId="0" xfId="127"/>
    <xf numFmtId="171" fontId="73" fillId="0" borderId="0" xfId="127" applyNumberFormat="1" applyFont="1" applyAlignment="1">
      <alignment horizontal="right" wrapText="1"/>
    </xf>
    <xf numFmtId="0" fontId="10" fillId="0" borderId="0" xfId="127" applyFont="1" applyAlignment="1">
      <alignment horizontal="center" wrapText="1"/>
    </xf>
    <xf numFmtId="0" fontId="10" fillId="0" borderId="0" xfId="134" applyFont="1" applyAlignment="1">
      <alignment horizontal="center" wrapText="1"/>
    </xf>
    <xf numFmtId="0" fontId="66" fillId="0" borderId="0" xfId="111" applyAlignment="1">
      <alignment vertical="center" wrapText="1"/>
    </xf>
    <xf numFmtId="0" fontId="74" fillId="0" borderId="0" xfId="127" applyFont="1" applyAlignment="1">
      <alignment vertical="center" wrapText="1"/>
    </xf>
    <xf numFmtId="0" fontId="73" fillId="0" borderId="0" xfId="127" applyFont="1"/>
    <xf numFmtId="0" fontId="10" fillId="0" borderId="0" xfId="127" applyFont="1"/>
    <xf numFmtId="0" fontId="75" fillId="0" borderId="0" xfId="127" applyFont="1" applyFill="1" applyAlignment="1">
      <alignment vertical="center" wrapText="1"/>
    </xf>
    <xf numFmtId="0" fontId="5" fillId="0" borderId="0" xfId="127" applyFont="1" applyAlignment="1">
      <alignment wrapText="1"/>
    </xf>
    <xf numFmtId="0" fontId="75" fillId="0" borderId="0" xfId="127" applyFont="1" applyFill="1" applyAlignment="1">
      <alignment vertical="center"/>
    </xf>
    <xf numFmtId="0" fontId="76" fillId="0" borderId="0" xfId="127" applyFont="1" applyAlignment="1">
      <alignment horizontal="justify" vertical="center" wrapText="1"/>
    </xf>
    <xf numFmtId="0" fontId="75" fillId="0" borderId="0" xfId="127" applyFont="1" applyAlignment="1">
      <alignment horizontal="justify" vertical="center" wrapText="1"/>
    </xf>
    <xf numFmtId="0" fontId="77" fillId="0" borderId="0" xfId="127" applyFont="1" applyAlignment="1">
      <alignment vertical="center" wrapText="1"/>
    </xf>
    <xf numFmtId="0" fontId="75" fillId="0" borderId="0" xfId="127" applyFont="1" applyAlignment="1">
      <alignment vertical="center" wrapText="1"/>
    </xf>
    <xf numFmtId="0" fontId="78" fillId="0" borderId="0" xfId="127" applyFont="1" applyAlignment="1">
      <alignment vertical="center" wrapText="1"/>
    </xf>
    <xf numFmtId="0" fontId="4" fillId="0" borderId="0" xfId="127" applyFont="1" applyAlignment="1">
      <alignment wrapText="1"/>
    </xf>
    <xf numFmtId="0" fontId="4" fillId="0" borderId="0" xfId="127" applyFont="1"/>
    <xf numFmtId="0" fontId="2" fillId="0" borderId="0" xfId="0" applyFont="1" applyFill="1" applyAlignment="1">
      <alignment vertical="center"/>
    </xf>
    <xf numFmtId="0" fontId="5" fillId="0" borderId="0" xfId="0" applyFont="1" applyAlignment="1"/>
    <xf numFmtId="0" fontId="0" fillId="0" borderId="0" xfId="0" applyAlignment="1"/>
    <xf numFmtId="0" fontId="14" fillId="0" borderId="0" xfId="0" applyFont="1" applyFill="1" applyAlignment="1">
      <alignment horizontal="left" wrapText="1"/>
    </xf>
    <xf numFmtId="0" fontId="70" fillId="0" borderId="0" xfId="0" applyFont="1"/>
    <xf numFmtId="0" fontId="10" fillId="0" borderId="0" xfId="0" applyFont="1" applyAlignment="1"/>
    <xf numFmtId="0" fontId="14" fillId="0" borderId="0" xfId="0" applyFont="1" applyFill="1" applyAlignment="1">
      <alignment horizontal="left" vertical="top" wrapText="1"/>
    </xf>
    <xf numFmtId="0" fontId="14" fillId="0" borderId="0" xfId="0" applyFont="1" applyFill="1" applyAlignment="1">
      <alignment wrapText="1"/>
    </xf>
  </cellXfs>
  <cellStyles count="189">
    <cellStyle name="20 % - Accent1" xfId="1" builtinId="30" customBuiltin="1"/>
    <cellStyle name="20 % - Accent1 2" xfId="2"/>
    <cellStyle name="20 % - Accent2" xfId="3" builtinId="34" customBuiltin="1"/>
    <cellStyle name="20 % - Accent2 2" xfId="4"/>
    <cellStyle name="20 % - Accent3" xfId="5" builtinId="38" customBuiltin="1"/>
    <cellStyle name="20 % - Accent3 2" xfId="6"/>
    <cellStyle name="20 % - Accent4" xfId="7" builtinId="42" customBuiltin="1"/>
    <cellStyle name="20 % - Accent4 2" xfId="8"/>
    <cellStyle name="20 % - Accent5" xfId="9" builtinId="46" customBuiltin="1"/>
    <cellStyle name="20 % - Accent5 2" xfId="10"/>
    <cellStyle name="20 % - Accent6" xfId="11" builtinId="50" customBuiltin="1"/>
    <cellStyle name="20 % - Accent6 2" xfId="12"/>
    <cellStyle name="20% - Accent1" xfId="13"/>
    <cellStyle name="20% - Accent2" xfId="14"/>
    <cellStyle name="20% - Accent3" xfId="15"/>
    <cellStyle name="20% - Accent4" xfId="16"/>
    <cellStyle name="20% - Accent5" xfId="17"/>
    <cellStyle name="20% - Accent6" xfId="18"/>
    <cellStyle name="40 % - Accent1" xfId="19" builtinId="31" customBuiltin="1"/>
    <cellStyle name="40 % - Accent1 2" xfId="20"/>
    <cellStyle name="40 % - Accent2" xfId="21" builtinId="35" customBuiltin="1"/>
    <cellStyle name="40 % - Accent2 2" xfId="22"/>
    <cellStyle name="40 % - Accent3" xfId="23" builtinId="39" customBuiltin="1"/>
    <cellStyle name="40 % - Accent3 2" xfId="24"/>
    <cellStyle name="40 % - Accent4" xfId="25" builtinId="43" customBuiltin="1"/>
    <cellStyle name="40 % - Accent4 2" xfId="26"/>
    <cellStyle name="40 % - Accent5" xfId="27" builtinId="47" customBuiltin="1"/>
    <cellStyle name="40 % - Accent5 2" xfId="28"/>
    <cellStyle name="40 % - Accent6" xfId="29" builtinId="51" customBuiltin="1"/>
    <cellStyle name="40 % - Accent6 2" xfId="30"/>
    <cellStyle name="40% - Accent1" xfId="31"/>
    <cellStyle name="40% - Accent2" xfId="32"/>
    <cellStyle name="40% - Accent3" xfId="33"/>
    <cellStyle name="40% - Accent4" xfId="34"/>
    <cellStyle name="40% - Accent5" xfId="35"/>
    <cellStyle name="40% - Accent6" xfId="36"/>
    <cellStyle name="60 % - Accent1" xfId="37" builtinId="32" customBuiltin="1"/>
    <cellStyle name="60 % - Accent1 2" xfId="38"/>
    <cellStyle name="60 % - Accent2" xfId="39" builtinId="36" customBuiltin="1"/>
    <cellStyle name="60 % - Accent2 2" xfId="40"/>
    <cellStyle name="60 % - Accent3" xfId="41" builtinId="40" customBuiltin="1"/>
    <cellStyle name="60 % - Accent3 2" xfId="42"/>
    <cellStyle name="60 % - Accent4" xfId="43" builtinId="44" customBuiltin="1"/>
    <cellStyle name="60 % - Accent4 2" xfId="44"/>
    <cellStyle name="60 % - Accent5" xfId="45" builtinId="48" customBuiltin="1"/>
    <cellStyle name="60 % - Accent5 2" xfId="46"/>
    <cellStyle name="60 % - Accent6" xfId="47" builtinId="52" customBuiltin="1"/>
    <cellStyle name="60 % - Accent6 2" xfId="48"/>
    <cellStyle name="60% - Accent1" xfId="49"/>
    <cellStyle name="60% - Accent2" xfId="50"/>
    <cellStyle name="60% - Accent3" xfId="51"/>
    <cellStyle name="60% - Accent4" xfId="52"/>
    <cellStyle name="60% - Accent5" xfId="53"/>
    <cellStyle name="60% - Accent6" xfId="54"/>
    <cellStyle name="Accent1" xfId="55" builtinId="29" customBuiltin="1"/>
    <cellStyle name="Accent1 2" xfId="56"/>
    <cellStyle name="Accent2" xfId="57" builtinId="33" customBuiltin="1"/>
    <cellStyle name="Accent2 2" xfId="58"/>
    <cellStyle name="Accent3" xfId="59" builtinId="37" customBuiltin="1"/>
    <cellStyle name="Accent3 2" xfId="60"/>
    <cellStyle name="Accent4" xfId="61" builtinId="41" customBuiltin="1"/>
    <cellStyle name="Accent4 2" xfId="62"/>
    <cellStyle name="Accent5" xfId="63" builtinId="45" customBuiltin="1"/>
    <cellStyle name="Accent5 2" xfId="64"/>
    <cellStyle name="Accent6" xfId="65" builtinId="49" customBuiltin="1"/>
    <cellStyle name="Accent6 2" xfId="66"/>
    <cellStyle name="Avertissement" xfId="67" builtinId="11" customBuiltin="1"/>
    <cellStyle name="Avertissement 2" xfId="68"/>
    <cellStyle name="Bad" xfId="69"/>
    <cellStyle name="bin" xfId="70"/>
    <cellStyle name="Calcul" xfId="71" builtinId="22" customBuiltin="1"/>
    <cellStyle name="Calcul 2" xfId="72"/>
    <cellStyle name="Calculation" xfId="73"/>
    <cellStyle name="cell" xfId="74"/>
    <cellStyle name="Cellule liée" xfId="75" builtinId="24" customBuiltin="1"/>
    <cellStyle name="Cellule liée 2" xfId="76"/>
    <cellStyle name="Check Cell" xfId="77"/>
    <cellStyle name="Col&amp;RowHeadings" xfId="78"/>
    <cellStyle name="ColCodes" xfId="79"/>
    <cellStyle name="ColTitles" xfId="80"/>
    <cellStyle name="column" xfId="81"/>
    <cellStyle name="Comma [0]_B3.1a" xfId="82"/>
    <cellStyle name="Comma 2" xfId="83"/>
    <cellStyle name="Comma_B3.1a" xfId="84"/>
    <cellStyle name="Commentaire 2" xfId="85"/>
    <cellStyle name="Currency [0]_B3.1a" xfId="86"/>
    <cellStyle name="Currency_B3.1a" xfId="87"/>
    <cellStyle name="DataEntryCells" xfId="88"/>
    <cellStyle name="Entrée" xfId="89" builtinId="20" customBuiltin="1"/>
    <cellStyle name="Entrée 2" xfId="90"/>
    <cellStyle name="Explanatory Text" xfId="91"/>
    <cellStyle name="formula" xfId="92"/>
    <cellStyle name="gap" xfId="93"/>
    <cellStyle name="Good" xfId="94"/>
    <cellStyle name="GreyBackground" xfId="95"/>
    <cellStyle name="Heading 1" xfId="96"/>
    <cellStyle name="Heading 2" xfId="97"/>
    <cellStyle name="Heading 3" xfId="98"/>
    <cellStyle name="Heading 4" xfId="99"/>
    <cellStyle name="Hyperlink 2" xfId="100"/>
    <cellStyle name="Input" xfId="101"/>
    <cellStyle name="Insatisfaisant" xfId="102" builtinId="27" customBuiltin="1"/>
    <cellStyle name="Insatisfaisant 2" xfId="103"/>
    <cellStyle name="ISC" xfId="104"/>
    <cellStyle name="level1a" xfId="105"/>
    <cellStyle name="level2" xfId="106"/>
    <cellStyle name="level2a" xfId="107"/>
    <cellStyle name="level3" xfId="108"/>
    <cellStyle name="Lien hypertexte 2" xfId="109"/>
    <cellStyle name="Lien hypertexte 2 2" xfId="110"/>
    <cellStyle name="Lien hypertexte 3" xfId="111"/>
    <cellStyle name="Lien hypertexte 3 2" xfId="112"/>
    <cellStyle name="Lien hypertexte 4" xfId="113"/>
    <cellStyle name="Lien hypertexte 4 2" xfId="114"/>
    <cellStyle name="Lien hypertexte 5" xfId="115"/>
    <cellStyle name="Linked Cell" xfId="116"/>
    <cellStyle name="Migliaia (0)_conti99" xfId="117"/>
    <cellStyle name="Milliers 2" xfId="118"/>
    <cellStyle name="Neutral" xfId="119"/>
    <cellStyle name="Neutre" xfId="120" builtinId="28" customBuiltin="1"/>
    <cellStyle name="Neutre 2" xfId="121"/>
    <cellStyle name="Normaali_Y8_Fin02" xfId="122"/>
    <cellStyle name="Normal" xfId="0" builtinId="0"/>
    <cellStyle name="Normal 10" xfId="123"/>
    <cellStyle name="Normal 11" xfId="124"/>
    <cellStyle name="Normal 12" xfId="125"/>
    <cellStyle name="Normal 2" xfId="126"/>
    <cellStyle name="Normal 2 2" xfId="127"/>
    <cellStyle name="Normal 2 2 2" xfId="128"/>
    <cellStyle name="Normal 2 2 3" xfId="129"/>
    <cellStyle name="Normal 2 3" xfId="130"/>
    <cellStyle name="Normal 2 3 2" xfId="131"/>
    <cellStyle name="Normal 2 4" xfId="132"/>
    <cellStyle name="Normal 2 5" xfId="133"/>
    <cellStyle name="Normal 2_TC_A1" xfId="134"/>
    <cellStyle name="Normal 3" xfId="135"/>
    <cellStyle name="Normal 3 2" xfId="136"/>
    <cellStyle name="Normal 3 2 2" xfId="137"/>
    <cellStyle name="Normal 3 3" xfId="138"/>
    <cellStyle name="Normal 3 4" xfId="139"/>
    <cellStyle name="Normal 3 5" xfId="140"/>
    <cellStyle name="Normal 4" xfId="141"/>
    <cellStyle name="Normal 4 2" xfId="142"/>
    <cellStyle name="Normal 4 2 2" xfId="143"/>
    <cellStyle name="Normal 4 3" xfId="144"/>
    <cellStyle name="Normal 5" xfId="145"/>
    <cellStyle name="Normal 6" xfId="146"/>
    <cellStyle name="Normal 6 2" xfId="147"/>
    <cellStyle name="Normal 7" xfId="148"/>
    <cellStyle name="Normal 8" xfId="149"/>
    <cellStyle name="Normal 9" xfId="150"/>
    <cellStyle name="Normal_COGES0" xfId="151"/>
    <cellStyle name="Output" xfId="152"/>
    <cellStyle name="Percent 2" xfId="153"/>
    <cellStyle name="Percent_1 SubOverv.USd" xfId="154"/>
    <cellStyle name="Pourcentage 2" xfId="155"/>
    <cellStyle name="Pourcentage 3" xfId="156"/>
    <cellStyle name="Prozent_SubCatperStud" xfId="157"/>
    <cellStyle name="row" xfId="158"/>
    <cellStyle name="RowCodes" xfId="159"/>
    <cellStyle name="Row-Col Headings" xfId="160"/>
    <cellStyle name="RowTitles_CENTRAL_GOVT" xfId="161"/>
    <cellStyle name="RowTitles-Col2" xfId="162"/>
    <cellStyle name="RowTitles-Detail" xfId="163"/>
    <cellStyle name="Satisfaisant" xfId="164" builtinId="26" customBuiltin="1"/>
    <cellStyle name="Satisfaisant 2" xfId="165"/>
    <cellStyle name="Sortie" xfId="166" builtinId="21" customBuiltin="1"/>
    <cellStyle name="Sortie 2" xfId="167"/>
    <cellStyle name="Standard_Info" xfId="168"/>
    <cellStyle name="temp" xfId="169"/>
    <cellStyle name="Texte explicatif" xfId="170" builtinId="53" customBuiltin="1"/>
    <cellStyle name="Texte explicatif 2" xfId="171"/>
    <cellStyle name="Title" xfId="172"/>
    <cellStyle name="title1" xfId="173"/>
    <cellStyle name="Titre" xfId="174" builtinId="15" customBuiltin="1"/>
    <cellStyle name="Titre 2" xfId="175"/>
    <cellStyle name="Titre 1" xfId="176" builtinId="16" customBuiltin="1"/>
    <cellStyle name="Titre 1 2" xfId="177"/>
    <cellStyle name="Titre 2" xfId="178" builtinId="17" customBuiltin="1"/>
    <cellStyle name="Titre 2 2" xfId="179"/>
    <cellStyle name="Titre 3" xfId="180" builtinId="18" customBuiltin="1"/>
    <cellStyle name="Titre 3 2" xfId="181"/>
    <cellStyle name="Titre 4" xfId="182" builtinId="19" customBuiltin="1"/>
    <cellStyle name="Titre 4 2" xfId="183"/>
    <cellStyle name="Total" xfId="184" builtinId="25" customBuiltin="1"/>
    <cellStyle name="Total 2" xfId="185"/>
    <cellStyle name="Vérification" xfId="186" builtinId="23" customBuiltin="1"/>
    <cellStyle name="Vérification 2" xfId="187"/>
    <cellStyle name="Warning Text" xfId="1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A100"/>
  <sheetViews>
    <sheetView tabSelected="1" zoomScaleNormal="100" zoomScaleSheetLayoutView="110" workbookViewId="0"/>
  </sheetViews>
  <sheetFormatPr baseColWidth="10" defaultRowHeight="12.75"/>
  <cols>
    <col min="1" max="1" width="90.7109375" style="54" customWidth="1"/>
    <col min="2" max="16384" width="11.42578125" style="54"/>
  </cols>
  <sheetData>
    <row r="1" spans="1:1">
      <c r="A1" s="53" t="s">
        <v>38</v>
      </c>
    </row>
    <row r="2" spans="1:1">
      <c r="A2" s="55" t="s">
        <v>57</v>
      </c>
    </row>
    <row r="3" spans="1:1">
      <c r="A3" s="55"/>
    </row>
    <row r="4" spans="1:1" ht="27.75">
      <c r="A4" s="56" t="s">
        <v>39</v>
      </c>
    </row>
    <row r="7" spans="1:1" ht="102" customHeight="1">
      <c r="A7" s="57" t="s">
        <v>40</v>
      </c>
    </row>
    <row r="9" spans="1:1">
      <c r="A9" s="58" t="s">
        <v>41</v>
      </c>
    </row>
    <row r="11" spans="1:1" ht="15.75">
      <c r="A11" s="59" t="s">
        <v>42</v>
      </c>
    </row>
    <row r="12" spans="1:1">
      <c r="A12" s="60"/>
    </row>
    <row r="13" spans="1:1">
      <c r="A13" s="60"/>
    </row>
    <row r="14" spans="1:1">
      <c r="A14" s="60"/>
    </row>
    <row r="15" spans="1:1" s="61" customFormat="1" ht="34.9" customHeight="1"/>
    <row r="16" spans="1:1" ht="35.1" customHeight="1">
      <c r="A16" s="62" t="s">
        <v>43</v>
      </c>
    </row>
    <row r="17" spans="1:1" ht="24">
      <c r="A17" s="63" t="s">
        <v>29</v>
      </c>
    </row>
    <row r="18" spans="1:1" ht="24">
      <c r="A18" s="63" t="s">
        <v>30</v>
      </c>
    </row>
    <row r="19" spans="1:1">
      <c r="A19" s="63"/>
    </row>
    <row r="20" spans="1:1">
      <c r="A20" s="63"/>
    </row>
    <row r="21" spans="1:1">
      <c r="A21" s="63"/>
    </row>
    <row r="22" spans="1:1">
      <c r="A22" s="63"/>
    </row>
    <row r="23" spans="1:1">
      <c r="A23" s="63"/>
    </row>
    <row r="24" spans="1:1">
      <c r="A24" s="63"/>
    </row>
    <row r="25" spans="1:1" ht="35.1" customHeight="1">
      <c r="A25" s="64" t="s">
        <v>44</v>
      </c>
    </row>
    <row r="26" spans="1:1" ht="22.5">
      <c r="A26" s="65" t="s">
        <v>45</v>
      </c>
    </row>
    <row r="27" spans="1:1">
      <c r="A27" s="65" t="s">
        <v>46</v>
      </c>
    </row>
    <row r="28" spans="1:1" ht="35.1" customHeight="1">
      <c r="A28" s="66" t="s">
        <v>47</v>
      </c>
    </row>
    <row r="29" spans="1:1">
      <c r="A29" s="67" t="s">
        <v>48</v>
      </c>
    </row>
    <row r="30" spans="1:1" ht="35.1" customHeight="1">
      <c r="A30" s="68" t="s">
        <v>49</v>
      </c>
    </row>
    <row r="31" spans="1:1">
      <c r="A31" s="69" t="s">
        <v>50</v>
      </c>
    </row>
    <row r="32" spans="1:1">
      <c r="A32" s="61"/>
    </row>
    <row r="33" spans="1:1" ht="22.5">
      <c r="A33" s="70" t="s">
        <v>51</v>
      </c>
    </row>
    <row r="34" spans="1:1">
      <c r="A34" s="71"/>
    </row>
    <row r="35" spans="1:1">
      <c r="A35" s="64" t="s">
        <v>52</v>
      </c>
    </row>
    <row r="36" spans="1:1">
      <c r="A36" s="71"/>
    </row>
    <row r="37" spans="1:1">
      <c r="A37" s="71" t="s">
        <v>53</v>
      </c>
    </row>
    <row r="38" spans="1:1">
      <c r="A38" s="71" t="s">
        <v>54</v>
      </c>
    </row>
    <row r="39" spans="1:1">
      <c r="A39" s="71" t="s">
        <v>55</v>
      </c>
    </row>
    <row r="40" spans="1:1">
      <c r="A40" s="71" t="s">
        <v>56</v>
      </c>
    </row>
    <row r="41" spans="1:1">
      <c r="A41" s="61"/>
    </row>
    <row r="42" spans="1:1">
      <c r="A42" s="61"/>
    </row>
    <row r="43" spans="1:1">
      <c r="A43" s="61"/>
    </row>
    <row r="44" spans="1:1">
      <c r="A44" s="61"/>
    </row>
    <row r="45" spans="1:1">
      <c r="A45" s="61"/>
    </row>
    <row r="46" spans="1:1">
      <c r="A46" s="61"/>
    </row>
    <row r="47" spans="1:1">
      <c r="A47" s="61"/>
    </row>
    <row r="48" spans="1:1">
      <c r="A48" s="61"/>
    </row>
    <row r="49" spans="1:1">
      <c r="A49" s="61"/>
    </row>
    <row r="50" spans="1:1">
      <c r="A50" s="61"/>
    </row>
    <row r="51" spans="1:1">
      <c r="A51" s="61"/>
    </row>
    <row r="52" spans="1:1">
      <c r="A52" s="61"/>
    </row>
    <row r="53" spans="1:1">
      <c r="A53" s="61"/>
    </row>
    <row r="54" spans="1:1">
      <c r="A54" s="61"/>
    </row>
    <row r="55" spans="1:1">
      <c r="A55" s="61"/>
    </row>
    <row r="56" spans="1:1">
      <c r="A56" s="61"/>
    </row>
    <row r="57" spans="1:1">
      <c r="A57" s="61"/>
    </row>
    <row r="58" spans="1:1">
      <c r="A58" s="61"/>
    </row>
    <row r="59" spans="1:1">
      <c r="A59" s="61"/>
    </row>
    <row r="60" spans="1:1">
      <c r="A60" s="61"/>
    </row>
    <row r="61" spans="1:1">
      <c r="A61" s="61"/>
    </row>
    <row r="62" spans="1:1">
      <c r="A62" s="61"/>
    </row>
    <row r="63" spans="1:1">
      <c r="A63" s="61"/>
    </row>
    <row r="64" spans="1:1">
      <c r="A64" s="61"/>
    </row>
    <row r="65" spans="1:1">
      <c r="A65" s="61"/>
    </row>
    <row r="66" spans="1:1">
      <c r="A66" s="61"/>
    </row>
    <row r="67" spans="1:1">
      <c r="A67" s="61"/>
    </row>
    <row r="68" spans="1:1">
      <c r="A68" s="61"/>
    </row>
    <row r="69" spans="1:1">
      <c r="A69" s="61"/>
    </row>
    <row r="70" spans="1:1">
      <c r="A70" s="61"/>
    </row>
    <row r="71" spans="1:1">
      <c r="A71" s="61"/>
    </row>
    <row r="72" spans="1:1">
      <c r="A72" s="61"/>
    </row>
    <row r="73" spans="1:1">
      <c r="A73" s="61"/>
    </row>
    <row r="74" spans="1:1">
      <c r="A74" s="61"/>
    </row>
    <row r="75" spans="1:1">
      <c r="A75" s="61"/>
    </row>
    <row r="76" spans="1:1">
      <c r="A76" s="61"/>
    </row>
    <row r="77" spans="1:1">
      <c r="A77" s="61"/>
    </row>
    <row r="78" spans="1:1">
      <c r="A78" s="61"/>
    </row>
    <row r="79" spans="1:1">
      <c r="A79" s="61"/>
    </row>
    <row r="80" spans="1:1">
      <c r="A80" s="61"/>
    </row>
    <row r="81" spans="1:1">
      <c r="A81" s="61"/>
    </row>
    <row r="82" spans="1:1">
      <c r="A82" s="61"/>
    </row>
    <row r="83" spans="1:1">
      <c r="A83" s="61"/>
    </row>
    <row r="84" spans="1:1">
      <c r="A84" s="61"/>
    </row>
    <row r="85" spans="1:1">
      <c r="A85" s="61"/>
    </row>
    <row r="86" spans="1:1">
      <c r="A86" s="61"/>
    </row>
    <row r="87" spans="1:1">
      <c r="A87" s="61"/>
    </row>
    <row r="88" spans="1:1">
      <c r="A88" s="61"/>
    </row>
    <row r="89" spans="1:1">
      <c r="A89" s="61"/>
    </row>
    <row r="90" spans="1:1">
      <c r="A90" s="61"/>
    </row>
    <row r="91" spans="1:1">
      <c r="A91" s="61"/>
    </row>
    <row r="92" spans="1:1">
      <c r="A92" s="61"/>
    </row>
    <row r="93" spans="1:1">
      <c r="A93" s="61"/>
    </row>
    <row r="94" spans="1:1">
      <c r="A94" s="61"/>
    </row>
    <row r="95" spans="1:1">
      <c r="A95" s="61"/>
    </row>
    <row r="96" spans="1:1">
      <c r="A96" s="61"/>
    </row>
    <row r="97" spans="1:1">
      <c r="A97" s="61"/>
    </row>
    <row r="98" spans="1:1">
      <c r="A98" s="61"/>
    </row>
    <row r="99" spans="1:1">
      <c r="A99" s="61"/>
    </row>
    <row r="100" spans="1:1">
      <c r="A100" s="61"/>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24"/>
  <sheetViews>
    <sheetView topLeftCell="A19" workbookViewId="0">
      <selection activeCell="A2" sqref="A2"/>
    </sheetView>
  </sheetViews>
  <sheetFormatPr baseColWidth="10" defaultRowHeight="12.75"/>
  <cols>
    <col min="1" max="1" width="38.140625" customWidth="1"/>
    <col min="2" max="4" width="9.85546875" customWidth="1"/>
    <col min="5" max="5" width="9.85546875" style="10" customWidth="1"/>
    <col min="6" max="8" width="9.85546875" customWidth="1"/>
  </cols>
  <sheetData>
    <row r="1" spans="1:8" s="1" customFormat="1" ht="15">
      <c r="A1" s="72" t="s">
        <v>26</v>
      </c>
      <c r="B1" s="72"/>
      <c r="C1" s="72"/>
      <c r="D1" s="72"/>
      <c r="E1" s="72"/>
      <c r="F1" s="72"/>
      <c r="G1" s="72"/>
      <c r="H1" s="11"/>
    </row>
    <row r="2" spans="1:8">
      <c r="H2" s="31"/>
    </row>
    <row r="3" spans="1:8" s="5" customFormat="1">
      <c r="A3" s="73" t="s">
        <v>29</v>
      </c>
      <c r="B3" s="74"/>
      <c r="C3" s="74"/>
      <c r="D3" s="74"/>
      <c r="E3" s="74"/>
      <c r="F3" s="74"/>
      <c r="G3" s="74"/>
      <c r="H3" s="74"/>
    </row>
    <row r="4" spans="1:8" s="2" customFormat="1">
      <c r="A4" s="24"/>
      <c r="B4" s="27"/>
      <c r="C4" s="3"/>
      <c r="D4" s="3"/>
      <c r="E4" s="6"/>
      <c r="F4" s="7"/>
      <c r="G4" s="28"/>
      <c r="H4" s="7"/>
    </row>
    <row r="5" spans="1:8" ht="36">
      <c r="A5" s="9"/>
      <c r="B5" s="13" t="s">
        <v>1</v>
      </c>
      <c r="C5" s="13" t="s">
        <v>0</v>
      </c>
      <c r="D5" s="13" t="s">
        <v>31</v>
      </c>
      <c r="E5" s="15" t="s">
        <v>18</v>
      </c>
      <c r="F5" s="13" t="s">
        <v>28</v>
      </c>
      <c r="G5" s="13" t="s">
        <v>2</v>
      </c>
      <c r="H5" s="14" t="s">
        <v>3</v>
      </c>
    </row>
    <row r="6" spans="1:8">
      <c r="A6" s="12" t="s">
        <v>4</v>
      </c>
      <c r="B6" s="16">
        <v>12014</v>
      </c>
      <c r="C6" s="16">
        <v>6550</v>
      </c>
      <c r="D6" s="16">
        <v>18564</v>
      </c>
      <c r="E6" s="45">
        <v>4.7439314526948468</v>
      </c>
      <c r="F6" s="16">
        <v>12523</v>
      </c>
      <c r="G6" s="16">
        <v>6041</v>
      </c>
      <c r="H6" s="17">
        <v>67.458521870286575</v>
      </c>
    </row>
    <row r="7" spans="1:8">
      <c r="A7" s="25" t="s">
        <v>6</v>
      </c>
      <c r="B7" s="16">
        <v>8307</v>
      </c>
      <c r="C7" s="16">
        <v>5912</v>
      </c>
      <c r="D7" s="16">
        <v>14219</v>
      </c>
      <c r="E7" s="45">
        <v>3.6335898150112058</v>
      </c>
      <c r="F7" s="16">
        <v>8484</v>
      </c>
      <c r="G7" s="16">
        <v>5735</v>
      </c>
      <c r="H7" s="17">
        <v>59.666643223855402</v>
      </c>
    </row>
    <row r="8" spans="1:8">
      <c r="A8" s="12" t="s">
        <v>14</v>
      </c>
      <c r="B8" s="16">
        <v>8574</v>
      </c>
      <c r="C8" s="16">
        <v>3488</v>
      </c>
      <c r="D8" s="16">
        <v>12062</v>
      </c>
      <c r="E8" s="45">
        <v>3.0823799387203854</v>
      </c>
      <c r="F8" s="16">
        <v>4087</v>
      </c>
      <c r="G8" s="16">
        <v>7975</v>
      </c>
      <c r="H8" s="17">
        <v>33.883269772840322</v>
      </c>
    </row>
    <row r="9" spans="1:8">
      <c r="A9" s="12" t="s">
        <v>8</v>
      </c>
      <c r="B9" s="16">
        <v>5069</v>
      </c>
      <c r="C9" s="16">
        <v>3529</v>
      </c>
      <c r="D9" s="16">
        <v>8598</v>
      </c>
      <c r="E9" s="45">
        <v>2.1971731647419892</v>
      </c>
      <c r="F9" s="16">
        <v>6750</v>
      </c>
      <c r="G9" s="16">
        <v>1848</v>
      </c>
      <c r="H9" s="17">
        <v>78.506629448709006</v>
      </c>
    </row>
    <row r="10" spans="1:8">
      <c r="A10" s="12" t="s">
        <v>13</v>
      </c>
      <c r="B10" s="16">
        <v>3543</v>
      </c>
      <c r="C10" s="16">
        <v>1363</v>
      </c>
      <c r="D10" s="16">
        <v>4906</v>
      </c>
      <c r="E10" s="45">
        <v>1.2537022035617817</v>
      </c>
      <c r="F10" s="16">
        <v>3426</v>
      </c>
      <c r="G10" s="16">
        <v>1480</v>
      </c>
      <c r="H10" s="17">
        <v>69.832857725234405</v>
      </c>
    </row>
    <row r="11" spans="1:8">
      <c r="A11" s="12" t="s">
        <v>7</v>
      </c>
      <c r="B11" s="16">
        <v>2223</v>
      </c>
      <c r="C11" s="16">
        <v>1337</v>
      </c>
      <c r="D11" s="16">
        <v>3560</v>
      </c>
      <c r="E11" s="45">
        <v>0.90973906332652732</v>
      </c>
      <c r="F11" s="16">
        <v>2155</v>
      </c>
      <c r="G11" s="16">
        <v>1405</v>
      </c>
      <c r="H11" s="17">
        <v>60.533707865168537</v>
      </c>
    </row>
    <row r="12" spans="1:8">
      <c r="A12" s="25" t="s">
        <v>9</v>
      </c>
      <c r="B12" s="16">
        <v>2788</v>
      </c>
      <c r="C12" s="16">
        <v>587</v>
      </c>
      <c r="D12" s="16">
        <v>3375</v>
      </c>
      <c r="E12" s="45">
        <v>0.86246329739523309</v>
      </c>
      <c r="F12" s="16">
        <v>1891</v>
      </c>
      <c r="G12" s="16">
        <v>1484</v>
      </c>
      <c r="H12" s="17">
        <v>56.029629629629632</v>
      </c>
    </row>
    <row r="13" spans="1:8">
      <c r="A13" s="12" t="s">
        <v>12</v>
      </c>
      <c r="B13" s="16">
        <v>2283</v>
      </c>
      <c r="C13" s="16">
        <v>855</v>
      </c>
      <c r="D13" s="16">
        <v>3138</v>
      </c>
      <c r="E13" s="45">
        <v>0.80189920806703452</v>
      </c>
      <c r="F13" s="16">
        <v>2004</v>
      </c>
      <c r="G13" s="16">
        <v>1134</v>
      </c>
      <c r="H13" s="17">
        <v>63.862332695984705</v>
      </c>
    </row>
    <row r="14" spans="1:8">
      <c r="A14" s="12" t="s">
        <v>11</v>
      </c>
      <c r="B14" s="16">
        <v>991</v>
      </c>
      <c r="C14" s="16">
        <v>237</v>
      </c>
      <c r="D14" s="16">
        <v>1228</v>
      </c>
      <c r="E14" s="45">
        <v>0.31380886791150997</v>
      </c>
      <c r="F14" s="16">
        <v>944</v>
      </c>
      <c r="G14" s="16">
        <v>284</v>
      </c>
      <c r="H14" s="17">
        <v>76.872964169381106</v>
      </c>
    </row>
    <row r="15" spans="1:8">
      <c r="A15" s="12" t="s">
        <v>10</v>
      </c>
      <c r="B15" s="16">
        <v>617</v>
      </c>
      <c r="C15" s="16">
        <v>65</v>
      </c>
      <c r="D15" s="16">
        <v>682</v>
      </c>
      <c r="E15" s="45">
        <v>0.1742814722440145</v>
      </c>
      <c r="F15" s="16">
        <v>635</v>
      </c>
      <c r="G15" s="16">
        <v>47</v>
      </c>
      <c r="H15" s="17">
        <v>93.10850439882698</v>
      </c>
    </row>
    <row r="16" spans="1:8">
      <c r="A16" s="12" t="s">
        <v>15</v>
      </c>
      <c r="B16" s="16">
        <v>330</v>
      </c>
      <c r="C16" s="16">
        <v>186</v>
      </c>
      <c r="D16" s="16">
        <v>516</v>
      </c>
      <c r="E16" s="45">
        <v>0.13186105524620453</v>
      </c>
      <c r="F16" s="16">
        <v>404</v>
      </c>
      <c r="G16" s="16">
        <v>112</v>
      </c>
      <c r="H16" s="17">
        <v>78.294573643410857</v>
      </c>
    </row>
    <row r="17" spans="1:10">
      <c r="A17" s="12" t="s">
        <v>17</v>
      </c>
      <c r="B17" s="16">
        <v>26</v>
      </c>
      <c r="C17" s="16">
        <v>10</v>
      </c>
      <c r="D17" s="16">
        <v>36</v>
      </c>
      <c r="E17" s="46">
        <v>9.1996085055491526E-3</v>
      </c>
      <c r="F17" s="16">
        <v>27</v>
      </c>
      <c r="G17" s="16">
        <v>9</v>
      </c>
      <c r="H17" s="17">
        <v>75</v>
      </c>
    </row>
    <row r="18" spans="1:10">
      <c r="A18" s="12" t="s">
        <v>24</v>
      </c>
      <c r="B18" s="16">
        <v>1</v>
      </c>
      <c r="C18" s="16">
        <v>7</v>
      </c>
      <c r="D18" s="16">
        <v>8</v>
      </c>
      <c r="E18" s="46">
        <v>2.0443574456775896E-3</v>
      </c>
      <c r="F18" s="16">
        <v>5</v>
      </c>
      <c r="G18" s="16">
        <v>3</v>
      </c>
      <c r="H18" s="17">
        <v>62.5</v>
      </c>
    </row>
    <row r="19" spans="1:10">
      <c r="A19" s="32" t="s">
        <v>16</v>
      </c>
      <c r="B19" s="16">
        <v>6</v>
      </c>
      <c r="C19" s="16">
        <v>3</v>
      </c>
      <c r="D19" s="16">
        <v>9</v>
      </c>
      <c r="E19" s="46">
        <v>2.2999021263872882E-3</v>
      </c>
      <c r="F19" s="16">
        <v>6</v>
      </c>
      <c r="G19" s="16">
        <v>3</v>
      </c>
      <c r="H19" s="17">
        <v>66.666666666666671</v>
      </c>
    </row>
    <row r="20" spans="1:10" ht="13.5" thickBot="1">
      <c r="A20" s="48" t="s">
        <v>32</v>
      </c>
      <c r="B20" s="49">
        <v>46772</v>
      </c>
      <c r="C20" s="49">
        <v>24129</v>
      </c>
      <c r="D20" s="49">
        <v>70901</v>
      </c>
      <c r="E20" s="50">
        <v>18.118373406998348</v>
      </c>
      <c r="F20" s="49">
        <v>43341</v>
      </c>
      <c r="G20" s="49">
        <v>27560</v>
      </c>
      <c r="H20" s="51">
        <v>61.128898040930309</v>
      </c>
      <c r="I20" s="17"/>
      <c r="J20" s="17"/>
    </row>
    <row r="21" spans="1:10">
      <c r="A21" s="19" t="s">
        <v>36</v>
      </c>
      <c r="B21" s="20"/>
      <c r="C21" s="20"/>
      <c r="D21" s="20"/>
      <c r="E21" s="21"/>
      <c r="F21" s="22"/>
      <c r="G21" s="22"/>
      <c r="H21" s="26" t="s">
        <v>37</v>
      </c>
    </row>
    <row r="22" spans="1:10" ht="12.75" customHeight="1">
      <c r="A22" s="18" t="s">
        <v>5</v>
      </c>
      <c r="B22" s="23"/>
      <c r="C22" s="23"/>
      <c r="D22" s="23"/>
      <c r="E22" s="23"/>
      <c r="F22" s="23"/>
      <c r="G22" s="23"/>
      <c r="H22" s="23"/>
    </row>
    <row r="23" spans="1:10" ht="17.25" customHeight="1">
      <c r="A23" s="75" t="s">
        <v>35</v>
      </c>
      <c r="B23" s="75"/>
      <c r="C23" s="75"/>
      <c r="D23" s="75"/>
      <c r="E23" s="75"/>
      <c r="F23" s="75"/>
      <c r="G23" s="75"/>
      <c r="H23" s="75"/>
      <c r="I23" s="75"/>
    </row>
    <row r="24" spans="1:10" ht="18" customHeight="1">
      <c r="A24" s="47" t="s">
        <v>33</v>
      </c>
    </row>
  </sheetData>
  <mergeCells count="3">
    <mergeCell ref="A1:G1"/>
    <mergeCell ref="A3:H3"/>
    <mergeCell ref="A23:I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29"/>
  <sheetViews>
    <sheetView topLeftCell="B10" zoomScaleNormal="100" workbookViewId="0">
      <selection activeCell="A2" sqref="A2"/>
    </sheetView>
  </sheetViews>
  <sheetFormatPr baseColWidth="10" defaultRowHeight="12.75"/>
  <cols>
    <col min="1" max="1" width="40.5703125" customWidth="1"/>
    <col min="2" max="4" width="8.28515625" customWidth="1"/>
    <col min="5" max="5" width="10.140625" style="10" customWidth="1"/>
    <col min="6" max="8" width="8.28515625" customWidth="1"/>
    <col min="9" max="9" width="8.28515625" style="5" customWidth="1"/>
    <col min="10" max="10" width="8.28515625" style="4" customWidth="1"/>
  </cols>
  <sheetData>
    <row r="1" spans="1:10" s="1" customFormat="1" ht="15">
      <c r="A1" s="72" t="s">
        <v>26</v>
      </c>
      <c r="B1" s="72"/>
      <c r="C1" s="72"/>
      <c r="D1" s="72"/>
      <c r="E1" s="72"/>
      <c r="F1" s="72"/>
      <c r="G1" s="72"/>
      <c r="H1" s="76"/>
      <c r="I1" s="76"/>
      <c r="J1" s="76"/>
    </row>
    <row r="2" spans="1:10">
      <c r="A2" s="5"/>
      <c r="B2" s="5"/>
      <c r="C2" s="5"/>
      <c r="D2" s="5"/>
      <c r="F2" s="5"/>
      <c r="G2" s="5"/>
      <c r="H2" s="5"/>
    </row>
    <row r="3" spans="1:10" s="5" customFormat="1">
      <c r="A3" s="73" t="s">
        <v>30</v>
      </c>
      <c r="B3" s="77"/>
      <c r="C3" s="77"/>
      <c r="D3" s="77"/>
      <c r="E3" s="77"/>
      <c r="F3" s="77"/>
      <c r="G3" s="77"/>
      <c r="H3" s="77"/>
      <c r="I3" s="77"/>
      <c r="J3" s="4"/>
    </row>
    <row r="4" spans="1:10" s="2" customFormat="1">
      <c r="A4" s="24"/>
      <c r="B4" s="27"/>
      <c r="C4" s="3"/>
      <c r="D4" s="3"/>
      <c r="E4" s="6"/>
      <c r="F4" s="7"/>
      <c r="G4" s="28"/>
      <c r="H4" s="7"/>
      <c r="I4" s="8"/>
      <c r="J4" s="6"/>
    </row>
    <row r="5" spans="1:10" ht="44.25" customHeight="1">
      <c r="A5" s="9"/>
      <c r="B5" s="13" t="s">
        <v>1</v>
      </c>
      <c r="C5" s="13" t="s">
        <v>0</v>
      </c>
      <c r="D5" s="13" t="s">
        <v>31</v>
      </c>
      <c r="E5" s="15" t="s">
        <v>19</v>
      </c>
      <c r="F5" s="13" t="s">
        <v>28</v>
      </c>
      <c r="G5" s="13" t="s">
        <v>2</v>
      </c>
      <c r="H5" s="14" t="s">
        <v>3</v>
      </c>
      <c r="I5" s="29"/>
      <c r="J5" s="29"/>
    </row>
    <row r="6" spans="1:10">
      <c r="A6" s="25" t="s">
        <v>20</v>
      </c>
      <c r="B6" s="35">
        <v>46158</v>
      </c>
      <c r="C6" s="35">
        <v>18178</v>
      </c>
      <c r="D6" s="35">
        <v>64336</v>
      </c>
      <c r="E6" s="40">
        <f>100*D6/373258</f>
        <v>17.236335189064935</v>
      </c>
      <c r="F6" s="35">
        <v>40248</v>
      </c>
      <c r="G6" s="35">
        <v>24088</v>
      </c>
      <c r="H6" s="36">
        <f>100*F6/(F6+G6)</f>
        <v>62.559064909226564</v>
      </c>
      <c r="I6" s="17"/>
      <c r="J6" s="17"/>
    </row>
    <row r="7" spans="1:10">
      <c r="A7" s="25" t="s">
        <v>21</v>
      </c>
      <c r="B7" s="35">
        <v>32860</v>
      </c>
      <c r="C7" s="35">
        <v>15631</v>
      </c>
      <c r="D7" s="35">
        <v>48491</v>
      </c>
      <c r="E7" s="40">
        <f t="shared" ref="E7:E23" si="0">100*D7/373258</f>
        <v>12.991282169437762</v>
      </c>
      <c r="F7" s="35">
        <v>15213</v>
      </c>
      <c r="G7" s="35">
        <v>33278</v>
      </c>
      <c r="H7" s="36">
        <f t="shared" ref="H7:H23" si="1">100*F7/(F7+G7)</f>
        <v>31.372832071930873</v>
      </c>
      <c r="I7" s="17"/>
      <c r="J7" s="17"/>
    </row>
    <row r="8" spans="1:10">
      <c r="A8" s="32" t="s">
        <v>22</v>
      </c>
      <c r="B8" s="35">
        <v>20202</v>
      </c>
      <c r="C8" s="35">
        <v>10998</v>
      </c>
      <c r="D8" s="35">
        <v>31200</v>
      </c>
      <c r="E8" s="40">
        <f t="shared" si="0"/>
        <v>8.3588295495341018</v>
      </c>
      <c r="F8" s="35">
        <v>22500</v>
      </c>
      <c r="G8" s="35">
        <v>8700</v>
      </c>
      <c r="H8" s="36">
        <f t="shared" si="1"/>
        <v>72.115384615384613</v>
      </c>
      <c r="I8" s="17"/>
      <c r="J8" s="17"/>
    </row>
    <row r="9" spans="1:10">
      <c r="A9" s="33" t="s">
        <v>23</v>
      </c>
      <c r="B9" s="37">
        <v>99220</v>
      </c>
      <c r="C9" s="37">
        <v>44807</v>
      </c>
      <c r="D9" s="37">
        <v>144027</v>
      </c>
      <c r="E9" s="41">
        <f t="shared" si="0"/>
        <v>38.586446908036798</v>
      </c>
      <c r="F9" s="37">
        <v>77961</v>
      </c>
      <c r="G9" s="37">
        <v>66066</v>
      </c>
      <c r="H9" s="39">
        <f t="shared" si="1"/>
        <v>54.129434064446251</v>
      </c>
      <c r="I9" s="36"/>
      <c r="J9" s="17"/>
    </row>
    <row r="10" spans="1:10">
      <c r="A10" s="12" t="s">
        <v>4</v>
      </c>
      <c r="B10" s="38">
        <v>11977</v>
      </c>
      <c r="C10" s="38">
        <v>5860</v>
      </c>
      <c r="D10" s="38">
        <v>17837</v>
      </c>
      <c r="E10" s="42">
        <f t="shared" si="0"/>
        <v>4.7787321370205058</v>
      </c>
      <c r="F10" s="38">
        <v>12411</v>
      </c>
      <c r="G10" s="38">
        <v>5426</v>
      </c>
      <c r="H10" s="36">
        <f t="shared" si="1"/>
        <v>69.580086337388579</v>
      </c>
      <c r="I10" s="17"/>
      <c r="J10" s="17"/>
    </row>
    <row r="11" spans="1:10">
      <c r="A11" s="25" t="s">
        <v>6</v>
      </c>
      <c r="B11" s="38">
        <v>8791</v>
      </c>
      <c r="C11" s="38">
        <v>5773</v>
      </c>
      <c r="D11" s="38">
        <v>14564</v>
      </c>
      <c r="E11" s="42">
        <f t="shared" si="0"/>
        <v>3.9018587679299572</v>
      </c>
      <c r="F11" s="38">
        <v>8951</v>
      </c>
      <c r="G11" s="38">
        <v>5613</v>
      </c>
      <c r="H11" s="36">
        <f t="shared" si="1"/>
        <v>61.459763801153528</v>
      </c>
      <c r="I11" s="17"/>
      <c r="J11" s="17"/>
    </row>
    <row r="12" spans="1:10">
      <c r="A12" s="25" t="s">
        <v>14</v>
      </c>
      <c r="B12" s="38">
        <v>8408</v>
      </c>
      <c r="C12" s="38">
        <v>2893</v>
      </c>
      <c r="D12" s="38">
        <v>11301</v>
      </c>
      <c r="E12" s="42">
        <f t="shared" si="0"/>
        <v>3.0276645108745157</v>
      </c>
      <c r="F12" s="38">
        <v>3808</v>
      </c>
      <c r="G12" s="38">
        <v>7493</v>
      </c>
      <c r="H12" s="36">
        <f t="shared" si="1"/>
        <v>33.696133085567652</v>
      </c>
      <c r="I12" s="17"/>
      <c r="J12" s="17"/>
    </row>
    <row r="13" spans="1:10">
      <c r="A13" s="12" t="s">
        <v>8</v>
      </c>
      <c r="B13" s="38">
        <v>4921</v>
      </c>
      <c r="C13" s="38">
        <v>3165</v>
      </c>
      <c r="D13" s="38">
        <v>8086</v>
      </c>
      <c r="E13" s="42">
        <f t="shared" si="0"/>
        <v>2.1663299915875882</v>
      </c>
      <c r="F13" s="38">
        <v>6272</v>
      </c>
      <c r="G13" s="38">
        <v>1814</v>
      </c>
      <c r="H13" s="36">
        <f t="shared" si="1"/>
        <v>77.566163739797176</v>
      </c>
      <c r="I13" s="17"/>
      <c r="J13" s="17"/>
    </row>
    <row r="14" spans="1:10">
      <c r="A14" s="12" t="s">
        <v>13</v>
      </c>
      <c r="B14" s="16">
        <v>3034</v>
      </c>
      <c r="C14" s="16">
        <v>1304</v>
      </c>
      <c r="D14" s="16">
        <v>4338</v>
      </c>
      <c r="E14" s="42">
        <f t="shared" si="0"/>
        <v>1.162198800829453</v>
      </c>
      <c r="F14" s="16">
        <v>2956</v>
      </c>
      <c r="G14" s="16">
        <v>1382</v>
      </c>
      <c r="H14" s="36">
        <f t="shared" si="1"/>
        <v>68.142000922083909</v>
      </c>
      <c r="I14" s="17"/>
      <c r="J14" s="17"/>
    </row>
    <row r="15" spans="1:10">
      <c r="A15" s="12" t="s">
        <v>7</v>
      </c>
      <c r="B15" s="16">
        <v>2311</v>
      </c>
      <c r="C15" s="16">
        <v>1316</v>
      </c>
      <c r="D15" s="16">
        <v>3627</v>
      </c>
      <c r="E15" s="42">
        <f t="shared" si="0"/>
        <v>0.97171393513333937</v>
      </c>
      <c r="F15" s="16">
        <v>2171</v>
      </c>
      <c r="G15" s="16">
        <v>1456</v>
      </c>
      <c r="H15" s="36">
        <f t="shared" si="1"/>
        <v>59.856630824372758</v>
      </c>
      <c r="I15" s="17"/>
      <c r="J15" s="17"/>
    </row>
    <row r="16" spans="1:10">
      <c r="A16" s="12" t="s">
        <v>12</v>
      </c>
      <c r="B16" s="16">
        <v>2478</v>
      </c>
      <c r="C16" s="16">
        <v>863</v>
      </c>
      <c r="D16" s="16">
        <v>3341</v>
      </c>
      <c r="E16" s="43">
        <f t="shared" si="0"/>
        <v>0.89509133092927684</v>
      </c>
      <c r="F16" s="16">
        <v>2021</v>
      </c>
      <c r="G16" s="16">
        <v>1320</v>
      </c>
      <c r="H16" s="36">
        <f t="shared" si="1"/>
        <v>60.490870996707571</v>
      </c>
      <c r="I16" s="17"/>
      <c r="J16" s="17"/>
    </row>
    <row r="17" spans="1:10">
      <c r="A17" s="12" t="s">
        <v>9</v>
      </c>
      <c r="B17" s="16">
        <v>2574</v>
      </c>
      <c r="C17" s="16">
        <v>511</v>
      </c>
      <c r="D17" s="16">
        <v>3085</v>
      </c>
      <c r="E17" s="43">
        <f t="shared" si="0"/>
        <v>0.8265060628305354</v>
      </c>
      <c r="F17" s="16">
        <v>1695</v>
      </c>
      <c r="G17" s="16">
        <v>1390</v>
      </c>
      <c r="H17" s="36">
        <f t="shared" si="1"/>
        <v>54.943273905996762</v>
      </c>
      <c r="I17" s="17"/>
      <c r="J17" s="17"/>
    </row>
    <row r="18" spans="1:10">
      <c r="A18" s="12" t="s">
        <v>11</v>
      </c>
      <c r="B18" s="16">
        <v>929</v>
      </c>
      <c r="C18" s="16">
        <v>178</v>
      </c>
      <c r="D18" s="16">
        <v>1107</v>
      </c>
      <c r="E18" s="43">
        <f t="shared" si="0"/>
        <v>0.29657770228635422</v>
      </c>
      <c r="F18" s="16">
        <v>872</v>
      </c>
      <c r="G18" s="16">
        <v>235</v>
      </c>
      <c r="H18" s="36">
        <f t="shared" si="1"/>
        <v>78.771454381210475</v>
      </c>
      <c r="I18" s="17"/>
      <c r="J18" s="17"/>
    </row>
    <row r="19" spans="1:10">
      <c r="A19" s="12" t="s">
        <v>10</v>
      </c>
      <c r="B19" s="16">
        <v>525</v>
      </c>
      <c r="C19" s="16">
        <v>29</v>
      </c>
      <c r="D19" s="16">
        <v>554</v>
      </c>
      <c r="E19" s="43">
        <f t="shared" si="0"/>
        <v>0.14842280674493247</v>
      </c>
      <c r="F19" s="16">
        <v>502</v>
      </c>
      <c r="G19" s="16">
        <v>52</v>
      </c>
      <c r="H19" s="36">
        <f t="shared" si="1"/>
        <v>90.613718411552341</v>
      </c>
      <c r="I19" s="17"/>
      <c r="J19" s="17"/>
    </row>
    <row r="20" spans="1:10">
      <c r="A20" s="12" t="s">
        <v>15</v>
      </c>
      <c r="B20" s="38">
        <v>295</v>
      </c>
      <c r="C20" s="38">
        <v>198</v>
      </c>
      <c r="D20" s="38">
        <v>493</v>
      </c>
      <c r="E20" s="43">
        <f t="shared" si="0"/>
        <v>0.13208022333077923</v>
      </c>
      <c r="F20" s="38">
        <v>401</v>
      </c>
      <c r="G20" s="38">
        <v>92</v>
      </c>
      <c r="H20" s="36">
        <f t="shared" si="1"/>
        <v>81.338742393509122</v>
      </c>
      <c r="I20" s="17"/>
      <c r="J20" s="17"/>
    </row>
    <row r="21" spans="1:10">
      <c r="A21" s="12" t="s">
        <v>17</v>
      </c>
      <c r="B21" s="38">
        <v>12</v>
      </c>
      <c r="C21" s="38">
        <v>6</v>
      </c>
      <c r="D21" s="38">
        <v>18</v>
      </c>
      <c r="E21" s="44" t="s">
        <v>27</v>
      </c>
      <c r="F21" s="38">
        <v>15</v>
      </c>
      <c r="G21" s="38">
        <v>3</v>
      </c>
      <c r="H21" s="36">
        <f t="shared" si="1"/>
        <v>83.333333333333329</v>
      </c>
      <c r="I21" s="17"/>
      <c r="J21" s="17"/>
    </row>
    <row r="22" spans="1:10">
      <c r="A22" s="12" t="s">
        <v>24</v>
      </c>
      <c r="B22" s="38"/>
      <c r="C22" s="38">
        <v>3</v>
      </c>
      <c r="D22" s="38">
        <v>3</v>
      </c>
      <c r="E22" s="44" t="s">
        <v>27</v>
      </c>
      <c r="F22" s="38"/>
      <c r="G22" s="38">
        <v>3</v>
      </c>
      <c r="H22" s="36">
        <f t="shared" si="1"/>
        <v>0</v>
      </c>
      <c r="I22" s="17"/>
      <c r="J22" s="17"/>
    </row>
    <row r="23" spans="1:10" ht="13.5" thickBot="1">
      <c r="A23" s="52" t="s">
        <v>25</v>
      </c>
      <c r="B23" s="49">
        <v>46255</v>
      </c>
      <c r="C23" s="49">
        <v>22099</v>
      </c>
      <c r="D23" s="49">
        <v>68354</v>
      </c>
      <c r="E23" s="50">
        <f t="shared" si="0"/>
        <v>18.312802404770963</v>
      </c>
      <c r="F23" s="49">
        <v>42075</v>
      </c>
      <c r="G23" s="49">
        <v>26279</v>
      </c>
      <c r="H23" s="51">
        <f t="shared" si="1"/>
        <v>61.5545542323785</v>
      </c>
      <c r="I23" s="17"/>
      <c r="J23" s="17"/>
    </row>
    <row r="24" spans="1:10">
      <c r="A24" s="19" t="s">
        <v>36</v>
      </c>
      <c r="B24" s="20"/>
      <c r="C24" s="20"/>
      <c r="D24" s="20"/>
      <c r="E24" s="21"/>
      <c r="F24" s="22"/>
      <c r="G24" s="22"/>
      <c r="H24" s="26" t="s">
        <v>37</v>
      </c>
      <c r="I24" s="22"/>
      <c r="J24" s="30"/>
    </row>
    <row r="25" spans="1:10" ht="27" customHeight="1">
      <c r="A25" s="79" t="s">
        <v>34</v>
      </c>
      <c r="B25" s="79"/>
      <c r="C25" s="79"/>
      <c r="D25" s="79"/>
      <c r="E25" s="79"/>
      <c r="F25" s="79"/>
      <c r="G25" s="79"/>
      <c r="H25" s="79"/>
      <c r="I25" s="34"/>
      <c r="J25" s="34"/>
    </row>
    <row r="26" spans="1:10" ht="20.25" customHeight="1">
      <c r="A26" s="47" t="s">
        <v>33</v>
      </c>
    </row>
    <row r="29" spans="1:10" ht="27" customHeight="1">
      <c r="A29" s="78"/>
      <c r="B29" s="78"/>
      <c r="C29" s="78"/>
      <c r="D29" s="78"/>
      <c r="E29" s="78"/>
      <c r="F29" s="78"/>
    </row>
  </sheetData>
  <mergeCells count="5">
    <mergeCell ref="A1:G1"/>
    <mergeCell ref="H1:J1"/>
    <mergeCell ref="A3:I3"/>
    <mergeCell ref="A29:F29"/>
    <mergeCell ref="A25:H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4.16 Notice</vt:lpstr>
      <vt:lpstr>4.16 Tableau 1</vt:lpstr>
      <vt:lpstr>4.16 Tableau 2</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;4.16 </dc:title>
  <dc:creator>DEPP-MENJ - Ministère de l'Education nationale et de la Jeunesse; Direction de l'évaluation de la prospective et de la performance</dc:creator>
  <cp:lastModifiedBy>Administration centrale</cp:lastModifiedBy>
  <cp:lastPrinted>2018-06-25T08:24:18Z</cp:lastPrinted>
  <dcterms:created xsi:type="dcterms:W3CDTF">2011-05-31T07:57:42Z</dcterms:created>
  <dcterms:modified xsi:type="dcterms:W3CDTF">2022-08-16T09:12:21Z</dcterms:modified>
  <cp:contentStatus>Publié</cp:contentStatus>
</cp:coreProperties>
</file>