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r-depp-dve\02_PUBLICATIONS\ni-2022\xx- Orientation-apprentissage-fin-3e\04- Web\"/>
    </mc:Choice>
  </mc:AlternateContent>
  <bookViews>
    <workbookView xWindow="0" yWindow="0" windowWidth="16605" windowHeight="9435" tabRatio="939"/>
  </bookViews>
  <sheets>
    <sheet name="WEB-Figure 1" sheetId="25" r:id="rId1"/>
    <sheet name="Figure 2" sheetId="1" r:id="rId2"/>
    <sheet name="Figure 3" sheetId="29" r:id="rId3"/>
    <sheet name="Figure 4" sheetId="9" r:id="rId4"/>
    <sheet name="WEB-Figure 5" sheetId="27" r:id="rId5"/>
    <sheet name="Figure 6" sheetId="10" r:id="rId6"/>
    <sheet name="Figure 7" sheetId="13" r:id="rId7"/>
    <sheet name="WEB-Figure 8" sheetId="6" r:id="rId8"/>
    <sheet name="Figure 9" sheetId="24" r:id="rId9"/>
    <sheet name="WEB-Figure 10" sheetId="7" r:id="rId10"/>
    <sheet name="WEB-Figure 11" sheetId="22" r:id="rId11"/>
  </sheets>
  <definedNames>
    <definedName name="_xlnm.Print_Area" localSheetId="2">'Figure 3'!$A$1:$I$24</definedName>
  </definedNames>
  <calcPr calcId="162913"/>
</workbook>
</file>

<file path=xl/calcChain.xml><?xml version="1.0" encoding="utf-8"?>
<calcChain xmlns="http://schemas.openxmlformats.org/spreadsheetml/2006/main">
  <c r="G4" i="24" l="1"/>
  <c r="B28" i="13" l="1"/>
  <c r="C23" i="13" s="1"/>
  <c r="C27" i="13" l="1"/>
  <c r="C28" i="13"/>
  <c r="C24" i="13"/>
  <c r="C25" i="13"/>
  <c r="C26" i="13"/>
</calcChain>
</file>

<file path=xl/sharedStrings.xml><?xml version="1.0" encoding="utf-8"?>
<sst xmlns="http://schemas.openxmlformats.org/spreadsheetml/2006/main" count="326" uniqueCount="219">
  <si>
    <t>Total</t>
  </si>
  <si>
    <t>Sexe</t>
  </si>
  <si>
    <t>Fille</t>
  </si>
  <si>
    <t>Garçon</t>
  </si>
  <si>
    <t xml:space="preserve">Paris </t>
  </si>
  <si>
    <t xml:space="preserve">Aix-Marseille </t>
  </si>
  <si>
    <t xml:space="preserve">Besançon </t>
  </si>
  <si>
    <t xml:space="preserve">Bordeaux </t>
  </si>
  <si>
    <t xml:space="preserve">Clermont-Ferrand </t>
  </si>
  <si>
    <t xml:space="preserve">Dijon </t>
  </si>
  <si>
    <t xml:space="preserve">Grenoble </t>
  </si>
  <si>
    <t xml:space="preserve">Lille </t>
  </si>
  <si>
    <t xml:space="preserve">Lyon </t>
  </si>
  <si>
    <t xml:space="preserve">Montpellier </t>
  </si>
  <si>
    <t xml:space="preserve">Nancy-Metz </t>
  </si>
  <si>
    <t xml:space="preserve">Poitiers </t>
  </si>
  <si>
    <t xml:space="preserve">Rennes </t>
  </si>
  <si>
    <t xml:space="preserve">Strasbourg </t>
  </si>
  <si>
    <t xml:space="preserve">Toulouse </t>
  </si>
  <si>
    <t xml:space="preserve">Nantes </t>
  </si>
  <si>
    <t xml:space="preserve">Orléans-Tours </t>
  </si>
  <si>
    <t xml:space="preserve">Reims </t>
  </si>
  <si>
    <t xml:space="preserve">Amiens </t>
  </si>
  <si>
    <t xml:space="preserve">Limoges </t>
  </si>
  <si>
    <t xml:space="preserve">Nice </t>
  </si>
  <si>
    <t xml:space="preserve">Créteil </t>
  </si>
  <si>
    <t xml:space="preserve">Versailles </t>
  </si>
  <si>
    <t xml:space="preserve">Corse </t>
  </si>
  <si>
    <t xml:space="preserve">La Réunion </t>
  </si>
  <si>
    <t xml:space="preserve">Martinique </t>
  </si>
  <si>
    <t xml:space="preserve">Guadeloupe </t>
  </si>
  <si>
    <t xml:space="preserve">Guyane </t>
  </si>
  <si>
    <t>43</t>
  </si>
  <si>
    <t>Mayotte</t>
  </si>
  <si>
    <t xml:space="preserve">Total des apprentis </t>
  </si>
  <si>
    <t xml:space="preserve">Rang du vœu en apprentissage </t>
  </si>
  <si>
    <t>18 ans et plus</t>
  </si>
  <si>
    <t>17 ans</t>
  </si>
  <si>
    <t>16 ans</t>
  </si>
  <si>
    <t>15 ans et moins</t>
  </si>
  <si>
    <t>Française</t>
  </si>
  <si>
    <t>Communauté européenne (CE)</t>
  </si>
  <si>
    <t>Hors CE</t>
  </si>
  <si>
    <t>Total des apprentis</t>
  </si>
  <si>
    <t>Code</t>
  </si>
  <si>
    <t>academie</t>
  </si>
  <si>
    <t>Part des 3e s'orientant en apprentissage (%)</t>
  </si>
  <si>
    <t xml:space="preserve"> Appr. ayant fait au moins un vœu en apprentissage</t>
  </si>
  <si>
    <t xml:space="preserve"> </t>
  </si>
  <si>
    <t>28</t>
  </si>
  <si>
    <t>33</t>
  </si>
  <si>
    <t>31</t>
  </si>
  <si>
    <t>32</t>
  </si>
  <si>
    <t>01</t>
  </si>
  <si>
    <t>12</t>
  </si>
  <si>
    <t>24</t>
  </si>
  <si>
    <t>20</t>
  </si>
  <si>
    <t>02</t>
  </si>
  <si>
    <t>09</t>
  </si>
  <si>
    <t>11</t>
  </si>
  <si>
    <t>25</t>
  </si>
  <si>
    <t>17</t>
  </si>
  <si>
    <t>10</t>
  </si>
  <si>
    <t>15</t>
  </si>
  <si>
    <t>03</t>
  </si>
  <si>
    <t>04</t>
  </si>
  <si>
    <t>16</t>
  </si>
  <si>
    <t>14</t>
  </si>
  <si>
    <t>13</t>
  </si>
  <si>
    <t>23</t>
  </si>
  <si>
    <t>06</t>
  </si>
  <si>
    <t>27</t>
  </si>
  <si>
    <t>08</t>
  </si>
  <si>
    <t>18</t>
  </si>
  <si>
    <t>19</t>
  </si>
  <si>
    <t>22</t>
  </si>
  <si>
    <t>07</t>
  </si>
  <si>
    <t>Un seul vœu, en apprentissage</t>
  </si>
  <si>
    <t>Niveau</t>
  </si>
  <si>
    <t>CAP</t>
  </si>
  <si>
    <t>17 ans et plus</t>
  </si>
  <si>
    <t>Total (%)</t>
  </si>
  <si>
    <t>ayant fait au moins un vœu en apprentissage</t>
  </si>
  <si>
    <t>n'ayant fait aucun vœu en apprentissage</t>
  </si>
  <si>
    <t>NB Apprentis</t>
  </si>
  <si>
    <t>Apprentis venant de 3è et inscrits en 1ère année CAP ou 2nde pro et …</t>
  </si>
  <si>
    <t>Bac Pro</t>
  </si>
  <si>
    <t>Au moins un vœu en apprentissage</t>
  </si>
  <si>
    <t>Apprentissage + vœu(x) en voie pro</t>
  </si>
  <si>
    <t>Apprentissage + vœu(x) en voie GT</t>
  </si>
  <si>
    <t>Apprentissage + vœu(x) en voie pro et voie GT</t>
  </si>
  <si>
    <t>5 et plus</t>
  </si>
  <si>
    <t xml:space="preserve">Age </t>
  </si>
  <si>
    <t xml:space="preserve">NB Apprentis </t>
  </si>
  <si>
    <t>Etablissement présent dans un des voeux (%)</t>
  </si>
  <si>
    <t>Etablissement hors voeux (%)</t>
  </si>
  <si>
    <t>Nationalité</t>
  </si>
  <si>
    <t>66</t>
  </si>
  <si>
    <t>dont au moins un vœu en voie professionnelle scolaire</t>
  </si>
  <si>
    <t>Apprentis ayant fait au moins un vœu en apprentissage</t>
  </si>
  <si>
    <t>TABLEAU</t>
  </si>
  <si>
    <t>Spécialité présente dans un des voeux (%)</t>
  </si>
  <si>
    <t>Diplôme présent dans un des voeux (%)</t>
  </si>
  <si>
    <t>Diplôme hors voeux (%)</t>
  </si>
  <si>
    <t>Même CFA et spécialité qu'un des vœux (%)</t>
  </si>
  <si>
    <t>1ère année de CAP</t>
  </si>
  <si>
    <t>Seconde professionnelle (Bac pro en 3 ans)</t>
  </si>
  <si>
    <t>Hors vœu (%)</t>
  </si>
  <si>
    <t>Effectif Total</t>
  </si>
  <si>
    <r>
      <rPr>
        <b/>
        <sz val="8"/>
        <color theme="1"/>
        <rFont val="Arial"/>
        <family val="2"/>
      </rPr>
      <t>Champ</t>
    </r>
    <r>
      <rPr>
        <sz val="8"/>
        <color theme="1"/>
        <rFont val="Arial"/>
        <family val="2"/>
      </rPr>
      <t> : France métropolitaine + DROM (hors Mayotte), apprentis inscrits en première année de CAP ou en seconde professionnelle et venant de troisième.</t>
    </r>
  </si>
  <si>
    <t>Nombre d'apprentis</t>
  </si>
  <si>
    <r>
      <t>Apprentis venant de 3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et inscrits en 1</t>
    </r>
    <r>
      <rPr>
        <vertAlign val="superscript"/>
        <sz val="9"/>
        <color theme="1"/>
        <rFont val="Arial"/>
        <family val="2"/>
      </rPr>
      <t>re</t>
    </r>
    <r>
      <rPr>
        <sz val="9"/>
        <color theme="1"/>
        <rFont val="Arial"/>
        <family val="2"/>
      </rPr>
      <t xml:space="preserve"> année CAP ou 2</t>
    </r>
    <r>
      <rPr>
        <vertAlign val="superscript"/>
        <sz val="9"/>
        <color theme="1"/>
        <rFont val="Arial"/>
        <family val="2"/>
      </rPr>
      <t>de</t>
    </r>
    <r>
      <rPr>
        <sz val="9"/>
        <color theme="1"/>
        <rFont val="Arial"/>
        <family val="2"/>
      </rPr>
      <t xml:space="preserve"> pro et …</t>
    </r>
  </si>
  <si>
    <r>
      <rPr>
        <b/>
        <sz val="8"/>
        <color theme="1"/>
        <rFont val="Arial"/>
        <family val="2"/>
      </rPr>
      <t>Champ</t>
    </r>
    <r>
      <rPr>
        <sz val="8"/>
        <color theme="1"/>
        <rFont val="Arial"/>
        <family val="2"/>
      </rPr>
      <t xml:space="preserve"> : France métropolitaine + DROM (hors Mayotte).</t>
    </r>
  </si>
  <si>
    <r>
      <rPr>
        <b/>
        <sz val="8"/>
        <color theme="1"/>
        <rFont val="Arial"/>
        <family val="2"/>
      </rPr>
      <t>Champ</t>
    </r>
    <r>
      <rPr>
        <sz val="8"/>
        <color theme="1"/>
        <rFont val="Arial"/>
        <family val="2"/>
      </rPr>
      <t xml:space="preserve"> : France métropolitaine + DROM (hors Mayotte), apprentis inscrits en première année de CAP ou en seconde professionnelle, venant de troisième et ayant fait au moins un vœu en apprentissage.</t>
    </r>
  </si>
  <si>
    <r>
      <t xml:space="preserve">Note : </t>
    </r>
    <r>
      <rPr>
        <sz val="9"/>
        <color rgb="FF000000"/>
        <rFont val="Arial"/>
        <family val="2"/>
      </rPr>
      <t>dans le cas de « multiples inscriptions », c’est le vœu en apprentissage le mieux classé qui est sélectionné.</t>
    </r>
  </si>
  <si>
    <r>
      <t>Champ :</t>
    </r>
    <r>
      <rPr>
        <sz val="9"/>
        <color theme="1"/>
        <rFont val="Arial"/>
        <family val="2"/>
      </rPr>
      <t xml:space="preserve"> France métropolitaine + DROM (hors Mayotte), apprentis inscrits en première année de CAP ou en seconde professionnelle, venant de troisième et ayant fait au moins un vœu en apprentissage.</t>
    </r>
  </si>
  <si>
    <t xml:space="preserve">Âge </t>
  </si>
  <si>
    <t xml:space="preserve">Nombre d'apprentis </t>
  </si>
  <si>
    <r>
      <t xml:space="preserve">Vœu partiel 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(%)</t>
    </r>
  </si>
  <si>
    <t>Seconde professionnelle (bac pro en 3 ans)</t>
  </si>
  <si>
    <r>
      <t xml:space="preserve">1. </t>
    </r>
    <r>
      <rPr>
        <sz val="9"/>
        <color theme="1"/>
        <rFont val="Arial"/>
        <family val="2"/>
      </rPr>
      <t xml:space="preserve">Vœu partiel : le CFA ou la spécialité de l’apprenti sont présents dans au moins un des vœux formulés, mais pas les deux simultanément. </t>
    </r>
  </si>
  <si>
    <r>
      <rPr>
        <b/>
        <sz val="9"/>
        <color theme="1"/>
        <rFont val="Arial"/>
        <family val="2"/>
      </rPr>
      <t>Champ</t>
    </r>
    <r>
      <rPr>
        <sz val="9"/>
        <color theme="1"/>
        <rFont val="Arial"/>
        <family val="2"/>
      </rPr>
      <t xml:space="preserve"> : France métropolitaine + DROM (hors Mayotte), apprentis inscrits en 1ère année de CAP ou en 2nde professionnelle, venant de 3ème et ayant fait au moins un vœu en apprentissage.</t>
    </r>
  </si>
  <si>
    <r>
      <rPr>
        <b/>
        <sz val="9"/>
        <color theme="1"/>
        <rFont val="Arial"/>
        <family val="2"/>
      </rPr>
      <t xml:space="preserve">Champ : </t>
    </r>
    <r>
      <rPr>
        <sz val="9"/>
        <color theme="1"/>
        <rFont val="Arial"/>
        <family val="2"/>
      </rPr>
      <t>France métropolitaine + DROM (hors Mayotte), apprentis inscrits en première année de CAP ou en seconde professionnelle, venant de troisième et ayant fait au moins un vœu en apprentissage.</t>
    </r>
  </si>
  <si>
    <t>Première année de CAP</t>
  </si>
  <si>
    <r>
      <t xml:space="preserve">dont autre voeu </t>
    </r>
    <r>
      <rPr>
        <b/>
        <i/>
        <vertAlign val="superscript"/>
        <sz val="9"/>
        <color theme="1"/>
        <rFont val="Arial"/>
        <family val="2"/>
      </rPr>
      <t>1</t>
    </r>
  </si>
  <si>
    <t xml:space="preserve">n'ayant pas fait de vœux sur la plateforme Affelnet </t>
  </si>
  <si>
    <t>Part en 2019 (%)</t>
  </si>
  <si>
    <t>Rappel 2018 (%)</t>
  </si>
  <si>
    <t>}   28</t>
  </si>
  <si>
    <r>
      <rPr>
        <b/>
        <sz val="8"/>
        <color rgb="FF000000"/>
        <rFont val="Arial"/>
        <family val="2"/>
      </rPr>
      <t>1.</t>
    </r>
    <r>
      <rPr>
        <sz val="8"/>
        <color rgb="FF000000"/>
        <rFont val="Arial"/>
        <family val="2"/>
      </rPr>
      <t xml:space="preserve"> Cette catégorie concerne donc les apprentis ayant formulé des voeux uniquement dans les voies générales ou technologiques, dans le secteur privé ou dans l'agriculture.</t>
    </r>
  </si>
  <si>
    <r>
      <t>Lecture</t>
    </r>
    <r>
      <rPr>
        <sz val="8"/>
        <color rgb="FF000000"/>
        <rFont val="Arial"/>
        <family val="2"/>
      </rPr>
      <t> : 66 % des apprentis inscrits en première année de CAP ou en seconde professionnelle à la rentrée 2019 ont fait au moins un voeu en apprentissage.</t>
    </r>
  </si>
  <si>
    <t>Aucun vœu sur la plateforme Affelnet</t>
  </si>
  <si>
    <r>
      <t>Lecture</t>
    </r>
    <r>
      <rPr>
        <sz val="8"/>
        <color rgb="FF000000"/>
        <rFont val="Arial"/>
        <family val="2"/>
      </rPr>
      <t> : 66 % des apprentis inscrits en première année de CAP ont fait au moins un voeu en apprentissage.</t>
    </r>
  </si>
  <si>
    <r>
      <t>Lecture</t>
    </r>
    <r>
      <rPr>
        <sz val="8"/>
        <color rgb="FF000000"/>
        <rFont val="Arial"/>
        <family val="2"/>
      </rPr>
      <t> : 77 % des apprentis, âgés de 15 ans ou moins, ont fait au moins un voeu en apprentissage.</t>
    </r>
  </si>
  <si>
    <t>Aucun vœu sur la plateforme Affelnet (6 800)</t>
  </si>
  <si>
    <t>Au moins un vœu en apprentissage (26 800)</t>
  </si>
  <si>
    <t>Au moins un vœu en voie professionnelle scolaire (et pas de vœu en apprentissage) (5 700)</t>
  </si>
  <si>
    <t>Aucun vœu en voie professionnelle (et pas de vœu en apprentissage) (1 000)</t>
  </si>
  <si>
    <r>
      <t>Lecture</t>
    </r>
    <r>
      <rPr>
        <sz val="8"/>
        <color rgb="FF000000"/>
        <rFont val="Arial"/>
        <family val="2"/>
      </rPr>
      <t xml:space="preserve"> : 53 % des apprentis ont fait au moins un vœu professionnel dans la voie scolaire, en plus du vœu en apprentissage.</t>
    </r>
  </si>
  <si>
    <r>
      <t xml:space="preserve">Lecture : </t>
    </r>
    <r>
      <rPr>
        <sz val="9"/>
        <color rgb="FF000000"/>
        <rFont val="Arial"/>
        <family val="2"/>
      </rPr>
      <t>68 % des apprentis, ayant fait au moins un voeu en apprentissage, l'ont positionné en premier.</t>
    </r>
  </si>
  <si>
    <r>
      <t xml:space="preserve">Lecture : </t>
    </r>
    <r>
      <rPr>
        <sz val="9"/>
        <color rgb="FF000000"/>
        <rFont val="Arial"/>
        <family val="2"/>
      </rPr>
      <t>65 % des apprentis, ayant fait au moins un voeu en apprentissage, sont inscrits dans l'établissement et la formation détaillée de l'un de leurs vœux à la campagne 2019.</t>
    </r>
  </si>
  <si>
    <r>
      <t xml:space="preserve">Lecture : </t>
    </r>
    <r>
      <rPr>
        <sz val="9"/>
        <color rgb="FF000000"/>
        <rFont val="Arial"/>
        <family val="2"/>
      </rPr>
      <t>83% des apprentis, ayant fait au moins un voeu en apprentissage, se retrouvent dans l'établissement de l'un de leurs vœux à la campagne 2019.</t>
    </r>
  </si>
  <si>
    <r>
      <t xml:space="preserve">Lecture : </t>
    </r>
    <r>
      <rPr>
        <sz val="9"/>
        <color rgb="FF000000"/>
        <rFont val="Arial"/>
        <family val="2"/>
      </rPr>
      <t>75 % des apprentis, ayant fait au moins un voeu en apprentissage, se retrouvent dans la spécialité de l'un de leurs vœux à la campagne 2019.</t>
    </r>
  </si>
  <si>
    <t>70</t>
  </si>
  <si>
    <t>Normandie</t>
  </si>
  <si>
    <t>Effectifs de jeunes (apprentis ou scolaires)</t>
  </si>
  <si>
    <t>N'ayant pas fait de vœux en apprentissage, mais au moins un vœu en voie PRO scolaire</t>
  </si>
  <si>
    <t>N'ayant pas fait de vœux en voie pro (sco ou app), mais au moins un vœu en voie GT</t>
  </si>
  <si>
    <r>
      <t xml:space="preserve">4 - Type de vœux émis selon l'âge des apprentis </t>
    </r>
    <r>
      <rPr>
        <sz val="9"/>
        <color theme="1"/>
        <rFont val="Arial"/>
        <family val="2"/>
      </rPr>
      <t>(en %)</t>
    </r>
  </si>
  <si>
    <r>
      <t>3 - Type de vœux émis selon le diplôme préparé par les apprentis</t>
    </r>
    <r>
      <rPr>
        <sz val="9"/>
        <color theme="1"/>
        <rFont val="Arial"/>
        <family val="2"/>
      </rPr>
      <t xml:space="preserve"> (en %)</t>
    </r>
  </si>
  <si>
    <r>
      <t>2 - Type de vœux faits par les apprentis inscrits en 1</t>
    </r>
    <r>
      <rPr>
        <b/>
        <vertAlign val="superscript"/>
        <sz val="9"/>
        <color theme="1"/>
        <rFont val="Arial"/>
        <family val="2"/>
      </rPr>
      <t>re</t>
    </r>
    <r>
      <rPr>
        <b/>
        <sz val="9"/>
        <color theme="1"/>
        <rFont val="Arial"/>
        <family val="2"/>
      </rPr>
      <t xml:space="preserve"> année de CAP ou en 2</t>
    </r>
    <r>
      <rPr>
        <b/>
        <vertAlign val="superscript"/>
        <sz val="9"/>
        <color theme="1"/>
        <rFont val="Arial"/>
        <family val="2"/>
      </rPr>
      <t>de</t>
    </r>
    <r>
      <rPr>
        <b/>
        <sz val="9"/>
        <color theme="1"/>
        <rFont val="Arial"/>
        <family val="2"/>
      </rPr>
      <t xml:space="preserve"> professionnelle</t>
    </r>
  </si>
  <si>
    <r>
      <rPr>
        <b/>
        <sz val="8"/>
        <color theme="1"/>
        <rFont val="Arial"/>
        <family val="2"/>
      </rPr>
      <t>Champ</t>
    </r>
    <r>
      <rPr>
        <sz val="8"/>
        <color theme="1"/>
        <rFont val="Arial"/>
        <family val="2"/>
      </rPr>
      <t> : France métropolitaine + DROM (hors Mayotte), élèves de troisième ayant fait au moins un vœu dans l'application Affelnet.</t>
    </r>
  </si>
  <si>
    <t>Plusieurs vœux, en apprentissage uniquement</t>
  </si>
  <si>
    <t>Ayant fait au moins un vœu en apprentissage</t>
  </si>
  <si>
    <t>AIX-MARSEILLE</t>
  </si>
  <si>
    <t>AMIENS</t>
  </si>
  <si>
    <t>BESANCON</t>
  </si>
  <si>
    <t>BORDEAUX</t>
  </si>
  <si>
    <t>CLERMONT-FERRAND</t>
  </si>
  <si>
    <t>CORSE</t>
  </si>
  <si>
    <t>CRETEIL</t>
  </si>
  <si>
    <t>DIJON</t>
  </si>
  <si>
    <t>GRENOBLE</t>
  </si>
  <si>
    <t>GUADELOUPE</t>
  </si>
  <si>
    <t>GUYANE</t>
  </si>
  <si>
    <t>LA REUNION</t>
  </si>
  <si>
    <t>LILLE</t>
  </si>
  <si>
    <t>LIMOGES</t>
  </si>
  <si>
    <t>LYON</t>
  </si>
  <si>
    <t>MARTINIQUE</t>
  </si>
  <si>
    <t>MAYOTTE</t>
  </si>
  <si>
    <t>MONTPELLIER</t>
  </si>
  <si>
    <t>NANCY-METZ</t>
  </si>
  <si>
    <t>NANTES</t>
  </si>
  <si>
    <t>NICE</t>
  </si>
  <si>
    <t>NORMANDIE</t>
  </si>
  <si>
    <t>ORLEANS-TOURS</t>
  </si>
  <si>
    <t>PARIS</t>
  </si>
  <si>
    <t>POITIERS</t>
  </si>
  <si>
    <t>REIMS</t>
  </si>
  <si>
    <t>RENNES</t>
  </si>
  <si>
    <t>STRASBOURG</t>
  </si>
  <si>
    <t>TOULOUSE</t>
  </si>
  <si>
    <t>VERSAILLES</t>
  </si>
  <si>
    <t>FM5DOM</t>
  </si>
  <si>
    <t>11 - Caractéristiques des apprentis inscrits ou non dans la formation de leurs vœux (%)</t>
  </si>
  <si>
    <t>10 - Caractéristiques des apprentis inscrits ou non dans l'établissement de leurs vœux (%)</t>
  </si>
  <si>
    <r>
      <t xml:space="preserve">9 - Caractéristiques des apprentis inscrits ou non dans un vœu complet </t>
    </r>
    <r>
      <rPr>
        <sz val="9"/>
        <color theme="1"/>
        <rFont val="Arial"/>
        <family val="2"/>
      </rPr>
      <t>(en %)</t>
    </r>
  </si>
  <si>
    <r>
      <t xml:space="preserve">8 - Répartition des apprentis selon le rang du premier vœu en apprentissage </t>
    </r>
    <r>
      <rPr>
        <sz val="9"/>
        <color theme="1"/>
        <rFont val="Arial"/>
        <family val="2"/>
      </rPr>
      <t>(en %)</t>
    </r>
  </si>
  <si>
    <r>
      <t xml:space="preserve">7 - Composition des vœux des apprentis ayant fait au moins un vœu en apprentissage </t>
    </r>
    <r>
      <rPr>
        <sz val="8"/>
        <color theme="1"/>
        <rFont val="Arial"/>
        <family val="2"/>
      </rPr>
      <t>(en %)</t>
    </r>
  </si>
  <si>
    <r>
      <t xml:space="preserve">6 - Part des apprentis ayant fait au moins un vœu en apprentissage selon l'académie du CFA </t>
    </r>
    <r>
      <rPr>
        <sz val="9"/>
        <color theme="1"/>
        <rFont val="Arial"/>
        <family val="2"/>
      </rPr>
      <t>(en %)</t>
    </r>
  </si>
  <si>
    <t>Académies</t>
  </si>
  <si>
    <t>Rappel 2018 FM5DOM</t>
  </si>
  <si>
    <t>Part en %</t>
  </si>
  <si>
    <r>
      <rPr>
        <b/>
        <sz val="8"/>
        <color theme="1"/>
        <rFont val="Arial"/>
        <family val="2"/>
      </rPr>
      <t>Champ :</t>
    </r>
    <r>
      <rPr>
        <sz val="8"/>
        <color theme="1"/>
        <rFont val="Arial"/>
        <family val="2"/>
      </rPr>
      <t xml:space="preserve"> France métropolitaine + DROM (hors Mayotte), apprentis inscrits en première année de CAP ou en seconde professionnelle et venant de troisième </t>
    </r>
  </si>
  <si>
    <t>ns</t>
  </si>
  <si>
    <r>
      <t>Lecture :</t>
    </r>
    <r>
      <rPr>
        <sz val="8"/>
        <color rgb="FF000000"/>
        <rFont val="Arial"/>
        <family val="2"/>
      </rPr>
      <t xml:space="preserve"> 67,4 % des apprentis de l'académie d'Aix-Marseille inscrits en CAP et âgés de 15 ans ou moins , ont fait au moins un voeu en apprentissage.</t>
    </r>
  </si>
  <si>
    <t>5 - Apprentis inscrits en CAP ayant formulé au moins un vœux apprentissage selon l'âge et l'académie dans Affelnet  (effectif et part en %)</t>
  </si>
  <si>
    <r>
      <t xml:space="preserve">ns : </t>
    </r>
    <r>
      <rPr>
        <sz val="8"/>
        <color rgb="FF000000"/>
        <rFont val="Arial"/>
        <family val="2"/>
      </rPr>
      <t>non significatif quand le total des apprentis en CAP, par âge et par académie est inférieur à 10 jeunes.</t>
    </r>
  </si>
  <si>
    <t>Apprentis en CAP ayant formulé au moins un vœu en apprentissage</t>
  </si>
  <si>
    <t>Total des apprentis en CAP</t>
  </si>
  <si>
    <t>1 - Répartition des 771 500 élèves de troisième selon la nature des vœux formulés dans Affelnet</t>
  </si>
  <si>
    <r>
      <t>Lecture</t>
    </r>
    <r>
      <rPr>
        <sz val="8"/>
        <color rgb="FF000000"/>
        <rFont val="Arial"/>
        <family val="2"/>
      </rPr>
      <t> : 59 400 élèves de troisième (soit 8 %) ont formulé au moins un vœu en apprentissage dans l'application Affelnet.</t>
    </r>
  </si>
  <si>
    <r>
      <rPr>
        <b/>
        <sz val="9"/>
        <color theme="1"/>
        <rFont val="Arial"/>
        <family val="2"/>
      </rPr>
      <t>Au moins un vœu en voie professionnelle scolaire</t>
    </r>
    <r>
      <rPr>
        <sz val="9"/>
        <color theme="1"/>
        <rFont val="Arial"/>
        <family val="2"/>
      </rPr>
      <t xml:space="preserve"> (et pas de vœu en apprentissage)</t>
    </r>
  </si>
  <si>
    <r>
      <rPr>
        <b/>
        <sz val="9"/>
        <color theme="1"/>
        <rFont val="Arial"/>
        <family val="2"/>
      </rPr>
      <t>Aucun vœu en voie professionnelle (</t>
    </r>
    <r>
      <rPr>
        <sz val="9"/>
        <color theme="1"/>
        <rFont val="Arial"/>
        <family val="2"/>
      </rPr>
      <t>et pas de vœu en apprentissage)</t>
    </r>
  </si>
  <si>
    <t>Apprentis venant de 3e et inscrits en 1re année CAP ou 2de pro et …</t>
  </si>
  <si>
    <r>
      <rPr>
        <b/>
        <sz val="8"/>
        <color theme="1"/>
        <rFont val="Arial"/>
        <family val="2"/>
      </rPr>
      <t>Source</t>
    </r>
    <r>
      <rPr>
        <sz val="8"/>
        <color theme="1"/>
        <rFont val="Arial"/>
        <family val="2"/>
      </rPr>
      <t> : DGESCO, extraction de l'application nationale d'affectation Affelnet-Lycée, DEPP et MESRI, Système d'information SIFA.</t>
    </r>
  </si>
  <si>
    <r>
      <rPr>
        <b/>
        <sz val="8"/>
        <color theme="1"/>
        <rFont val="Arial"/>
        <family val="2"/>
      </rPr>
      <t xml:space="preserve">Source : </t>
    </r>
    <r>
      <rPr>
        <sz val="8"/>
        <color theme="1"/>
        <rFont val="Arial"/>
        <family val="2"/>
      </rPr>
      <t xml:space="preserve">DGESCO, extraction de l'application nationale d'affectation Affelnet-Lycée, DEPP et MESRI, Système d'information SIFA </t>
    </r>
  </si>
  <si>
    <r>
      <rPr>
        <b/>
        <sz val="8"/>
        <color theme="1"/>
        <rFont val="Arial"/>
        <family val="2"/>
      </rPr>
      <t>Source</t>
    </r>
    <r>
      <rPr>
        <sz val="8"/>
        <color theme="1"/>
        <rFont val="Arial"/>
        <family val="2"/>
      </rPr>
      <t xml:space="preserve"> : DGESCO, extraction de l'application nationale d'affectation Affelnet-Lycée, DEPP et MESRI, Systèmes d'information Scolarité et SIFA.</t>
    </r>
  </si>
  <si>
    <r>
      <rPr>
        <b/>
        <sz val="8"/>
        <color theme="1"/>
        <rFont val="Arial"/>
        <family val="2"/>
      </rPr>
      <t>Source</t>
    </r>
    <r>
      <rPr>
        <sz val="8"/>
        <color theme="1"/>
        <rFont val="Arial"/>
        <family val="2"/>
      </rPr>
      <t xml:space="preserve"> : DGESCO, extraction de l'application nationale d'affectation Affelnet-Lycée, DEPP et MESRI, Système d'information SIFA.</t>
    </r>
  </si>
  <si>
    <r>
      <rPr>
        <b/>
        <sz val="9"/>
        <color theme="1"/>
        <rFont val="Arial"/>
        <family val="2"/>
      </rPr>
      <t>Source</t>
    </r>
    <r>
      <rPr>
        <sz val="9"/>
        <color theme="1"/>
        <rFont val="Arial"/>
        <family val="2"/>
      </rPr>
      <t> : DGESCO, extraction de l'application nationale d'affectation Affelnet-Lycée, DEPP et MESRI, Système d'information SIFA.</t>
    </r>
  </si>
  <si>
    <r>
      <rPr>
        <b/>
        <sz val="9"/>
        <color theme="1"/>
        <rFont val="Arial"/>
        <family val="2"/>
      </rPr>
      <t xml:space="preserve">Source : </t>
    </r>
    <r>
      <rPr>
        <sz val="9"/>
        <color theme="1"/>
        <rFont val="Arial"/>
        <family val="2"/>
      </rPr>
      <t>DGESCO, extraction de l'application nationale d'affectation Affelnet-Lycée, DEPP et MESRI, Système d'information SIFA.</t>
    </r>
  </si>
  <si>
    <r>
      <rPr>
        <b/>
        <sz val="9"/>
        <color theme="1"/>
        <rFont val="Arial"/>
        <family val="2"/>
      </rPr>
      <t>Sources</t>
    </r>
    <r>
      <rPr>
        <sz val="9"/>
        <color theme="1"/>
        <rFont val="Arial"/>
        <family val="2"/>
      </rPr>
      <t xml:space="preserve"> : DGESCO, extraction de l'application nationale d'affectation Affelnet-Lycée, DEPP et MESRI, Système d'information Sifa.</t>
    </r>
  </si>
  <si>
    <r>
      <rPr>
        <i/>
        <sz val="9"/>
        <color theme="1"/>
        <rFont val="Arial"/>
        <family val="2"/>
      </rPr>
      <t>Réf. : Note d'Information</t>
    </r>
    <r>
      <rPr>
        <sz val="9"/>
        <color theme="1"/>
        <rFont val="Arial"/>
        <family val="2"/>
      </rPr>
      <t>, n° 22.07. DEPP</t>
    </r>
  </si>
  <si>
    <r>
      <rPr>
        <i/>
        <sz val="9"/>
        <color theme="1"/>
        <rFont val="Arial"/>
        <family val="2"/>
      </rPr>
      <t>Réf. : Note d'Information,</t>
    </r>
    <r>
      <rPr>
        <sz val="9"/>
        <color theme="1"/>
        <rFont val="Arial"/>
        <family val="2"/>
      </rPr>
      <t xml:space="preserve"> n° 22.07. DEPP</t>
    </r>
  </si>
  <si>
    <r>
      <rPr>
        <i/>
        <sz val="9"/>
        <color theme="1"/>
        <rFont val="Arial"/>
        <family val="2"/>
      </rPr>
      <t>Réf. : Note d'Information, n° 22.07</t>
    </r>
    <r>
      <rPr>
        <sz val="9"/>
        <color theme="1"/>
        <rFont val="Arial"/>
        <family val="2"/>
      </rPr>
      <t>. DEPP</t>
    </r>
  </si>
  <si>
    <r>
      <rPr>
        <i/>
        <sz val="8"/>
        <color theme="1"/>
        <rFont val="Arial"/>
        <family val="2"/>
      </rPr>
      <t>Réf. : Note d'Information</t>
    </r>
    <r>
      <rPr>
        <sz val="8"/>
        <color theme="1"/>
        <rFont val="Arial"/>
        <family val="2"/>
      </rPr>
      <t>, n° 22.07. DEPP</t>
    </r>
  </si>
  <si>
    <r>
      <rPr>
        <i/>
        <sz val="8"/>
        <color theme="1"/>
        <rFont val="Arial"/>
        <family val="2"/>
      </rPr>
      <t>Réf. : Note d'Information,</t>
    </r>
    <r>
      <rPr>
        <sz val="8"/>
        <color theme="1"/>
        <rFont val="Arial"/>
        <family val="2"/>
      </rPr>
      <t xml:space="preserve"> n° 22.07. DEPP</t>
    </r>
  </si>
  <si>
    <r>
      <rPr>
        <i/>
        <sz val="9"/>
        <color theme="1"/>
        <rFont val="Arial"/>
        <family val="2"/>
      </rPr>
      <t>Réf. : Note d'Information</t>
    </r>
    <r>
      <rPr>
        <sz val="9"/>
        <color theme="1"/>
        <rFont val="Arial"/>
        <family val="2"/>
      </rPr>
      <t>, n° 22.07.</t>
    </r>
    <r>
      <rPr>
        <b/>
        <sz val="9"/>
        <color theme="1"/>
        <rFont val="Arial"/>
        <family val="2"/>
      </rPr>
      <t xml:space="preserve"> DEPP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</si>
</sst>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color theme="1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8"/>
      <color rgb="FF000000"/>
      <name val="Arial"/>
      <family val="2"/>
    </font>
    <font>
      <b/>
      <i/>
      <vertAlign val="superscript"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Border="1"/>
    <xf numFmtId="0" fontId="2" fillId="0" borderId="0" xfId="0" applyFont="1"/>
    <xf numFmtId="1" fontId="2" fillId="0" borderId="0" xfId="0" applyNumberFormat="1" applyFont="1"/>
    <xf numFmtId="0" fontId="2" fillId="0" borderId="4" xfId="0" applyFont="1" applyBorder="1"/>
    <xf numFmtId="0" fontId="4" fillId="0" borderId="1" xfId="0" applyFont="1" applyBorder="1"/>
    <xf numFmtId="3" fontId="3" fillId="0" borderId="5" xfId="0" applyNumberFormat="1" applyFont="1" applyBorder="1" applyAlignment="1">
      <alignment horizontal="right" indent="1"/>
    </xf>
    <xf numFmtId="3" fontId="2" fillId="0" borderId="5" xfId="0" applyNumberFormat="1" applyFont="1" applyBorder="1" applyAlignment="1">
      <alignment horizontal="right" indent="1"/>
    </xf>
    <xf numFmtId="1" fontId="2" fillId="0" borderId="6" xfId="0" applyNumberFormat="1" applyFont="1" applyBorder="1" applyAlignment="1">
      <alignment horizontal="right" indent="1"/>
    </xf>
    <xf numFmtId="1" fontId="3" fillId="0" borderId="6" xfId="0" applyNumberFormat="1" applyFont="1" applyBorder="1" applyAlignment="1">
      <alignment horizontal="right" indent="1"/>
    </xf>
    <xf numFmtId="3" fontId="4" fillId="0" borderId="2" xfId="0" applyNumberFormat="1" applyFont="1" applyBorder="1" applyAlignment="1">
      <alignment horizontal="right" indent="1"/>
    </xf>
    <xf numFmtId="1" fontId="4" fillId="0" borderId="3" xfId="0" applyNumberFormat="1" applyFont="1" applyBorder="1" applyAlignment="1">
      <alignment horizontal="right" indent="1"/>
    </xf>
    <xf numFmtId="0" fontId="4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quotePrefix="1" applyFont="1" applyFill="1" applyBorder="1" applyAlignment="1">
      <alignment horizontal="left" vertical="center" wrapText="1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/>
    <xf numFmtId="1" fontId="2" fillId="0" borderId="0" xfId="0" applyNumberFormat="1" applyFont="1" applyFill="1"/>
    <xf numFmtId="3" fontId="2" fillId="0" borderId="0" xfId="0" applyNumberFormat="1" applyFont="1"/>
    <xf numFmtId="0" fontId="6" fillId="0" borderId="0" xfId="0" applyFont="1" applyAlignment="1">
      <alignment wrapText="1"/>
    </xf>
    <xf numFmtId="0" fontId="2" fillId="0" borderId="5" xfId="0" applyFont="1" applyFill="1" applyBorder="1" applyAlignment="1">
      <alignment horizontal="left"/>
    </xf>
    <xf numFmtId="0" fontId="4" fillId="0" borderId="2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/>
    <xf numFmtId="0" fontId="2" fillId="0" borderId="6" xfId="0" applyFont="1" applyBorder="1" applyAlignment="1"/>
    <xf numFmtId="3" fontId="2" fillId="0" borderId="6" xfId="0" applyNumberFormat="1" applyFont="1" applyBorder="1" applyAlignment="1">
      <alignment horizontal="right" indent="1"/>
    </xf>
    <xf numFmtId="0" fontId="2" fillId="0" borderId="4" xfId="0" applyFont="1" applyBorder="1" applyAlignment="1">
      <alignment horizontal="left"/>
    </xf>
    <xf numFmtId="0" fontId="4" fillId="0" borderId="11" xfId="0" applyFont="1" applyBorder="1"/>
    <xf numFmtId="0" fontId="4" fillId="0" borderId="12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right" indent="1"/>
    </xf>
    <xf numFmtId="3" fontId="4" fillId="0" borderId="11" xfId="0" applyNumberFormat="1" applyFont="1" applyBorder="1"/>
    <xf numFmtId="3" fontId="4" fillId="0" borderId="12" xfId="0" applyNumberFormat="1" applyFont="1" applyBorder="1"/>
    <xf numFmtId="0" fontId="4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/>
    <xf numFmtId="1" fontId="2" fillId="0" borderId="5" xfId="0" applyNumberFormat="1" applyFont="1" applyFill="1" applyBorder="1" applyAlignment="1">
      <alignment horizontal="right" indent="1"/>
    </xf>
    <xf numFmtId="3" fontId="4" fillId="0" borderId="8" xfId="0" applyNumberFormat="1" applyFont="1" applyFill="1" applyBorder="1"/>
    <xf numFmtId="3" fontId="4" fillId="0" borderId="9" xfId="0" applyNumberFormat="1" applyFont="1" applyBorder="1"/>
    <xf numFmtId="1" fontId="4" fillId="0" borderId="9" xfId="0" applyNumberFormat="1" applyFont="1" applyBorder="1" applyAlignment="1">
      <alignment horizontal="right" indent="1"/>
    </xf>
    <xf numFmtId="1" fontId="4" fillId="0" borderId="7" xfId="0" applyNumberFormat="1" applyFont="1" applyFill="1" applyBorder="1" applyAlignment="1">
      <alignment horizontal="right" indent="1"/>
    </xf>
    <xf numFmtId="1" fontId="4" fillId="0" borderId="10" xfId="0" applyNumberFormat="1" applyFont="1" applyBorder="1" applyAlignment="1">
      <alignment horizontal="right" indent="1"/>
    </xf>
    <xf numFmtId="3" fontId="4" fillId="0" borderId="10" xfId="0" applyNumberFormat="1" applyFont="1" applyBorder="1" applyAlignment="1">
      <alignment horizontal="right" indent="1"/>
    </xf>
    <xf numFmtId="0" fontId="7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0" xfId="0" applyFont="1" applyFill="1" applyBorder="1"/>
    <xf numFmtId="0" fontId="4" fillId="0" borderId="0" xfId="0" applyFont="1" applyFill="1" applyBorder="1"/>
    <xf numFmtId="0" fontId="2" fillId="0" borderId="0" xfId="0" quotePrefix="1" applyFont="1" applyFill="1" applyBorder="1"/>
    <xf numFmtId="0" fontId="2" fillId="0" borderId="0" xfId="0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horizontal="right" vertical="center" wrapText="1" indent="1"/>
    </xf>
    <xf numFmtId="164" fontId="2" fillId="0" borderId="0" xfId="0" applyNumberFormat="1" applyFont="1" applyFill="1" applyBorder="1" applyAlignment="1">
      <alignment horizontal="right" indent="1"/>
    </xf>
    <xf numFmtId="0" fontId="7" fillId="0" borderId="0" xfId="0" applyFont="1" applyFill="1"/>
    <xf numFmtId="0" fontId="2" fillId="0" borderId="0" xfId="0" applyFont="1" applyBorder="1" applyAlignment="1">
      <alignment horizontal="left"/>
    </xf>
    <xf numFmtId="1" fontId="2" fillId="0" borderId="0" xfId="0" applyNumberFormat="1" applyFont="1" applyFill="1" applyBorder="1"/>
    <xf numFmtId="0" fontId="6" fillId="0" borderId="0" xfId="0" applyFont="1"/>
    <xf numFmtId="3" fontId="4" fillId="0" borderId="12" xfId="0" applyNumberFormat="1" applyFont="1" applyBorder="1" applyAlignment="1">
      <alignment horizontal="right" inden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indent="2"/>
    </xf>
    <xf numFmtId="0" fontId="2" fillId="0" borderId="4" xfId="0" applyFont="1" applyBorder="1" applyAlignment="1">
      <alignment horizontal="left" inden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Fill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quotePrefix="1" applyFont="1" applyFill="1" applyBorder="1" applyAlignment="1">
      <alignment vertical="center" wrapText="1"/>
    </xf>
    <xf numFmtId="3" fontId="13" fillId="0" borderId="0" xfId="0" applyNumberFormat="1" applyFont="1" applyFill="1" applyBorder="1" applyAlignment="1">
      <alignment vertical="center" wrapText="1"/>
    </xf>
    <xf numFmtId="1" fontId="13" fillId="0" borderId="0" xfId="0" applyNumberFormat="1" applyFont="1" applyFill="1" applyAlignment="1">
      <alignment vertical="center"/>
    </xf>
    <xf numFmtId="1" fontId="13" fillId="0" borderId="0" xfId="0" applyNumberFormat="1" applyFont="1" applyFill="1" applyBorder="1" applyAlignment="1">
      <alignment vertical="center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right" vertical="center" indent="1"/>
    </xf>
    <xf numFmtId="1" fontId="2" fillId="0" borderId="7" xfId="0" applyNumberFormat="1" applyFont="1" applyFill="1" applyBorder="1" applyAlignment="1">
      <alignment horizontal="right" indent="1"/>
    </xf>
    <xf numFmtId="3" fontId="2" fillId="0" borderId="4" xfId="0" applyNumberFormat="1" applyFont="1" applyFill="1" applyBorder="1" applyAlignment="1">
      <alignment horizontal="right" vertical="center" indent="1"/>
    </xf>
    <xf numFmtId="3" fontId="2" fillId="0" borderId="1" xfId="0" applyNumberFormat="1" applyFont="1" applyFill="1" applyBorder="1" applyAlignment="1">
      <alignment horizontal="right" vertical="center" indent="1"/>
    </xf>
    <xf numFmtId="1" fontId="2" fillId="0" borderId="2" xfId="0" applyNumberFormat="1" applyFont="1" applyFill="1" applyBorder="1" applyAlignment="1">
      <alignment horizontal="right" indent="1"/>
    </xf>
    <xf numFmtId="1" fontId="4" fillId="0" borderId="2" xfId="0" applyNumberFormat="1" applyFont="1" applyFill="1" applyBorder="1" applyAlignment="1">
      <alignment horizontal="right" indent="1"/>
    </xf>
    <xf numFmtId="0" fontId="4" fillId="2" borderId="11" xfId="0" applyFont="1" applyFill="1" applyBorder="1"/>
    <xf numFmtId="3" fontId="4" fillId="2" borderId="11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center"/>
    </xf>
    <xf numFmtId="3" fontId="4" fillId="2" borderId="1" xfId="0" applyNumberFormat="1" applyFont="1" applyFill="1" applyBorder="1"/>
    <xf numFmtId="1" fontId="4" fillId="2" borderId="1" xfId="0" applyNumberFormat="1" applyFont="1" applyFill="1" applyBorder="1" applyAlignment="1">
      <alignment horizontal="right" indent="1"/>
    </xf>
    <xf numFmtId="1" fontId="4" fillId="2" borderId="2" xfId="0" applyNumberFormat="1" applyFont="1" applyFill="1" applyBorder="1" applyAlignment="1">
      <alignment horizontal="right" indent="1"/>
    </xf>
    <xf numFmtId="3" fontId="4" fillId="2" borderId="2" xfId="0" applyNumberFormat="1" applyFont="1" applyFill="1" applyBorder="1" applyAlignment="1">
      <alignment horizontal="right" indent="1"/>
    </xf>
    <xf numFmtId="0" fontId="2" fillId="0" borderId="0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" fontId="2" fillId="0" borderId="0" xfId="0" applyNumberFormat="1" applyFont="1" applyBorder="1"/>
    <xf numFmtId="0" fontId="2" fillId="0" borderId="0" xfId="0" applyFont="1" applyAlignment="1"/>
    <xf numFmtId="2" fontId="2" fillId="0" borderId="0" xfId="0" applyNumberFormat="1" applyFont="1" applyBorder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/>
    <xf numFmtId="0" fontId="0" fillId="0" borderId="0" xfId="0" applyFill="1" applyAlignment="1">
      <alignment horizontal="center"/>
    </xf>
    <xf numFmtId="0" fontId="2" fillId="0" borderId="0" xfId="0" applyFont="1" applyFill="1"/>
    <xf numFmtId="0" fontId="11" fillId="0" borderId="0" xfId="0" applyFont="1" applyFill="1" applyBorder="1" applyAlignment="1">
      <alignment horizontal="right" wrapText="1"/>
    </xf>
    <xf numFmtId="0" fontId="2" fillId="3" borderId="0" xfId="0" applyNumberFormat="1" applyFont="1" applyFill="1" applyBorder="1" applyAlignment="1" applyProtection="1">
      <alignment vertical="center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3" borderId="0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left" vertical="center" wrapText="1"/>
    </xf>
    <xf numFmtId="3" fontId="2" fillId="0" borderId="18" xfId="0" applyNumberFormat="1" applyFont="1" applyFill="1" applyBorder="1" applyAlignment="1" applyProtection="1">
      <alignment horizontal="right" vertical="center" wrapText="1"/>
    </xf>
    <xf numFmtId="3" fontId="4" fillId="0" borderId="17" xfId="0" applyNumberFormat="1" applyFont="1" applyFill="1" applyBorder="1" applyAlignment="1" applyProtection="1">
      <alignment horizontal="right" vertical="center" wrapText="1"/>
    </xf>
    <xf numFmtId="164" fontId="2" fillId="0" borderId="0" xfId="0" applyNumberFormat="1" applyFont="1" applyAlignment="1">
      <alignment vertical="center"/>
    </xf>
    <xf numFmtId="164" fontId="2" fillId="3" borderId="0" xfId="0" applyNumberFormat="1" applyFont="1" applyFill="1" applyBorder="1" applyAlignment="1" applyProtection="1">
      <alignment vertical="center"/>
    </xf>
    <xf numFmtId="164" fontId="2" fillId="0" borderId="19" xfId="0" applyNumberFormat="1" applyFont="1" applyFill="1" applyBorder="1" applyAlignment="1" applyProtection="1">
      <alignment horizontal="center" vertical="center" wrapText="1"/>
    </xf>
    <xf numFmtId="164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3" fontId="2" fillId="0" borderId="7" xfId="0" applyNumberFormat="1" applyFont="1" applyFill="1" applyBorder="1" applyAlignment="1" applyProtection="1">
      <alignment horizontal="right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3" fontId="2" fillId="0" borderId="5" xfId="0" applyNumberFormat="1" applyFont="1" applyFill="1" applyBorder="1" applyAlignment="1" applyProtection="1">
      <alignment horizontal="right" vertical="center" wrapText="1"/>
    </xf>
    <xf numFmtId="3" fontId="2" fillId="0" borderId="5" xfId="0" applyNumberFormat="1" applyFont="1" applyFill="1" applyBorder="1" applyAlignment="1" applyProtection="1">
      <alignment horizontal="right" vertical="center"/>
    </xf>
    <xf numFmtId="0" fontId="2" fillId="0" borderId="18" xfId="0" applyNumberFormat="1" applyFont="1" applyFill="1" applyBorder="1" applyAlignment="1" applyProtection="1">
      <alignment horizontal="left" vertical="center" wrapText="1"/>
    </xf>
    <xf numFmtId="164" fontId="2" fillId="0" borderId="7" xfId="0" applyNumberFormat="1" applyFont="1" applyFill="1" applyBorder="1" applyAlignment="1" applyProtection="1">
      <alignment horizontal="center" vertical="center" wrapText="1"/>
    </xf>
    <xf numFmtId="164" fontId="2" fillId="0" borderId="5" xfId="0" applyNumberFormat="1" applyFont="1" applyFill="1" applyBorder="1" applyAlignment="1" applyProtection="1">
      <alignment horizontal="center" vertical="center" wrapText="1"/>
    </xf>
    <xf numFmtId="164" fontId="2" fillId="0" borderId="5" xfId="0" applyNumberFormat="1" applyFont="1" applyFill="1" applyBorder="1" applyAlignment="1" applyProtection="1">
      <alignment horizontal="center" vertical="center"/>
    </xf>
    <xf numFmtId="164" fontId="2" fillId="0" borderId="18" xfId="0" applyNumberFormat="1" applyFont="1" applyFill="1" applyBorder="1" applyAlignment="1" applyProtection="1">
      <alignment horizontal="center" vertical="center" wrapText="1"/>
    </xf>
    <xf numFmtId="164" fontId="4" fillId="0" borderId="1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wrapText="1"/>
    </xf>
    <xf numFmtId="3" fontId="2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2" fillId="0" borderId="18" xfId="0" applyNumberFormat="1" applyFont="1" applyFill="1" applyBorder="1" applyAlignment="1" applyProtection="1">
      <alignment vertical="center" wrapText="1"/>
    </xf>
    <xf numFmtId="0" fontId="2" fillId="3" borderId="7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wrapText="1"/>
    </xf>
    <xf numFmtId="164" fontId="2" fillId="3" borderId="0" xfId="0" applyNumberFormat="1" applyFont="1" applyFill="1" applyBorder="1" applyAlignment="1" applyProtection="1">
      <alignment vertical="center" wrapText="1"/>
    </xf>
    <xf numFmtId="0" fontId="6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right"/>
    </xf>
    <xf numFmtId="0" fontId="10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right" wrapText="1"/>
    </xf>
    <xf numFmtId="0" fontId="4" fillId="0" borderId="14" xfId="0" applyFont="1" applyBorder="1" applyAlignment="1">
      <alignment horizontal="left"/>
    </xf>
    <xf numFmtId="0" fontId="11" fillId="0" borderId="13" xfId="0" applyFont="1" applyBorder="1" applyAlignment="1">
      <alignment horizontal="left" wrapText="1"/>
    </xf>
    <xf numFmtId="0" fontId="17" fillId="0" borderId="13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1" fontId="3" fillId="0" borderId="5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right" wrapText="1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5" xfId="0" applyNumberFormat="1" applyFont="1" applyFill="1" applyBorder="1" applyAlignment="1" applyProtection="1">
      <alignment horizontal="center" vertical="center" wrapText="1"/>
    </xf>
    <xf numFmtId="0" fontId="2" fillId="3" borderId="16" xfId="0" applyNumberFormat="1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/>
    </xf>
    <xf numFmtId="164" fontId="2" fillId="3" borderId="15" xfId="0" applyNumberFormat="1" applyFont="1" applyFill="1" applyBorder="1" applyAlignment="1" applyProtection="1">
      <alignment horizontal="center" vertical="center"/>
    </xf>
    <xf numFmtId="164" fontId="2" fillId="3" borderId="16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vertical="center" wrapText="1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3" borderId="15" xfId="0" applyNumberFormat="1" applyFont="1" applyFill="1" applyBorder="1" applyAlignment="1" applyProtection="1">
      <alignment horizontal="center" vertical="center"/>
    </xf>
    <xf numFmtId="0" fontId="2" fillId="3" borderId="16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4" fillId="0" borderId="1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BBB59"/>
      <color rgb="FFC0504D"/>
      <color rgb="FF4F81BD"/>
      <color rgb="FF8064A2"/>
      <color rgb="FF9966FF"/>
      <color rgb="FF9933FF"/>
      <color rgb="FF99CC00"/>
      <color rgb="FFCC3300"/>
      <color rgb="FF0066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latin typeface="Arial" panose="020B0604020202020204" pitchFamily="34" charset="0"/>
                <a:cs typeface="Arial" panose="020B0604020202020204" pitchFamily="34" charset="0"/>
              </a:rPr>
              <a:t>Vœux formulés par les 771 500 élèves de troisième</a:t>
            </a:r>
          </a:p>
        </c:rich>
      </c:tx>
      <c:layout>
        <c:manualLayout>
          <c:xMode val="edge"/>
          <c:yMode val="edge"/>
          <c:x val="0.25513390313390316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3240729524194096"/>
          <c:y val="0.25795713035870516"/>
          <c:w val="0.33974363460977636"/>
          <c:h val="0.69010425780110818"/>
        </c:manualLayout>
      </c:layout>
      <c:pieChart>
        <c:varyColors val="1"/>
        <c:ser>
          <c:idx val="0"/>
          <c:order val="0"/>
          <c:tx>
            <c:strRef>
              <c:f>'WEB-Figure 1'!$B$22</c:f>
              <c:strCache>
                <c:ptCount val="1"/>
                <c:pt idx="0">
                  <c:v>2019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6F-4127-8E83-2FDF8471E2AA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6F-4127-8E83-2FDF8471E2AA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E6F-4127-8E83-2FDF8471E2AA}"/>
              </c:ext>
            </c:extLst>
          </c:dPt>
          <c:dPt>
            <c:idx val="3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E6F-4127-8E83-2FDF8471E2AA}"/>
              </c:ext>
            </c:extLst>
          </c:dPt>
          <c:dLbls>
            <c:dLbl>
              <c:idx val="0"/>
              <c:layout>
                <c:manualLayout>
                  <c:x val="0.24162702739080691"/>
                  <c:y val="0.155997739865850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Ayant fait au moins un vœu en apprentissage ; 59 400 ; 8 %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E6F-4127-8E83-2FDF8471E2AA}"/>
                </c:ext>
              </c:extLst>
            </c:dLbl>
            <c:dLbl>
              <c:idx val="1"/>
              <c:layout>
                <c:manualLayout>
                  <c:x val="8.5909056239764817E-2"/>
                  <c:y val="0.2002591863517060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N'ayant pas fait de vœux en apprentissage, mais au moins un vœu en voie Pro scolaire ; 228 400 ; 29 %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E6F-4127-8E83-2FDF8471E2AA}"/>
                </c:ext>
              </c:extLst>
            </c:dLbl>
            <c:dLbl>
              <c:idx val="2"/>
              <c:layout>
                <c:manualLayout>
                  <c:x val="-5.9042286380869072E-2"/>
                  <c:y val="-4.011811023622047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N'ayant pas fait de vœux en voie professionelle (scolaire ou apprentissage), mais au moins un vœu en voie GT</a:t>
                    </a:r>
                    <a:r>
                      <a:rPr lang="en-US" baseline="0"/>
                      <a:t> </a:t>
                    </a:r>
                    <a:r>
                      <a:rPr lang="en-US"/>
                      <a:t>; 483 600</a:t>
                    </a:r>
                    <a:r>
                      <a:rPr lang="en-US" baseline="0"/>
                      <a:t> </a:t>
                    </a:r>
                    <a:r>
                      <a:rPr lang="en-US"/>
                      <a:t>; 63</a:t>
                    </a:r>
                    <a:r>
                      <a:rPr lang="en-US" baseline="0"/>
                      <a:t> </a:t>
                    </a:r>
                    <a:r>
                      <a:rPr lang="en-US"/>
                      <a:t>%</a:t>
                    </a:r>
                  </a:p>
                </c:rich>
              </c:tx>
              <c:spPr>
                <a:noFill/>
                <a:ln>
                  <a:solidFill>
                    <a:schemeClr val="accent1"/>
                  </a:solidFill>
                  <a:prstDash val="solid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96002422774076"/>
                      <c:h val="0.314814814814814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E6F-4127-8E83-2FDF8471E2AA}"/>
                </c:ext>
              </c:extLst>
            </c:dLbl>
            <c:spPr>
              <a:noFill/>
              <a:ln>
                <a:solidFill>
                  <a:schemeClr val="accent1"/>
                </a:solidFill>
                <a:prstDash val="solid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'WEB-Figure 1'!$A$23:$A$25</c:f>
              <c:strCache>
                <c:ptCount val="3"/>
                <c:pt idx="0">
                  <c:v>Ayant fait au moins un vœu en apprentissage</c:v>
                </c:pt>
                <c:pt idx="1">
                  <c:v>N'ayant pas fait de vœux en apprentissage, mais au moins un vœu en voie PRO scolaire</c:v>
                </c:pt>
                <c:pt idx="2">
                  <c:v>N'ayant pas fait de vœux en voie pro (sco ou app), mais au moins un vœu en voie GT</c:v>
                </c:pt>
              </c:strCache>
            </c:strRef>
          </c:cat>
          <c:val>
            <c:numRef>
              <c:f>'WEB-Figure 1'!$B$23:$B$25</c:f>
              <c:numCache>
                <c:formatCode>#,##0</c:formatCode>
                <c:ptCount val="3"/>
                <c:pt idx="0">
                  <c:v>59400</c:v>
                </c:pt>
                <c:pt idx="1">
                  <c:v>228400</c:v>
                </c:pt>
                <c:pt idx="2">
                  <c:v>483600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F-4127-8E83-2FDF8471E2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FR" sz="800">
                <a:latin typeface="Arial" panose="020B0604020202020204" pitchFamily="34" charset="0"/>
                <a:cs typeface="Arial" panose="020B0604020202020204" pitchFamily="34" charset="0"/>
              </a:rPr>
              <a:t>Apprentis inscrits</a:t>
            </a:r>
            <a:r>
              <a:rPr lang="fr-FR" sz="8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fr-FR" sz="800">
                <a:latin typeface="Arial" panose="020B0604020202020204" pitchFamily="34" charset="0"/>
                <a:cs typeface="Arial" panose="020B0604020202020204" pitchFamily="34" charset="0"/>
              </a:rPr>
              <a:t>en 1</a:t>
            </a:r>
            <a:r>
              <a:rPr lang="fr-FR" sz="800" baseline="30000">
                <a:latin typeface="Arial" panose="020B0604020202020204" pitchFamily="34" charset="0"/>
                <a:cs typeface="Arial" panose="020B0604020202020204" pitchFamily="34" charset="0"/>
              </a:rPr>
              <a:t>re </a:t>
            </a:r>
            <a:r>
              <a:rPr lang="fr-FR" sz="800">
                <a:latin typeface="Arial" panose="020B0604020202020204" pitchFamily="34" charset="0"/>
                <a:cs typeface="Arial" panose="020B0604020202020204" pitchFamily="34" charset="0"/>
              </a:rPr>
              <a:t>année de CAP</a:t>
            </a:r>
          </a:p>
        </c:rich>
      </c:tx>
      <c:layout>
        <c:manualLayout>
          <c:xMode val="edge"/>
          <c:yMode val="edge"/>
          <c:x val="5.026732769514921E-2"/>
          <c:y val="9.16030534351145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69777388937494E-2"/>
          <c:y val="0.17402055659073151"/>
          <c:w val="0.58150189559638377"/>
          <c:h val="0.71910921440163489"/>
        </c:manualLayout>
      </c:layout>
      <c:pieChart>
        <c:varyColors val="1"/>
        <c:ser>
          <c:idx val="0"/>
          <c:order val="0"/>
          <c:tx>
            <c:strRef>
              <c:f>'Figure 3'!$A$22</c:f>
              <c:strCache>
                <c:ptCount val="1"/>
                <c:pt idx="0">
                  <c:v>CAP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('Figure 3'!$B$21,'Figure 3'!$C$21,'Figure 3'!$D$21,'Figure 3'!$E$21)</c:f>
              <c:strCache>
                <c:ptCount val="4"/>
                <c:pt idx="0">
                  <c:v>Au moins un vœu en apprentissage</c:v>
                </c:pt>
                <c:pt idx="1">
                  <c:v>Au moins un vœu en voie professionnelle scolaire (et pas de vœu en apprentissage)</c:v>
                </c:pt>
                <c:pt idx="2">
                  <c:v>Aucun vœu en voie professionnelle (et pas de vœu en apprentissage)</c:v>
                </c:pt>
                <c:pt idx="3">
                  <c:v>Aucun vœu sur la plateforme Affelnet</c:v>
                </c:pt>
              </c:strCache>
            </c:strRef>
          </c:cat>
          <c:val>
            <c:numRef>
              <c:f>('Figure 3'!$B$22,'Figure 3'!$C$22:$E$22)</c:f>
              <c:numCache>
                <c:formatCode>0</c:formatCode>
                <c:ptCount val="4"/>
                <c:pt idx="0">
                  <c:v>66.248413929226004</c:v>
                </c:pt>
                <c:pt idx="1">
                  <c:v>14.089947835894543</c:v>
                </c:pt>
                <c:pt idx="2">
                  <c:v>2.3008600028196815</c:v>
                </c:pt>
                <c:pt idx="3">
                  <c:v>17.360778232059776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1-4892-978C-DFD1F88A50A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441690159100485"/>
          <c:y val="1.3940814650077137E-3"/>
          <c:w val="0.34146787207154661"/>
          <c:h val="0.99860591853499225"/>
        </c:manualLayout>
      </c:layout>
      <c:overlay val="1"/>
      <c:txPr>
        <a:bodyPr/>
        <a:lstStyle/>
        <a:p>
          <a:pPr rtl="0"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FR" sz="800">
                <a:latin typeface="Arial" panose="020B0604020202020204" pitchFamily="34" charset="0"/>
                <a:cs typeface="Arial" panose="020B0604020202020204" pitchFamily="34" charset="0"/>
              </a:rPr>
              <a:t>Apprentis inscrits en 2</a:t>
            </a:r>
            <a:r>
              <a:rPr lang="fr-FR" sz="800" baseline="30000">
                <a:latin typeface="Arial" panose="020B0604020202020204" pitchFamily="34" charset="0"/>
                <a:cs typeface="Arial" panose="020B0604020202020204" pitchFamily="34" charset="0"/>
              </a:rPr>
              <a:t>de </a:t>
            </a:r>
            <a:r>
              <a:rPr lang="fr-FR" sz="800">
                <a:latin typeface="Arial" panose="020B0604020202020204" pitchFamily="34" charset="0"/>
                <a:cs typeface="Arial" panose="020B0604020202020204" pitchFamily="34" charset="0"/>
              </a:rPr>
              <a:t>professionnelle</a:t>
            </a:r>
          </a:p>
        </c:rich>
      </c:tx>
      <c:layout>
        <c:manualLayout>
          <c:xMode val="edge"/>
          <c:yMode val="edge"/>
          <c:x val="0.20315553032359984"/>
          <c:y val="4.56621004566210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493638932076165"/>
          <c:y val="0.1746873020182822"/>
          <c:w val="0.58834378186803082"/>
          <c:h val="0.70781589082973828"/>
        </c:manualLayout>
      </c:layout>
      <c:pieChart>
        <c:varyColors val="1"/>
        <c:ser>
          <c:idx val="0"/>
          <c:order val="0"/>
          <c:tx>
            <c:strRef>
              <c:f>'Figure 3'!$A$23</c:f>
              <c:strCache>
                <c:ptCount val="1"/>
                <c:pt idx="0">
                  <c:v>Bac Pro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('Figure 3'!$B$21,'Figure 3'!$C$21,'Figure 3'!$D$21,'Figure 3'!$E$21)</c:f>
              <c:strCache>
                <c:ptCount val="4"/>
                <c:pt idx="0">
                  <c:v>Au moins un vœu en apprentissage</c:v>
                </c:pt>
                <c:pt idx="1">
                  <c:v>Au moins un vœu en voie professionnelle scolaire (et pas de vœu en apprentissage)</c:v>
                </c:pt>
                <c:pt idx="2">
                  <c:v>Aucun vœu en voie professionnelle (et pas de vœu en apprentissage)</c:v>
                </c:pt>
                <c:pt idx="3">
                  <c:v>Aucun vœu sur la plateforme Affelnet</c:v>
                </c:pt>
              </c:strCache>
            </c:strRef>
          </c:cat>
          <c:val>
            <c:numRef>
              <c:f>('Figure 3'!$B$23,'Figure 3'!$C$23,'Figure 3'!$D$23,'Figure 3'!$E$23)</c:f>
              <c:numCache>
                <c:formatCode>0</c:formatCode>
                <c:ptCount val="4"/>
                <c:pt idx="0">
                  <c:v>67.907465825446891</c:v>
                </c:pt>
                <c:pt idx="1">
                  <c:v>15.394321766561514</c:v>
                </c:pt>
                <c:pt idx="2">
                  <c:v>4.1850683491062037</c:v>
                </c:pt>
                <c:pt idx="3">
                  <c:v>12.513144058885384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3-46A1-8F2E-1A89AB39788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5"/>
          <c:order val="0"/>
          <c:tx>
            <c:strRef>
              <c:f>'Figure 4'!$B$22</c:f>
              <c:strCache>
                <c:ptCount val="1"/>
                <c:pt idx="0">
                  <c:v>Au moins un vœu en apprentissage (26 800)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4'!$A$23:$A$27</c:f>
              <c:strCache>
                <c:ptCount val="5"/>
                <c:pt idx="0">
                  <c:v>15 ans et moins</c:v>
                </c:pt>
                <c:pt idx="1">
                  <c:v>16 ans</c:v>
                </c:pt>
                <c:pt idx="2">
                  <c:v>17 ans</c:v>
                </c:pt>
                <c:pt idx="3">
                  <c:v>18 ans et plus</c:v>
                </c:pt>
                <c:pt idx="4">
                  <c:v>Total des apprentis</c:v>
                </c:pt>
              </c:strCache>
            </c:strRef>
          </c:cat>
          <c:val>
            <c:numRef>
              <c:f>'Figure 4'!$B$23:$B$27</c:f>
              <c:numCache>
                <c:formatCode>0</c:formatCode>
                <c:ptCount val="5"/>
                <c:pt idx="0">
                  <c:v>77.267886084741832</c:v>
                </c:pt>
                <c:pt idx="1">
                  <c:v>65.313474194665744</c:v>
                </c:pt>
                <c:pt idx="2">
                  <c:v>20.855018587360593</c:v>
                </c:pt>
                <c:pt idx="3">
                  <c:v>3.2666666666666666</c:v>
                </c:pt>
                <c:pt idx="4">
                  <c:v>66.444554947787168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7-4321-8BAF-59E5768CE345}"/>
            </c:ext>
          </c:extLst>
        </c:ser>
        <c:ser>
          <c:idx val="4"/>
          <c:order val="1"/>
          <c:tx>
            <c:strRef>
              <c:f>'Figure 4'!$C$22</c:f>
              <c:strCache>
                <c:ptCount val="1"/>
                <c:pt idx="0">
                  <c:v>Au moins un vœu en voie professionnelle scolaire (et pas de vœu en apprentissage) (5 700)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4'!$A$23:$A$27</c:f>
              <c:strCache>
                <c:ptCount val="5"/>
                <c:pt idx="0">
                  <c:v>15 ans et moins</c:v>
                </c:pt>
                <c:pt idx="1">
                  <c:v>16 ans</c:v>
                </c:pt>
                <c:pt idx="2">
                  <c:v>17 ans</c:v>
                </c:pt>
                <c:pt idx="3">
                  <c:v>18 ans et plus</c:v>
                </c:pt>
                <c:pt idx="4">
                  <c:v>Total des apprentis</c:v>
                </c:pt>
              </c:strCache>
            </c:strRef>
          </c:cat>
          <c:val>
            <c:numRef>
              <c:f>'Figure 4'!$C$23:$C$27</c:f>
              <c:numCache>
                <c:formatCode>0</c:formatCode>
                <c:ptCount val="5"/>
                <c:pt idx="0">
                  <c:v>13.720768696457514</c:v>
                </c:pt>
                <c:pt idx="1">
                  <c:v>17.1804641496363</c:v>
                </c:pt>
                <c:pt idx="2">
                  <c:v>9.4795539033457246</c:v>
                </c:pt>
                <c:pt idx="3">
                  <c:v>2.0666666666666669</c:v>
                </c:pt>
                <c:pt idx="4">
                  <c:v>14.244157135753357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7-4321-8BAF-59E5768CE345}"/>
            </c:ext>
          </c:extLst>
        </c:ser>
        <c:ser>
          <c:idx val="3"/>
          <c:order val="2"/>
          <c:tx>
            <c:strRef>
              <c:f>'Figure 4'!$D$22</c:f>
              <c:strCache>
                <c:ptCount val="1"/>
                <c:pt idx="0">
                  <c:v>Aucun vœu en voie professionnelle (et pas de vœu en apprentissage) (1 000)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9BBB5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4'!$A$23:$A$27</c:f>
              <c:strCache>
                <c:ptCount val="5"/>
                <c:pt idx="0">
                  <c:v>15 ans et moins</c:v>
                </c:pt>
                <c:pt idx="1">
                  <c:v>16 ans</c:v>
                </c:pt>
                <c:pt idx="2">
                  <c:v>17 ans</c:v>
                </c:pt>
                <c:pt idx="3">
                  <c:v>18 ans et plus</c:v>
                </c:pt>
                <c:pt idx="4">
                  <c:v>Total des apprentis</c:v>
                </c:pt>
              </c:strCache>
            </c:strRef>
          </c:cat>
          <c:val>
            <c:numRef>
              <c:f>'Figure 4'!$D$23:$D$27</c:f>
              <c:numCache>
                <c:formatCode>0</c:formatCode>
                <c:ptCount val="5"/>
                <c:pt idx="0">
                  <c:v>3.0145867098865478</c:v>
                </c:pt>
                <c:pt idx="1">
                  <c:v>2.2376169033598892</c:v>
                </c:pt>
                <c:pt idx="2">
                  <c:v>1.3011152416356877</c:v>
                </c:pt>
                <c:pt idx="3">
                  <c:v>0.4</c:v>
                </c:pt>
                <c:pt idx="4">
                  <c:v>2.5236200895077077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7-4321-8BAF-59E5768CE345}"/>
            </c:ext>
          </c:extLst>
        </c:ser>
        <c:ser>
          <c:idx val="0"/>
          <c:order val="3"/>
          <c:tx>
            <c:strRef>
              <c:f>'Figure 4'!$E$22</c:f>
              <c:strCache>
                <c:ptCount val="1"/>
                <c:pt idx="0">
                  <c:v>Aucun vœu sur la plateforme Affelnet (6 800)</c:v>
                </c:pt>
              </c:strCache>
            </c:strRef>
          </c:tx>
          <c:spPr>
            <a:solidFill>
              <a:srgbClr val="8064A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01B-4D31-93A1-5C0C1E35EEA1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01B-4D31-93A1-5C0C1E35EEA1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1B-4D31-93A1-5C0C1E35EEA1}"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01B-4D31-93A1-5C0C1E35EEA1}"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1B-4D31-93A1-5C0C1E35EE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4'!$A$23:$A$27</c:f>
              <c:strCache>
                <c:ptCount val="5"/>
                <c:pt idx="0">
                  <c:v>15 ans et moins</c:v>
                </c:pt>
                <c:pt idx="1">
                  <c:v>16 ans</c:v>
                </c:pt>
                <c:pt idx="2">
                  <c:v>17 ans</c:v>
                </c:pt>
                <c:pt idx="3">
                  <c:v>18 ans et plus</c:v>
                </c:pt>
                <c:pt idx="4">
                  <c:v>Total des apprentis</c:v>
                </c:pt>
              </c:strCache>
            </c:strRef>
          </c:cat>
          <c:val>
            <c:numRef>
              <c:f>'Figure 4'!$E$23:$E$27</c:f>
              <c:numCache>
                <c:formatCode>0</c:formatCode>
                <c:ptCount val="5"/>
                <c:pt idx="0">
                  <c:v>5.9967585089141009</c:v>
                </c:pt>
                <c:pt idx="1">
                  <c:v>15.268444752338068</c:v>
                </c:pt>
                <c:pt idx="2">
                  <c:v>68.364312267657994</c:v>
                </c:pt>
                <c:pt idx="3">
                  <c:v>94.266666666666666</c:v>
                </c:pt>
                <c:pt idx="4">
                  <c:v>16.787667826951765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E-4C92-ADA7-C9B0A7273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101666176"/>
        <c:axId val="101692544"/>
      </c:barChart>
      <c:catAx>
        <c:axId val="1016661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01692544"/>
        <c:crosses val="autoZero"/>
        <c:auto val="1"/>
        <c:lblAlgn val="ctr"/>
        <c:lblOffset val="50"/>
        <c:tickLblSkip val="1"/>
        <c:noMultiLvlLbl val="0"/>
      </c:catAx>
      <c:valAx>
        <c:axId val="1016925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&quot; &quot;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016661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0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C8B-4E9C-B689-08EB6D5D81CD}"/>
              </c:ext>
            </c:extLst>
          </c:dPt>
          <c:dPt>
            <c:idx val="2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1C8B-4E9C-B689-08EB6D5D81CD}"/>
              </c:ext>
            </c:extLst>
          </c:dPt>
          <c:dPt>
            <c:idx val="3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1C8B-4E9C-B689-08EB6D5D81CD}"/>
              </c:ext>
            </c:extLst>
          </c:dPt>
          <c:dPt>
            <c:idx val="4"/>
            <c:bubble3D val="0"/>
            <c:spPr>
              <a:pattFill prst="dkVert">
                <a:fgClr>
                  <a:srgbClr val="C0504D"/>
                </a:fgClr>
                <a:bgClr>
                  <a:srgbClr val="9BBB59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7-1C8B-4E9C-B689-08EB6D5D81C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7'!$A$23:$A$27</c:f>
              <c:strCache>
                <c:ptCount val="5"/>
                <c:pt idx="0">
                  <c:v>Un seul vœu, en apprentissage</c:v>
                </c:pt>
                <c:pt idx="1">
                  <c:v>Plusieurs vœux, en apprentissage uniquement</c:v>
                </c:pt>
                <c:pt idx="2">
                  <c:v>Apprentissage + vœu(x) en voie pro</c:v>
                </c:pt>
                <c:pt idx="3">
                  <c:v>Apprentissage + vœu(x) en voie GT</c:v>
                </c:pt>
                <c:pt idx="4">
                  <c:v>Apprentissage + vœu(x) en voie pro et voie GT</c:v>
                </c:pt>
              </c:strCache>
            </c:strRef>
          </c:cat>
          <c:val>
            <c:numRef>
              <c:f>'Figure 7'!$C$23:$C$27</c:f>
              <c:numCache>
                <c:formatCode>0</c:formatCode>
                <c:ptCount val="5"/>
                <c:pt idx="0">
                  <c:v>30.723184556100115</c:v>
                </c:pt>
                <c:pt idx="1">
                  <c:v>5.7203786149874665</c:v>
                </c:pt>
                <c:pt idx="2">
                  <c:v>53.309139885517602</c:v>
                </c:pt>
                <c:pt idx="3">
                  <c:v>5.2078267050768829</c:v>
                </c:pt>
                <c:pt idx="4">
                  <c:v>5.0394702383179322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8B-4E9C-B689-08EB6D5D81C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38100</xdr:rowOff>
    </xdr:from>
    <xdr:to>
      <xdr:col>5</xdr:col>
      <xdr:colOff>485775</xdr:colOff>
      <xdr:row>15</xdr:row>
      <xdr:rowOff>114300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4</xdr:col>
      <xdr:colOff>38100</xdr:colOff>
      <xdr:row>14</xdr:row>
      <xdr:rowOff>66675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1</xdr:row>
      <xdr:rowOff>57150</xdr:rowOff>
    </xdr:from>
    <xdr:to>
      <xdr:col>7</xdr:col>
      <xdr:colOff>723900</xdr:colOff>
      <xdr:row>14</xdr:row>
      <xdr:rowOff>66675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76202</xdr:rowOff>
    </xdr:from>
    <xdr:to>
      <xdr:col>7</xdr:col>
      <xdr:colOff>419100</xdr:colOff>
      <xdr:row>15</xdr:row>
      <xdr:rowOff>142876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123824</xdr:colOff>
      <xdr:row>2</xdr:row>
      <xdr:rowOff>476250</xdr:rowOff>
    </xdr:from>
    <xdr:to>
      <xdr:col>13</xdr:col>
      <xdr:colOff>544598</xdr:colOff>
      <xdr:row>33</xdr:row>
      <xdr:rowOff>95250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9024" y="781050"/>
          <a:ext cx="4926099" cy="5619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</xdr:colOff>
      <xdr:row>1</xdr:row>
      <xdr:rowOff>57150</xdr:rowOff>
    </xdr:from>
    <xdr:to>
      <xdr:col>1</xdr:col>
      <xdr:colOff>642937</xdr:colOff>
      <xdr:row>15</xdr:row>
      <xdr:rowOff>133350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A31" sqref="A31"/>
    </sheetView>
  </sheetViews>
  <sheetFormatPr baseColWidth="10" defaultRowHeight="15" x14ac:dyDescent="0.25"/>
  <cols>
    <col min="1" max="1" width="42.28515625" customWidth="1"/>
    <col min="2" max="2" width="8.5703125" customWidth="1"/>
    <col min="3" max="3" width="9.5703125" customWidth="1"/>
    <col min="4" max="5" width="8" style="118" customWidth="1"/>
    <col min="6" max="6" width="9.5703125" customWidth="1"/>
    <col min="7" max="7" width="9.7109375" customWidth="1"/>
  </cols>
  <sheetData>
    <row r="1" spans="1:6" x14ac:dyDescent="0.25">
      <c r="A1" s="125" t="s">
        <v>201</v>
      </c>
      <c r="B1" s="126"/>
      <c r="C1" s="126"/>
      <c r="D1" s="127"/>
      <c r="E1" s="127"/>
      <c r="F1" s="2"/>
    </row>
    <row r="2" spans="1:6" x14ac:dyDescent="0.25">
      <c r="A2" s="125"/>
      <c r="B2" s="126"/>
      <c r="C2" s="126"/>
      <c r="D2" s="127"/>
      <c r="E2" s="127"/>
      <c r="F2" s="2"/>
    </row>
    <row r="3" spans="1:6" x14ac:dyDescent="0.25">
      <c r="A3" s="125"/>
      <c r="B3" s="126"/>
      <c r="C3" s="126"/>
      <c r="D3" s="127"/>
      <c r="E3" s="127"/>
      <c r="F3" s="2"/>
    </row>
    <row r="4" spans="1:6" x14ac:dyDescent="0.25">
      <c r="A4" s="125"/>
      <c r="B4" s="126"/>
      <c r="C4" s="126"/>
      <c r="D4" s="127"/>
      <c r="E4" s="127"/>
      <c r="F4" s="2"/>
    </row>
    <row r="5" spans="1:6" x14ac:dyDescent="0.25">
      <c r="A5" s="125"/>
      <c r="B5" s="126"/>
      <c r="C5" s="126"/>
      <c r="D5" s="127"/>
      <c r="E5" s="127"/>
      <c r="F5" s="2"/>
    </row>
    <row r="6" spans="1:6" x14ac:dyDescent="0.25">
      <c r="A6" s="125"/>
      <c r="B6" s="126"/>
      <c r="C6" s="126"/>
      <c r="D6" s="127"/>
      <c r="E6" s="127"/>
      <c r="F6" s="2"/>
    </row>
    <row r="7" spans="1:6" x14ac:dyDescent="0.25">
      <c r="A7" s="125"/>
      <c r="B7" s="126"/>
      <c r="C7" s="126"/>
      <c r="D7" s="127"/>
      <c r="E7" s="127"/>
      <c r="F7" s="2"/>
    </row>
    <row r="8" spans="1:6" x14ac:dyDescent="0.25">
      <c r="A8" s="125"/>
      <c r="B8" s="126"/>
      <c r="C8" s="126"/>
      <c r="D8" s="127"/>
      <c r="E8" s="127"/>
      <c r="F8" s="2"/>
    </row>
    <row r="9" spans="1:6" x14ac:dyDescent="0.25">
      <c r="A9" s="125"/>
      <c r="B9" s="126"/>
      <c r="C9" s="126"/>
      <c r="D9" s="127"/>
      <c r="E9" s="127"/>
      <c r="F9" s="2"/>
    </row>
    <row r="10" spans="1:6" x14ac:dyDescent="0.25">
      <c r="A10" s="125"/>
      <c r="B10" s="126"/>
      <c r="C10" s="126"/>
      <c r="D10" s="127"/>
      <c r="E10" s="127"/>
      <c r="F10" s="2"/>
    </row>
    <row r="11" spans="1:6" x14ac:dyDescent="0.25">
      <c r="A11" s="125"/>
      <c r="B11" s="126"/>
      <c r="C11" s="126"/>
      <c r="D11" s="127"/>
      <c r="E11" s="127"/>
      <c r="F11" s="2"/>
    </row>
    <row r="12" spans="1:6" x14ac:dyDescent="0.25">
      <c r="A12" s="125"/>
      <c r="B12" s="126"/>
      <c r="C12" s="126"/>
      <c r="D12" s="127"/>
      <c r="E12" s="127"/>
      <c r="F12" s="2"/>
    </row>
    <row r="13" spans="1:6" x14ac:dyDescent="0.25">
      <c r="A13" s="125"/>
      <c r="B13" s="126"/>
      <c r="C13" s="126"/>
      <c r="D13" s="127"/>
      <c r="E13" s="127"/>
      <c r="F13" s="2"/>
    </row>
    <row r="14" spans="1:6" x14ac:dyDescent="0.25">
      <c r="A14" s="125"/>
      <c r="B14" s="126"/>
      <c r="C14" s="126"/>
      <c r="D14" s="127"/>
      <c r="E14" s="127"/>
      <c r="F14" s="2"/>
    </row>
    <row r="15" spans="1:6" x14ac:dyDescent="0.25">
      <c r="A15" s="125"/>
      <c r="B15" s="126"/>
      <c r="C15" s="126"/>
      <c r="D15" s="127"/>
      <c r="E15" s="127"/>
      <c r="F15" s="2"/>
    </row>
    <row r="16" spans="1:6" x14ac:dyDescent="0.25">
      <c r="A16" s="125"/>
      <c r="B16" s="126"/>
      <c r="C16" s="126"/>
      <c r="D16" s="127"/>
      <c r="E16" s="127"/>
      <c r="F16" s="2"/>
    </row>
    <row r="17" spans="1:6" s="4" customFormat="1" ht="25.5" customHeight="1" x14ac:dyDescent="0.2">
      <c r="A17" s="164" t="s">
        <v>202</v>
      </c>
      <c r="B17" s="164"/>
      <c r="C17" s="164"/>
      <c r="D17" s="164"/>
      <c r="E17" s="128"/>
      <c r="F17" s="128"/>
    </row>
    <row r="18" spans="1:6" s="4" customFormat="1" ht="24.75" customHeight="1" x14ac:dyDescent="0.2">
      <c r="A18" s="165" t="s">
        <v>151</v>
      </c>
      <c r="B18" s="165"/>
      <c r="C18" s="165"/>
      <c r="D18" s="165"/>
      <c r="E18" s="128"/>
      <c r="F18" s="128"/>
    </row>
    <row r="19" spans="1:6" s="4" customFormat="1" ht="24" customHeight="1" x14ac:dyDescent="0.2">
      <c r="A19" s="165" t="s">
        <v>206</v>
      </c>
      <c r="B19" s="165"/>
      <c r="C19" s="165"/>
      <c r="D19" s="165"/>
      <c r="E19" s="128"/>
      <c r="F19" s="128"/>
    </row>
    <row r="20" spans="1:6" s="4" customFormat="1" ht="12.75" customHeight="1" x14ac:dyDescent="0.2">
      <c r="A20" s="166" t="s">
        <v>218</v>
      </c>
      <c r="B20" s="166"/>
      <c r="C20" s="166"/>
      <c r="D20" s="166"/>
      <c r="E20" s="128"/>
      <c r="F20" s="128"/>
    </row>
    <row r="21" spans="1:6" x14ac:dyDescent="0.25">
      <c r="A21" s="129"/>
      <c r="B21" s="129"/>
      <c r="C21" s="129"/>
      <c r="D21" s="129"/>
      <c r="E21" s="127"/>
      <c r="F21" s="2"/>
    </row>
    <row r="22" spans="1:6" ht="16.5" customHeight="1" x14ac:dyDescent="0.25">
      <c r="A22" s="155" t="s">
        <v>145</v>
      </c>
      <c r="B22" s="156">
        <v>2019</v>
      </c>
      <c r="C22" s="2"/>
      <c r="D22" s="2"/>
      <c r="E22" s="2"/>
      <c r="F22" s="2"/>
    </row>
    <row r="23" spans="1:6" x14ac:dyDescent="0.25">
      <c r="A23" s="153" t="s">
        <v>153</v>
      </c>
      <c r="B23" s="154">
        <v>59400</v>
      </c>
      <c r="C23" s="2"/>
      <c r="D23" s="2"/>
      <c r="E23" s="2"/>
      <c r="F23" s="2"/>
    </row>
    <row r="24" spans="1:6" ht="24.75" x14ac:dyDescent="0.25">
      <c r="A24" s="153" t="s">
        <v>146</v>
      </c>
      <c r="B24" s="154">
        <v>228400</v>
      </c>
      <c r="C24" s="2"/>
      <c r="D24" s="2"/>
      <c r="E24" s="2"/>
      <c r="F24" s="2"/>
    </row>
    <row r="25" spans="1:6" ht="24.75" x14ac:dyDescent="0.25">
      <c r="A25" s="153" t="s">
        <v>147</v>
      </c>
      <c r="B25" s="154">
        <v>483600</v>
      </c>
      <c r="C25" s="2"/>
      <c r="D25" s="2"/>
      <c r="E25" s="2"/>
      <c r="F25" s="2"/>
    </row>
    <row r="26" spans="1:6" x14ac:dyDescent="0.25">
      <c r="A26" s="119"/>
      <c r="B26" s="118"/>
      <c r="D26"/>
      <c r="E26"/>
    </row>
    <row r="27" spans="1:6" x14ac:dyDescent="0.25">
      <c r="A27" s="162"/>
      <c r="B27" s="162"/>
      <c r="C27" s="162"/>
      <c r="D27" s="31"/>
      <c r="E27" s="31"/>
      <c r="F27" s="31"/>
    </row>
    <row r="28" spans="1:6" x14ac:dyDescent="0.25">
      <c r="A28" s="162"/>
      <c r="B28" s="162"/>
      <c r="C28" s="162"/>
      <c r="D28" s="31"/>
      <c r="E28" s="31"/>
      <c r="F28" s="31"/>
    </row>
    <row r="29" spans="1:6" x14ac:dyDescent="0.25">
      <c r="A29" s="163"/>
      <c r="B29" s="163"/>
      <c r="C29" s="163"/>
      <c r="D29" s="163"/>
      <c r="E29" s="163"/>
      <c r="F29" s="163"/>
    </row>
    <row r="30" spans="1:6" x14ac:dyDescent="0.25">
      <c r="A30" s="4"/>
      <c r="B30" s="4"/>
      <c r="C30" s="4"/>
      <c r="D30" s="4"/>
      <c r="E30" s="4"/>
      <c r="F30" s="4"/>
    </row>
    <row r="32" spans="1:6" x14ac:dyDescent="0.25">
      <c r="D32" s="4"/>
      <c r="E32" s="4"/>
      <c r="F32" s="4"/>
    </row>
    <row r="33" spans="1:6" x14ac:dyDescent="0.25">
      <c r="D33" s="4"/>
      <c r="E33" s="4"/>
      <c r="F33" s="4"/>
    </row>
    <row r="34" spans="1:6" x14ac:dyDescent="0.25">
      <c r="A34" s="121"/>
      <c r="B34" s="121"/>
      <c r="C34" s="121"/>
      <c r="D34" s="121"/>
      <c r="E34" s="121"/>
      <c r="F34" s="121"/>
    </row>
  </sheetData>
  <mergeCells count="7">
    <mergeCell ref="A27:C27"/>
    <mergeCell ref="A28:C28"/>
    <mergeCell ref="A29:F29"/>
    <mergeCell ref="A17:D17"/>
    <mergeCell ref="A18:D18"/>
    <mergeCell ref="A19:D19"/>
    <mergeCell ref="A20:D20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  <headerFooter>
    <oddHeader>&amp;L&amp;9&amp;Z&amp;F --- &amp;A
&amp;D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A24" sqref="A24:E24"/>
    </sheetView>
  </sheetViews>
  <sheetFormatPr baseColWidth="10" defaultColWidth="11.42578125" defaultRowHeight="12" x14ac:dyDescent="0.2"/>
  <cols>
    <col min="1" max="1" width="36" style="31" customWidth="1"/>
    <col min="2" max="2" width="15.5703125" style="31" customWidth="1"/>
    <col min="3" max="3" width="14.7109375" style="31" customWidth="1"/>
    <col min="4" max="6" width="11.42578125" style="31"/>
    <col min="7" max="16384" width="11.42578125" style="4"/>
  </cols>
  <sheetData>
    <row r="1" spans="1:5" x14ac:dyDescent="0.2">
      <c r="A1" s="31" t="s">
        <v>100</v>
      </c>
    </row>
    <row r="2" spans="1:5" x14ac:dyDescent="0.2">
      <c r="A2" s="14" t="s">
        <v>186</v>
      </c>
    </row>
    <row r="3" spans="1:5" ht="36" x14ac:dyDescent="0.2">
      <c r="A3" s="32" t="s">
        <v>99</v>
      </c>
      <c r="B3" s="40" t="s">
        <v>94</v>
      </c>
      <c r="C3" s="45" t="s">
        <v>95</v>
      </c>
      <c r="D3" s="33" t="s">
        <v>81</v>
      </c>
      <c r="E3" s="33" t="s">
        <v>84</v>
      </c>
    </row>
    <row r="4" spans="1:5" x14ac:dyDescent="0.2">
      <c r="A4" s="34" t="s">
        <v>1</v>
      </c>
      <c r="B4" s="41"/>
      <c r="C4" s="46"/>
      <c r="D4" s="35"/>
      <c r="E4" s="35"/>
    </row>
    <row r="5" spans="1:5" x14ac:dyDescent="0.2">
      <c r="A5" s="6" t="s">
        <v>2</v>
      </c>
      <c r="B5" s="42">
        <v>84.784818705523548</v>
      </c>
      <c r="C5" s="47">
        <v>15.215181294476448</v>
      </c>
      <c r="D5" s="10">
        <v>100</v>
      </c>
      <c r="E5" s="36">
        <v>5900</v>
      </c>
    </row>
    <row r="6" spans="1:5" x14ac:dyDescent="0.2">
      <c r="A6" s="6" t="s">
        <v>3</v>
      </c>
      <c r="B6" s="42">
        <v>82.946852945412644</v>
      </c>
      <c r="C6" s="47">
        <v>17.053147054587352</v>
      </c>
      <c r="D6" s="10">
        <v>100</v>
      </c>
      <c r="E6" s="36">
        <v>20800</v>
      </c>
    </row>
    <row r="7" spans="1:5" x14ac:dyDescent="0.2">
      <c r="A7" s="34" t="s">
        <v>92</v>
      </c>
      <c r="B7" s="42"/>
      <c r="C7" s="47"/>
      <c r="D7" s="10"/>
      <c r="E7" s="36">
        <v>0</v>
      </c>
    </row>
    <row r="8" spans="1:5" x14ac:dyDescent="0.2">
      <c r="A8" s="37" t="s">
        <v>39</v>
      </c>
      <c r="B8" s="42">
        <v>84.795637061009231</v>
      </c>
      <c r="C8" s="47">
        <v>15.204362938990771</v>
      </c>
      <c r="D8" s="10">
        <v>100</v>
      </c>
      <c r="E8" s="36">
        <v>16700</v>
      </c>
    </row>
    <row r="9" spans="1:5" x14ac:dyDescent="0.2">
      <c r="A9" s="37" t="s">
        <v>38</v>
      </c>
      <c r="B9" s="42">
        <v>81.350720949957591</v>
      </c>
      <c r="C9" s="47">
        <v>18.649279050042409</v>
      </c>
      <c r="D9" s="10">
        <v>100</v>
      </c>
      <c r="E9" s="36">
        <v>9400</v>
      </c>
    </row>
    <row r="10" spans="1:5" x14ac:dyDescent="0.2">
      <c r="A10" s="37" t="s">
        <v>80</v>
      </c>
      <c r="B10" s="42">
        <v>74.877650897226758</v>
      </c>
      <c r="C10" s="47">
        <v>25.122349102773246</v>
      </c>
      <c r="D10" s="10">
        <v>100</v>
      </c>
      <c r="E10" s="36">
        <v>600</v>
      </c>
    </row>
    <row r="11" spans="1:5" x14ac:dyDescent="0.2">
      <c r="A11" s="34" t="s">
        <v>96</v>
      </c>
      <c r="B11" s="42"/>
      <c r="C11" s="47"/>
      <c r="D11" s="10"/>
      <c r="E11" s="36">
        <v>0</v>
      </c>
    </row>
    <row r="12" spans="1:5" x14ac:dyDescent="0.2">
      <c r="A12" s="6" t="s">
        <v>40</v>
      </c>
      <c r="B12" s="42">
        <v>83.829787234042556</v>
      </c>
      <c r="C12" s="47">
        <v>16.170212765957448</v>
      </c>
      <c r="D12" s="10">
        <v>100</v>
      </c>
      <c r="E12" s="36">
        <v>25400</v>
      </c>
    </row>
    <row r="13" spans="1:5" x14ac:dyDescent="0.2">
      <c r="A13" s="6" t="s">
        <v>41</v>
      </c>
      <c r="B13" s="42">
        <v>83.870967741935488</v>
      </c>
      <c r="C13" s="47">
        <v>16.129032258064516</v>
      </c>
      <c r="D13" s="10">
        <v>100</v>
      </c>
      <c r="E13" s="36">
        <v>200</v>
      </c>
    </row>
    <row r="14" spans="1:5" x14ac:dyDescent="0.2">
      <c r="A14" s="6" t="s">
        <v>42</v>
      </c>
      <c r="B14" s="42">
        <v>75.822603719599428</v>
      </c>
      <c r="C14" s="47">
        <v>24.177396280400572</v>
      </c>
      <c r="D14" s="10">
        <v>100</v>
      </c>
      <c r="E14" s="36">
        <v>700</v>
      </c>
    </row>
    <row r="15" spans="1:5" x14ac:dyDescent="0.2">
      <c r="A15" s="34" t="s">
        <v>78</v>
      </c>
      <c r="B15" s="42"/>
      <c r="C15" s="47"/>
      <c r="D15" s="10"/>
      <c r="E15" s="36"/>
    </row>
    <row r="16" spans="1:5" x14ac:dyDescent="0.2">
      <c r="A16" s="6" t="s">
        <v>105</v>
      </c>
      <c r="B16" s="42">
        <v>83.749627675418068</v>
      </c>
      <c r="C16" s="47">
        <v>16.250372324581932</v>
      </c>
      <c r="D16" s="10">
        <v>100</v>
      </c>
      <c r="E16" s="36">
        <v>23500</v>
      </c>
    </row>
    <row r="17" spans="1:5" x14ac:dyDescent="0.2">
      <c r="A17" s="6" t="s">
        <v>106</v>
      </c>
      <c r="B17" s="42">
        <v>80.464396284829718</v>
      </c>
      <c r="C17" s="47">
        <v>19.535603715170279</v>
      </c>
      <c r="D17" s="10">
        <v>100</v>
      </c>
      <c r="E17" s="36">
        <v>3200</v>
      </c>
    </row>
    <row r="18" spans="1:5" x14ac:dyDescent="0.2">
      <c r="A18" s="49" t="s">
        <v>81</v>
      </c>
      <c r="B18" s="50">
        <v>83.352661703639967</v>
      </c>
      <c r="C18" s="51">
        <v>16.647338296360033</v>
      </c>
      <c r="D18" s="52">
        <v>100</v>
      </c>
      <c r="E18" s="53"/>
    </row>
    <row r="19" spans="1:5" collapsed="1" x14ac:dyDescent="0.2">
      <c r="A19" s="38" t="s">
        <v>93</v>
      </c>
      <c r="B19" s="43">
        <v>22300</v>
      </c>
      <c r="C19" s="48">
        <v>4500</v>
      </c>
      <c r="D19" s="44"/>
      <c r="E19" s="39">
        <v>26700</v>
      </c>
    </row>
    <row r="20" spans="1:5" x14ac:dyDescent="0.2">
      <c r="A20" s="113" t="s">
        <v>127</v>
      </c>
      <c r="B20" s="114">
        <v>81.802441347069518</v>
      </c>
      <c r="C20" s="114">
        <v>18.197558652930482</v>
      </c>
      <c r="D20" s="115">
        <v>100</v>
      </c>
      <c r="E20" s="116">
        <v>23100</v>
      </c>
    </row>
    <row r="21" spans="1:5" ht="24" customHeight="1" x14ac:dyDescent="0.2">
      <c r="A21" s="197" t="s">
        <v>141</v>
      </c>
      <c r="B21" s="197"/>
      <c r="C21" s="197"/>
      <c r="D21" s="197"/>
      <c r="E21" s="197"/>
    </row>
    <row r="22" spans="1:5" ht="24" customHeight="1" x14ac:dyDescent="0.2">
      <c r="A22" s="195" t="s">
        <v>121</v>
      </c>
      <c r="B22" s="195"/>
      <c r="C22" s="195"/>
      <c r="D22" s="195"/>
      <c r="E22" s="195"/>
    </row>
    <row r="23" spans="1:5" x14ac:dyDescent="0.2">
      <c r="A23" s="195" t="s">
        <v>212</v>
      </c>
      <c r="B23" s="195"/>
      <c r="C23" s="195"/>
      <c r="D23" s="195"/>
      <c r="E23" s="195"/>
    </row>
    <row r="24" spans="1:5" x14ac:dyDescent="0.2">
      <c r="A24" s="172" t="s">
        <v>214</v>
      </c>
      <c r="B24" s="172"/>
      <c r="C24" s="172"/>
      <c r="D24" s="172"/>
      <c r="E24" s="172"/>
    </row>
  </sheetData>
  <mergeCells count="4">
    <mergeCell ref="A21:E21"/>
    <mergeCell ref="A22:E22"/>
    <mergeCell ref="A23:E23"/>
    <mergeCell ref="A24:E2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&amp;L&amp;9&amp;Z&amp;F --- &amp;A
&amp;D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4" workbookViewId="0">
      <selection activeCell="J21" sqref="J21"/>
    </sheetView>
  </sheetViews>
  <sheetFormatPr baseColWidth="10" defaultColWidth="11.42578125" defaultRowHeight="12" x14ac:dyDescent="0.2"/>
  <cols>
    <col min="1" max="1" width="35.28515625" style="31" customWidth="1"/>
    <col min="2" max="6" width="12" style="31" customWidth="1"/>
    <col min="7" max="7" width="11.42578125" style="31"/>
    <col min="8" max="16384" width="11.42578125" style="4"/>
  </cols>
  <sheetData>
    <row r="1" spans="1:6" x14ac:dyDescent="0.2">
      <c r="A1" s="31" t="s">
        <v>100</v>
      </c>
    </row>
    <row r="2" spans="1:6" x14ac:dyDescent="0.2">
      <c r="A2" s="14" t="s">
        <v>185</v>
      </c>
    </row>
    <row r="3" spans="1:6" ht="48" x14ac:dyDescent="0.2">
      <c r="A3" s="32" t="s">
        <v>99</v>
      </c>
      <c r="B3" s="40" t="s">
        <v>101</v>
      </c>
      <c r="C3" s="40" t="s">
        <v>102</v>
      </c>
      <c r="D3" s="45" t="s">
        <v>103</v>
      </c>
      <c r="E3" s="33" t="s">
        <v>81</v>
      </c>
      <c r="F3" s="33" t="s">
        <v>84</v>
      </c>
    </row>
    <row r="4" spans="1:6" x14ac:dyDescent="0.2">
      <c r="A4" s="34" t="s">
        <v>1</v>
      </c>
      <c r="B4" s="41"/>
      <c r="C4" s="46"/>
      <c r="D4" s="46"/>
      <c r="E4" s="35"/>
      <c r="F4" s="35"/>
    </row>
    <row r="5" spans="1:6" x14ac:dyDescent="0.2">
      <c r="A5" s="6" t="s">
        <v>2</v>
      </c>
      <c r="B5" s="42">
        <v>71.196204676380887</v>
      </c>
      <c r="C5" s="47">
        <v>23.974923754659436</v>
      </c>
      <c r="D5" s="47">
        <v>4.8288715689596744</v>
      </c>
      <c r="E5" s="10">
        <v>100</v>
      </c>
      <c r="F5" s="36">
        <v>5900</v>
      </c>
    </row>
    <row r="6" spans="1:6" x14ac:dyDescent="0.2">
      <c r="A6" s="6" t="s">
        <v>3</v>
      </c>
      <c r="B6" s="42">
        <v>75.447693120168992</v>
      </c>
      <c r="C6" s="47">
        <v>18.402227663353976</v>
      </c>
      <c r="D6" s="47">
        <v>6.1500792164770273</v>
      </c>
      <c r="E6" s="10">
        <v>100</v>
      </c>
      <c r="F6" s="36">
        <v>20800</v>
      </c>
    </row>
    <row r="7" spans="1:6" x14ac:dyDescent="0.2">
      <c r="A7" s="34" t="s">
        <v>92</v>
      </c>
      <c r="B7" s="42"/>
      <c r="C7" s="47"/>
      <c r="D7" s="47"/>
      <c r="E7" s="10"/>
      <c r="F7" s="36">
        <v>0</v>
      </c>
    </row>
    <row r="8" spans="1:6" x14ac:dyDescent="0.2">
      <c r="A8" s="37" t="s">
        <v>39</v>
      </c>
      <c r="B8" s="42">
        <v>75.29665587918015</v>
      </c>
      <c r="C8" s="47">
        <v>18.800191777538057</v>
      </c>
      <c r="D8" s="47">
        <v>5.9031523432817927</v>
      </c>
      <c r="E8" s="10">
        <v>100</v>
      </c>
      <c r="F8" s="36">
        <v>16700</v>
      </c>
    </row>
    <row r="9" spans="1:6" x14ac:dyDescent="0.2">
      <c r="A9" s="37" t="s">
        <v>38</v>
      </c>
      <c r="B9" s="42">
        <v>73.44147582697201</v>
      </c>
      <c r="C9" s="47">
        <v>20.737913486005088</v>
      </c>
      <c r="D9" s="47">
        <v>5.8206106870229011</v>
      </c>
      <c r="E9" s="10">
        <v>100</v>
      </c>
      <c r="F9" s="36">
        <v>9400</v>
      </c>
    </row>
    <row r="10" spans="1:6" x14ac:dyDescent="0.2">
      <c r="A10" s="37" t="s">
        <v>80</v>
      </c>
      <c r="B10" s="42">
        <v>69.494290375203917</v>
      </c>
      <c r="C10" s="47">
        <v>25.285481239804241</v>
      </c>
      <c r="D10" s="47">
        <v>5.2202283849918434</v>
      </c>
      <c r="E10" s="10">
        <v>100</v>
      </c>
      <c r="F10" s="36">
        <v>600</v>
      </c>
    </row>
    <row r="11" spans="1:6" x14ac:dyDescent="0.2">
      <c r="A11" s="34" t="s">
        <v>96</v>
      </c>
      <c r="B11" s="42"/>
      <c r="C11" s="47"/>
      <c r="D11" s="47"/>
      <c r="E11" s="10"/>
      <c r="F11" s="36"/>
    </row>
    <row r="12" spans="1:6" x14ac:dyDescent="0.2">
      <c r="A12" s="6" t="s">
        <v>40</v>
      </c>
      <c r="B12" s="42">
        <v>74.720252167060679</v>
      </c>
      <c r="C12" s="47">
        <v>19.456264775413711</v>
      </c>
      <c r="D12" s="47">
        <v>5.8234830575256105</v>
      </c>
      <c r="E12" s="10">
        <v>100</v>
      </c>
      <c r="F12" s="36">
        <v>25400</v>
      </c>
    </row>
    <row r="13" spans="1:6" x14ac:dyDescent="0.2">
      <c r="A13" s="6" t="s">
        <v>41</v>
      </c>
      <c r="B13" s="42">
        <v>72.043010752688176</v>
      </c>
      <c r="C13" s="47">
        <v>20.967741935483872</v>
      </c>
      <c r="D13" s="47">
        <v>6.989247311827957</v>
      </c>
      <c r="E13" s="10">
        <v>100</v>
      </c>
      <c r="F13" s="36">
        <v>200</v>
      </c>
    </row>
    <row r="14" spans="1:6" x14ac:dyDescent="0.2">
      <c r="A14" s="6" t="s">
        <v>42</v>
      </c>
      <c r="B14" s="42">
        <v>69.098712446351925</v>
      </c>
      <c r="C14" s="47">
        <v>26.323319027181689</v>
      </c>
      <c r="D14" s="47">
        <v>4.577968526466381</v>
      </c>
      <c r="E14" s="10">
        <v>100</v>
      </c>
      <c r="F14" s="36">
        <v>700</v>
      </c>
    </row>
    <row r="15" spans="1:6" x14ac:dyDescent="0.2">
      <c r="A15" s="34" t="s">
        <v>78</v>
      </c>
      <c r="B15" s="42"/>
      <c r="C15" s="47"/>
      <c r="D15" s="47"/>
      <c r="E15" s="10"/>
      <c r="F15" s="36"/>
    </row>
    <row r="16" spans="1:6" x14ac:dyDescent="0.2">
      <c r="A16" s="6" t="s">
        <v>105</v>
      </c>
      <c r="B16" s="42">
        <v>77.958384749585122</v>
      </c>
      <c r="C16" s="47">
        <v>16.569507680524232</v>
      </c>
      <c r="D16" s="47">
        <v>5.4721075698906425</v>
      </c>
      <c r="E16" s="10">
        <v>100</v>
      </c>
      <c r="F16" s="36">
        <v>23500</v>
      </c>
    </row>
    <row r="17" spans="1:6" x14ac:dyDescent="0.2">
      <c r="A17" s="6" t="s">
        <v>106</v>
      </c>
      <c r="B17" s="42">
        <v>49.411764705882355</v>
      </c>
      <c r="C17" s="47">
        <v>41.919504643962846</v>
      </c>
      <c r="D17" s="47">
        <v>8.6687306501547994</v>
      </c>
      <c r="E17" s="10">
        <v>100</v>
      </c>
      <c r="F17" s="36">
        <v>3200</v>
      </c>
    </row>
    <row r="18" spans="1:6" x14ac:dyDescent="0.2">
      <c r="A18" s="49" t="s">
        <v>81</v>
      </c>
      <c r="B18" s="50">
        <v>74.508997044629837</v>
      </c>
      <c r="C18" s="51">
        <v>19.63263626501066</v>
      </c>
      <c r="D18" s="51">
        <v>5.8583666903595075</v>
      </c>
      <c r="E18" s="52">
        <v>100</v>
      </c>
      <c r="F18" s="53"/>
    </row>
    <row r="19" spans="1:6" collapsed="1" x14ac:dyDescent="0.2">
      <c r="A19" s="38" t="s">
        <v>93</v>
      </c>
      <c r="B19" s="43">
        <v>19900</v>
      </c>
      <c r="C19" s="48">
        <v>5200</v>
      </c>
      <c r="D19" s="48">
        <v>1600</v>
      </c>
      <c r="E19" s="44"/>
      <c r="F19" s="70">
        <v>26700</v>
      </c>
    </row>
    <row r="20" spans="1:6" x14ac:dyDescent="0.2">
      <c r="A20" s="113" t="s">
        <v>127</v>
      </c>
      <c r="B20" s="114">
        <v>70.703835165786515</v>
      </c>
      <c r="C20" s="114">
        <v>19.786165699939399</v>
      </c>
      <c r="D20" s="114">
        <v>9.5099991342740893</v>
      </c>
      <c r="E20" s="115">
        <v>100</v>
      </c>
      <c r="F20" s="116">
        <v>23100</v>
      </c>
    </row>
    <row r="21" spans="1:6" ht="24" customHeight="1" x14ac:dyDescent="0.2">
      <c r="A21" s="197" t="s">
        <v>142</v>
      </c>
      <c r="B21" s="197"/>
      <c r="C21" s="197"/>
      <c r="D21" s="197"/>
      <c r="E21" s="197"/>
      <c r="F21" s="197"/>
    </row>
    <row r="22" spans="1:6" ht="25.5" customHeight="1" x14ac:dyDescent="0.2">
      <c r="A22" s="195" t="s">
        <v>121</v>
      </c>
      <c r="B22" s="195"/>
      <c r="C22" s="195"/>
      <c r="D22" s="195"/>
      <c r="E22" s="195"/>
      <c r="F22" s="195"/>
    </row>
    <row r="23" spans="1:6" ht="24.75" customHeight="1" x14ac:dyDescent="0.2">
      <c r="A23" s="198" t="s">
        <v>212</v>
      </c>
      <c r="B23" s="198"/>
      <c r="C23" s="198"/>
      <c r="D23" s="198"/>
      <c r="E23" s="198"/>
      <c r="F23" s="198"/>
    </row>
    <row r="24" spans="1:6" x14ac:dyDescent="0.2">
      <c r="A24" s="172" t="s">
        <v>213</v>
      </c>
      <c r="B24" s="172"/>
      <c r="C24" s="172"/>
      <c r="D24" s="172"/>
      <c r="E24" s="172"/>
      <c r="F24" s="172"/>
    </row>
    <row r="28" spans="1:6" x14ac:dyDescent="0.2">
      <c r="D28" s="120"/>
    </row>
  </sheetData>
  <mergeCells count="4">
    <mergeCell ref="A21:F21"/>
    <mergeCell ref="A22:F22"/>
    <mergeCell ref="A23:F23"/>
    <mergeCell ref="A24:F2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&amp;L&amp;9&amp;Z&amp;F --- &amp;A
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13" sqref="A13:D13"/>
    </sheetView>
  </sheetViews>
  <sheetFormatPr baseColWidth="10" defaultColWidth="11.42578125" defaultRowHeight="12" x14ac:dyDescent="0.2"/>
  <cols>
    <col min="1" max="1" width="63.42578125" style="4" customWidth="1"/>
    <col min="2" max="2" width="11.42578125" style="4"/>
    <col min="3" max="4" width="8.28515625" style="5" customWidth="1"/>
    <col min="5" max="16384" width="11.42578125" style="4"/>
  </cols>
  <sheetData>
    <row r="1" spans="1:4" ht="13.5" x14ac:dyDescent="0.2">
      <c r="A1" s="167" t="s">
        <v>150</v>
      </c>
      <c r="B1" s="167"/>
      <c r="C1" s="167"/>
      <c r="D1" s="167"/>
    </row>
    <row r="2" spans="1:4" ht="24" x14ac:dyDescent="0.2">
      <c r="A2" s="80" t="s">
        <v>111</v>
      </c>
      <c r="B2" s="71" t="s">
        <v>110</v>
      </c>
      <c r="C2" s="95" t="s">
        <v>126</v>
      </c>
      <c r="D2" s="95" t="s">
        <v>127</v>
      </c>
    </row>
    <row r="3" spans="1:4" x14ac:dyDescent="0.2">
      <c r="A3" s="77" t="s">
        <v>82</v>
      </c>
      <c r="B3" s="9">
        <v>26700</v>
      </c>
      <c r="C3" s="10">
        <v>66</v>
      </c>
      <c r="D3" s="10">
        <v>57.176092067813393</v>
      </c>
    </row>
    <row r="4" spans="1:4" x14ac:dyDescent="0.2">
      <c r="A4" s="77" t="s">
        <v>83</v>
      </c>
      <c r="B4" s="9">
        <v>6700</v>
      </c>
      <c r="C4" s="10">
        <v>17</v>
      </c>
      <c r="D4" s="10">
        <v>42.823907932186607</v>
      </c>
    </row>
    <row r="5" spans="1:4" x14ac:dyDescent="0.2">
      <c r="A5" s="76" t="s">
        <v>98</v>
      </c>
      <c r="B5" s="8">
        <v>5700</v>
      </c>
      <c r="C5" s="11">
        <v>14</v>
      </c>
      <c r="D5" s="11">
        <v>14.978344264323722</v>
      </c>
    </row>
    <row r="6" spans="1:4" ht="13.5" x14ac:dyDescent="0.2">
      <c r="A6" s="76" t="s">
        <v>124</v>
      </c>
      <c r="B6" s="8">
        <v>1000</v>
      </c>
      <c r="C6" s="11">
        <v>3</v>
      </c>
      <c r="D6" s="173" t="s">
        <v>128</v>
      </c>
    </row>
    <row r="7" spans="1:4" x14ac:dyDescent="0.2">
      <c r="A7" s="77" t="s">
        <v>125</v>
      </c>
      <c r="B7" s="9">
        <v>6800</v>
      </c>
      <c r="C7" s="10">
        <v>17</v>
      </c>
      <c r="D7" s="174"/>
    </row>
    <row r="8" spans="1:4" x14ac:dyDescent="0.2">
      <c r="A8" s="7" t="s">
        <v>43</v>
      </c>
      <c r="B8" s="12">
        <v>40200</v>
      </c>
      <c r="C8" s="13">
        <v>100</v>
      </c>
      <c r="D8" s="13">
        <v>100</v>
      </c>
    </row>
    <row r="9" spans="1:4" ht="27" customHeight="1" x14ac:dyDescent="0.2">
      <c r="A9" s="168" t="s">
        <v>129</v>
      </c>
      <c r="B9" s="169"/>
      <c r="C9" s="169"/>
      <c r="D9" s="169"/>
    </row>
    <row r="10" spans="1:4" ht="25.5" customHeight="1" x14ac:dyDescent="0.2">
      <c r="A10" s="170" t="s">
        <v>130</v>
      </c>
      <c r="B10" s="170"/>
      <c r="C10" s="170"/>
      <c r="D10" s="170"/>
    </row>
    <row r="11" spans="1:4" ht="26.25" customHeight="1" x14ac:dyDescent="0.2">
      <c r="A11" s="171" t="s">
        <v>109</v>
      </c>
      <c r="B11" s="171"/>
      <c r="C11" s="171"/>
      <c r="D11" s="171"/>
    </row>
    <row r="12" spans="1:4" ht="18.75" customHeight="1" x14ac:dyDescent="0.2">
      <c r="A12" s="171" t="s">
        <v>206</v>
      </c>
      <c r="B12" s="171"/>
      <c r="C12" s="171"/>
      <c r="D12" s="171"/>
    </row>
    <row r="13" spans="1:4" ht="12.75" customHeight="1" x14ac:dyDescent="0.2">
      <c r="A13" s="172" t="s">
        <v>213</v>
      </c>
      <c r="B13" s="172"/>
      <c r="C13" s="172"/>
      <c r="D13" s="172"/>
    </row>
    <row r="14" spans="1:4" ht="12.75" customHeight="1" x14ac:dyDescent="0.2"/>
  </sheetData>
  <mergeCells count="7">
    <mergeCell ref="A1:D1"/>
    <mergeCell ref="A9:D9"/>
    <mergeCell ref="A10:D10"/>
    <mergeCell ref="A12:D12"/>
    <mergeCell ref="A13:D13"/>
    <mergeCell ref="A11:D11"/>
    <mergeCell ref="D6:D7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&amp;L&amp;Z&amp;F --- &amp;A
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workbookViewId="0">
      <selection activeCell="A19" sqref="A19:H19"/>
    </sheetView>
  </sheetViews>
  <sheetFormatPr baseColWidth="10" defaultRowHeight="15" x14ac:dyDescent="0.25"/>
  <sheetData>
    <row r="1" spans="1:9" x14ac:dyDescent="0.25">
      <c r="A1" s="178" t="s">
        <v>149</v>
      </c>
      <c r="B1" s="178"/>
      <c r="C1" s="178"/>
      <c r="D1" s="178"/>
      <c r="E1" s="178"/>
      <c r="G1" s="14"/>
    </row>
    <row r="2" spans="1:9" x14ac:dyDescent="0.25">
      <c r="A2" s="54"/>
      <c r="B2" s="54"/>
      <c r="C2" s="54"/>
      <c r="D2" s="54"/>
      <c r="E2" s="54"/>
    </row>
    <row r="3" spans="1:9" x14ac:dyDescent="0.25">
      <c r="A3" s="54"/>
      <c r="B3" s="54"/>
      <c r="C3" s="54"/>
      <c r="D3" s="54"/>
      <c r="E3" s="54"/>
      <c r="G3" s="3"/>
      <c r="H3" s="3"/>
      <c r="I3" s="3"/>
    </row>
    <row r="4" spans="1:9" x14ac:dyDescent="0.25">
      <c r="A4" s="54"/>
      <c r="B4" s="54"/>
      <c r="C4" s="54"/>
      <c r="D4" s="54"/>
      <c r="E4" s="54"/>
    </row>
    <row r="5" spans="1:9" x14ac:dyDescent="0.25">
      <c r="A5" s="66"/>
      <c r="B5" s="66"/>
      <c r="C5" s="66"/>
      <c r="D5" s="66"/>
      <c r="E5" s="66"/>
      <c r="F5" s="2"/>
      <c r="G5" s="3"/>
      <c r="H5" s="3"/>
      <c r="I5" s="3"/>
    </row>
    <row r="6" spans="1:9" x14ac:dyDescent="0.25">
      <c r="A6" s="66"/>
      <c r="B6" s="66"/>
      <c r="C6" s="66"/>
      <c r="D6" s="66"/>
      <c r="E6" s="66"/>
      <c r="F6" s="2"/>
      <c r="G6" s="3"/>
      <c r="H6" s="3"/>
      <c r="I6" s="3"/>
    </row>
    <row r="7" spans="1:9" x14ac:dyDescent="0.25">
      <c r="A7" s="66"/>
      <c r="B7" s="66"/>
      <c r="C7" s="66"/>
      <c r="D7" s="66"/>
      <c r="E7" s="66"/>
      <c r="F7" s="2"/>
      <c r="G7" s="3"/>
      <c r="H7" s="3"/>
      <c r="I7" s="3"/>
    </row>
    <row r="8" spans="1:9" x14ac:dyDescent="0.25">
      <c r="A8" s="66"/>
      <c r="B8" s="66"/>
      <c r="C8" s="66"/>
      <c r="D8" s="66"/>
      <c r="E8" s="66"/>
      <c r="F8" s="2"/>
      <c r="G8" s="3"/>
      <c r="H8" s="3"/>
      <c r="I8" s="3"/>
    </row>
    <row r="9" spans="1:9" x14ac:dyDescent="0.25">
      <c r="A9" s="66"/>
      <c r="B9" s="66"/>
      <c r="C9" s="66"/>
      <c r="D9" s="66"/>
      <c r="E9" s="66"/>
      <c r="F9" s="2"/>
      <c r="G9" s="3"/>
      <c r="H9" s="3"/>
      <c r="I9" s="3"/>
    </row>
    <row r="10" spans="1:9" x14ac:dyDescent="0.25">
      <c r="A10" s="66"/>
      <c r="B10" s="66"/>
      <c r="C10" s="66"/>
      <c r="D10" s="66"/>
      <c r="E10" s="66"/>
      <c r="F10" s="2"/>
      <c r="G10" s="3"/>
      <c r="H10" s="3"/>
      <c r="I10" s="3"/>
    </row>
    <row r="11" spans="1:9" x14ac:dyDescent="0.25">
      <c r="A11" s="66"/>
      <c r="B11" s="66"/>
      <c r="C11" s="66"/>
      <c r="D11" s="66"/>
      <c r="E11" s="66"/>
      <c r="F11" s="2"/>
      <c r="G11" s="3"/>
      <c r="H11" s="3"/>
      <c r="I11" s="3"/>
    </row>
    <row r="12" spans="1:9" x14ac:dyDescent="0.25">
      <c r="A12" s="66"/>
      <c r="B12" s="66"/>
      <c r="C12" s="66"/>
      <c r="D12" s="66"/>
      <c r="E12" s="66"/>
      <c r="F12" s="2"/>
    </row>
    <row r="13" spans="1:9" x14ac:dyDescent="0.25">
      <c r="A13" s="66"/>
      <c r="B13" s="66"/>
      <c r="C13" s="66"/>
      <c r="D13" s="66"/>
      <c r="E13" s="66"/>
      <c r="F13" s="2"/>
    </row>
    <row r="14" spans="1:9" x14ac:dyDescent="0.25">
      <c r="A14" s="66"/>
      <c r="B14" s="66"/>
      <c r="C14" s="66"/>
      <c r="D14" s="66"/>
      <c r="E14" s="66"/>
      <c r="F14" s="2"/>
    </row>
    <row r="15" spans="1:9" x14ac:dyDescent="0.25">
      <c r="A15" s="66"/>
      <c r="B15" s="66"/>
      <c r="C15" s="66"/>
      <c r="D15" s="66"/>
      <c r="E15" s="66"/>
      <c r="F15" s="2"/>
      <c r="G15" s="3"/>
      <c r="H15" s="3"/>
      <c r="I15" s="3"/>
    </row>
    <row r="16" spans="1:9" x14ac:dyDescent="0.25">
      <c r="A16" s="177" t="s">
        <v>132</v>
      </c>
      <c r="B16" s="177"/>
      <c r="C16" s="177"/>
      <c r="D16" s="177"/>
      <c r="E16" s="177"/>
      <c r="F16" s="177"/>
      <c r="G16" s="177"/>
      <c r="H16" s="177"/>
    </row>
    <row r="17" spans="1:9" ht="24.75" customHeight="1" x14ac:dyDescent="0.25">
      <c r="A17" s="171" t="s">
        <v>109</v>
      </c>
      <c r="B17" s="171"/>
      <c r="C17" s="171"/>
      <c r="D17" s="171"/>
      <c r="E17" s="171"/>
      <c r="F17" s="171"/>
      <c r="G17" s="171"/>
      <c r="H17" s="171"/>
      <c r="I17" s="123"/>
    </row>
    <row r="18" spans="1:9" ht="29.25" customHeight="1" x14ac:dyDescent="0.25">
      <c r="A18" s="175" t="s">
        <v>206</v>
      </c>
      <c r="B18" s="175"/>
      <c r="C18" s="175"/>
      <c r="D18" s="175"/>
      <c r="E18" s="175"/>
      <c r="F18" s="175"/>
      <c r="G18" s="175"/>
      <c r="H18" s="175"/>
    </row>
    <row r="19" spans="1:9" x14ac:dyDescent="0.25">
      <c r="A19" s="176" t="s">
        <v>217</v>
      </c>
      <c r="B19" s="176"/>
      <c r="C19" s="176"/>
      <c r="D19" s="176"/>
      <c r="E19" s="176"/>
      <c r="F19" s="176"/>
      <c r="G19" s="176"/>
      <c r="H19" s="176"/>
    </row>
    <row r="20" spans="1:9" x14ac:dyDescent="0.25">
      <c r="A20" s="4"/>
      <c r="B20" s="66"/>
      <c r="C20" s="66"/>
      <c r="D20" s="66"/>
      <c r="E20" s="66"/>
      <c r="F20" s="2"/>
    </row>
    <row r="21" spans="1:9" ht="96" x14ac:dyDescent="0.25">
      <c r="A21" s="15" t="s">
        <v>85</v>
      </c>
      <c r="B21" s="75" t="s">
        <v>87</v>
      </c>
      <c r="C21" s="20" t="s">
        <v>203</v>
      </c>
      <c r="D21" s="20" t="s">
        <v>204</v>
      </c>
      <c r="E21" s="17" t="s">
        <v>131</v>
      </c>
      <c r="F21" s="17" t="s">
        <v>43</v>
      </c>
    </row>
    <row r="22" spans="1:9" x14ac:dyDescent="0.25">
      <c r="A22" s="67" t="s">
        <v>79</v>
      </c>
      <c r="B22" s="68">
        <v>66.248413929226004</v>
      </c>
      <c r="C22" s="68">
        <v>14.089947835894543</v>
      </c>
      <c r="D22" s="68">
        <v>2.3008600028196815</v>
      </c>
      <c r="E22" s="68">
        <v>17.360778232059776</v>
      </c>
      <c r="F22" s="68">
        <v>100</v>
      </c>
    </row>
    <row r="23" spans="1:9" x14ac:dyDescent="0.25">
      <c r="A23" s="67" t="s">
        <v>86</v>
      </c>
      <c r="B23" s="68">
        <v>67.907465825446891</v>
      </c>
      <c r="C23" s="68">
        <v>15.394321766561514</v>
      </c>
      <c r="D23" s="68">
        <v>4.1850683491062037</v>
      </c>
      <c r="E23" s="68">
        <v>12.513144058885384</v>
      </c>
      <c r="F23" s="68">
        <v>100</v>
      </c>
    </row>
    <row r="24" spans="1:9" x14ac:dyDescent="0.25">
      <c r="A24" s="66"/>
      <c r="B24" s="66"/>
      <c r="C24" s="66"/>
      <c r="D24" s="66"/>
      <c r="E24" s="66"/>
      <c r="F24" s="2"/>
    </row>
  </sheetData>
  <mergeCells count="5">
    <mergeCell ref="A18:H18"/>
    <mergeCell ref="A19:H19"/>
    <mergeCell ref="A16:H16"/>
    <mergeCell ref="A17:H17"/>
    <mergeCell ref="A1:E1"/>
  </mergeCells>
  <pageMargins left="0.70866141732283472" right="0.70866141732283472" top="1.1417322834645669" bottom="0.74803149606299213" header="0.31496062992125984" footer="0.31496062992125984"/>
  <pageSetup paperSize="9" scale="85" orientation="portrait" r:id="rId1"/>
  <headerFooter>
    <oddHeader>&amp;L&amp;9&amp;Z&amp;F --- &amp;A
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activeCell="A20" sqref="A20:G20"/>
    </sheetView>
  </sheetViews>
  <sheetFormatPr baseColWidth="10" defaultRowHeight="15" x14ac:dyDescent="0.25"/>
  <cols>
    <col min="1" max="1" width="32.140625" customWidth="1"/>
    <col min="2" max="4" width="9.28515625" customWidth="1"/>
    <col min="6" max="6" width="9.140625" customWidth="1"/>
    <col min="7" max="7" width="13.7109375" customWidth="1"/>
    <col min="8" max="8" width="18" customWidth="1"/>
  </cols>
  <sheetData>
    <row r="1" spans="1:4" x14ac:dyDescent="0.25">
      <c r="A1" s="178" t="s">
        <v>148</v>
      </c>
      <c r="B1" s="178"/>
      <c r="C1" s="178"/>
      <c r="D1" s="178"/>
    </row>
    <row r="17" spans="1:8" x14ac:dyDescent="0.25">
      <c r="A17" s="177" t="s">
        <v>133</v>
      </c>
      <c r="B17" s="177"/>
      <c r="C17" s="177"/>
      <c r="D17" s="177"/>
      <c r="E17" s="177"/>
      <c r="G17" s="1"/>
    </row>
    <row r="18" spans="1:8" x14ac:dyDescent="0.25">
      <c r="A18" s="179" t="s">
        <v>109</v>
      </c>
      <c r="B18" s="179"/>
      <c r="C18" s="179"/>
      <c r="D18" s="179"/>
      <c r="E18" s="179"/>
      <c r="F18" s="179"/>
      <c r="G18" s="179"/>
      <c r="H18" s="179"/>
    </row>
    <row r="19" spans="1:8" x14ac:dyDescent="0.25">
      <c r="A19" s="171" t="s">
        <v>206</v>
      </c>
      <c r="B19" s="171"/>
      <c r="C19" s="171"/>
      <c r="D19" s="171"/>
      <c r="E19" s="171"/>
      <c r="F19" s="171"/>
      <c r="G19" s="171"/>
    </row>
    <row r="20" spans="1:8" x14ac:dyDescent="0.25">
      <c r="A20" s="176" t="s">
        <v>216</v>
      </c>
      <c r="B20" s="176"/>
      <c r="C20" s="176"/>
      <c r="D20" s="176"/>
      <c r="E20" s="176"/>
      <c r="F20" s="176"/>
      <c r="G20" s="176"/>
    </row>
    <row r="21" spans="1:8" x14ac:dyDescent="0.25">
      <c r="A21" s="69"/>
      <c r="G21" s="1"/>
    </row>
    <row r="22" spans="1:8" ht="84.75" customHeight="1" x14ac:dyDescent="0.25">
      <c r="A22" s="72" t="s">
        <v>205</v>
      </c>
      <c r="B22" s="97" t="s">
        <v>135</v>
      </c>
      <c r="C22" s="98" t="s">
        <v>136</v>
      </c>
      <c r="D22" s="98" t="s">
        <v>137</v>
      </c>
      <c r="E22" s="99" t="s">
        <v>134</v>
      </c>
      <c r="F22" s="17" t="s">
        <v>43</v>
      </c>
    </row>
    <row r="23" spans="1:8" x14ac:dyDescent="0.25">
      <c r="A23" s="73" t="s">
        <v>39</v>
      </c>
      <c r="B23" s="101">
        <v>77.267886084741832</v>
      </c>
      <c r="C23" s="100">
        <v>13.720768696457514</v>
      </c>
      <c r="D23" s="100">
        <v>3.0145867098865478</v>
      </c>
      <c r="E23" s="96">
        <v>5.9967585089141009</v>
      </c>
      <c r="F23" s="21">
        <v>100</v>
      </c>
    </row>
    <row r="24" spans="1:8" x14ac:dyDescent="0.25">
      <c r="A24" s="73" t="s">
        <v>38</v>
      </c>
      <c r="B24" s="100">
        <v>65.313474194665744</v>
      </c>
      <c r="C24" s="100">
        <v>17.1804641496363</v>
      </c>
      <c r="D24" s="100">
        <v>2.2376169033598892</v>
      </c>
      <c r="E24" s="96">
        <v>15.268444752338068</v>
      </c>
      <c r="F24" s="21">
        <v>100</v>
      </c>
    </row>
    <row r="25" spans="1:8" x14ac:dyDescent="0.25">
      <c r="A25" s="73" t="s">
        <v>37</v>
      </c>
      <c r="B25" s="100">
        <v>20.855018587360593</v>
      </c>
      <c r="C25" s="100">
        <v>9.4795539033457246</v>
      </c>
      <c r="D25" s="100">
        <v>1.3011152416356877</v>
      </c>
      <c r="E25" s="96">
        <v>68.364312267657994</v>
      </c>
      <c r="F25" s="21">
        <v>100</v>
      </c>
    </row>
    <row r="26" spans="1:8" x14ac:dyDescent="0.25">
      <c r="A26" s="73" t="s">
        <v>36</v>
      </c>
      <c r="B26" s="100">
        <v>3.2666666666666666</v>
      </c>
      <c r="C26" s="100">
        <v>2.0666666666666669</v>
      </c>
      <c r="D26" s="100">
        <v>0.4</v>
      </c>
      <c r="E26" s="96">
        <v>94.266666666666666</v>
      </c>
      <c r="F26" s="21">
        <v>100</v>
      </c>
    </row>
    <row r="27" spans="1:8" x14ac:dyDescent="0.25">
      <c r="A27" s="74" t="s">
        <v>43</v>
      </c>
      <c r="B27" s="100">
        <v>66.444554947787168</v>
      </c>
      <c r="C27" s="100">
        <v>14.244157135753357</v>
      </c>
      <c r="D27" s="100">
        <v>2.5236200895077077</v>
      </c>
      <c r="E27" s="96">
        <v>16.787667826951765</v>
      </c>
      <c r="F27" s="22">
        <v>100</v>
      </c>
    </row>
  </sheetData>
  <mergeCells count="5">
    <mergeCell ref="A19:G19"/>
    <mergeCell ref="A20:G20"/>
    <mergeCell ref="A1:D1"/>
    <mergeCell ref="A18:H18"/>
    <mergeCell ref="A17:E17"/>
  </mergeCells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Header xml:space="preserve">&amp;L&amp;Z&amp;F --- &amp;A
&amp;D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22" zoomScaleNormal="100" workbookViewId="0">
      <pane xSplit="1" topLeftCell="B1" activePane="topRight" state="frozen"/>
      <selection pane="topRight" activeCell="M42" sqref="M42"/>
    </sheetView>
  </sheetViews>
  <sheetFormatPr baseColWidth="10" defaultColWidth="11.42578125" defaultRowHeight="14.25" customHeight="1" x14ac:dyDescent="0.25"/>
  <cols>
    <col min="1" max="1" width="25.5703125" style="130" customWidth="1"/>
    <col min="2" max="11" width="7.140625" style="130" customWidth="1"/>
    <col min="12" max="16" width="7.140625" style="139" customWidth="1"/>
    <col min="17" max="16384" width="11.42578125" style="130"/>
  </cols>
  <sheetData>
    <row r="1" spans="1:17" s="56" customFormat="1" ht="14.25" customHeight="1" x14ac:dyDescent="0.25">
      <c r="A1" s="133" t="s">
        <v>100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8"/>
      <c r="M1" s="138"/>
      <c r="N1" s="181"/>
      <c r="O1" s="181"/>
      <c r="P1" s="181"/>
      <c r="Q1" s="181"/>
    </row>
    <row r="2" spans="1:17" s="56" customFormat="1" ht="22.5" customHeight="1" x14ac:dyDescent="0.25">
      <c r="A2" s="188" t="s">
        <v>197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</row>
    <row r="4" spans="1:17" ht="37.5" customHeight="1" x14ac:dyDescent="0.25">
      <c r="A4" s="159"/>
      <c r="B4" s="182" t="s">
        <v>199</v>
      </c>
      <c r="C4" s="183"/>
      <c r="D4" s="183"/>
      <c r="E4" s="183"/>
      <c r="F4" s="184"/>
      <c r="G4" s="189" t="s">
        <v>200</v>
      </c>
      <c r="H4" s="190"/>
      <c r="I4" s="190"/>
      <c r="J4" s="190"/>
      <c r="K4" s="191"/>
      <c r="L4" s="185" t="s">
        <v>193</v>
      </c>
      <c r="M4" s="186"/>
      <c r="N4" s="186"/>
      <c r="O4" s="186"/>
      <c r="P4" s="187"/>
    </row>
    <row r="5" spans="1:17" ht="38.25" customHeight="1" x14ac:dyDescent="0.25">
      <c r="A5" s="158" t="s">
        <v>191</v>
      </c>
      <c r="B5" s="131" t="s">
        <v>39</v>
      </c>
      <c r="C5" s="131" t="s">
        <v>38</v>
      </c>
      <c r="D5" s="131" t="s">
        <v>37</v>
      </c>
      <c r="E5" s="131" t="s">
        <v>36</v>
      </c>
      <c r="F5" s="132" t="s">
        <v>0</v>
      </c>
      <c r="G5" s="131" t="s">
        <v>39</v>
      </c>
      <c r="H5" s="131" t="s">
        <v>38</v>
      </c>
      <c r="I5" s="131" t="s">
        <v>37</v>
      </c>
      <c r="J5" s="131" t="s">
        <v>36</v>
      </c>
      <c r="K5" s="132" t="s">
        <v>0</v>
      </c>
      <c r="L5" s="140" t="s">
        <v>39</v>
      </c>
      <c r="M5" s="140" t="s">
        <v>38</v>
      </c>
      <c r="N5" s="140" t="s">
        <v>37</v>
      </c>
      <c r="O5" s="140" t="s">
        <v>36</v>
      </c>
      <c r="P5" s="141" t="s">
        <v>0</v>
      </c>
    </row>
    <row r="6" spans="1:17" ht="14.25" customHeight="1" x14ac:dyDescent="0.25">
      <c r="A6" s="142" t="s">
        <v>154</v>
      </c>
      <c r="B6" s="143">
        <v>391</v>
      </c>
      <c r="C6" s="143">
        <v>274</v>
      </c>
      <c r="D6" s="143">
        <v>18</v>
      </c>
      <c r="E6" s="143">
        <v>1</v>
      </c>
      <c r="F6" s="143">
        <v>684</v>
      </c>
      <c r="G6" s="143">
        <v>580</v>
      </c>
      <c r="H6" s="143">
        <v>516</v>
      </c>
      <c r="I6" s="143">
        <v>163</v>
      </c>
      <c r="J6" s="143">
        <v>72</v>
      </c>
      <c r="K6" s="143">
        <v>1331</v>
      </c>
      <c r="L6" s="148">
        <v>67.41379310344827</v>
      </c>
      <c r="M6" s="148">
        <v>53.100775193798448</v>
      </c>
      <c r="N6" s="148">
        <v>11.042944785276074</v>
      </c>
      <c r="O6" s="148">
        <v>1.3888888888888888</v>
      </c>
      <c r="P6" s="148">
        <v>51.389932381667919</v>
      </c>
      <c r="Q6" s="134"/>
    </row>
    <row r="7" spans="1:17" ht="14.25" customHeight="1" x14ac:dyDescent="0.25">
      <c r="A7" s="144" t="s">
        <v>155</v>
      </c>
      <c r="B7" s="145">
        <v>392</v>
      </c>
      <c r="C7" s="145">
        <v>178</v>
      </c>
      <c r="D7" s="145">
        <v>8</v>
      </c>
      <c r="E7" s="146" t="s">
        <v>48</v>
      </c>
      <c r="F7" s="145">
        <v>578</v>
      </c>
      <c r="G7" s="145">
        <v>512</v>
      </c>
      <c r="H7" s="145">
        <v>325</v>
      </c>
      <c r="I7" s="145">
        <v>52</v>
      </c>
      <c r="J7" s="146">
        <v>37</v>
      </c>
      <c r="K7" s="145">
        <v>926</v>
      </c>
      <c r="L7" s="149">
        <v>76.5625</v>
      </c>
      <c r="M7" s="149">
        <v>54.769230769230766</v>
      </c>
      <c r="N7" s="149">
        <v>15.384615384615385</v>
      </c>
      <c r="O7" s="150"/>
      <c r="P7" s="149">
        <v>62.419006479481638</v>
      </c>
      <c r="Q7" s="134"/>
    </row>
    <row r="8" spans="1:17" ht="14.25" customHeight="1" x14ac:dyDescent="0.25">
      <c r="A8" s="144" t="s">
        <v>156</v>
      </c>
      <c r="B8" s="145">
        <v>378</v>
      </c>
      <c r="C8" s="145">
        <v>250</v>
      </c>
      <c r="D8" s="145">
        <v>8</v>
      </c>
      <c r="E8" s="146" t="s">
        <v>48</v>
      </c>
      <c r="F8" s="145">
        <v>636</v>
      </c>
      <c r="G8" s="145">
        <v>454</v>
      </c>
      <c r="H8" s="145">
        <v>355</v>
      </c>
      <c r="I8" s="145">
        <v>70</v>
      </c>
      <c r="J8" s="146">
        <v>52</v>
      </c>
      <c r="K8" s="145">
        <v>931</v>
      </c>
      <c r="L8" s="149">
        <v>83.259911894273131</v>
      </c>
      <c r="M8" s="149">
        <v>70.422535211267601</v>
      </c>
      <c r="N8" s="149">
        <v>11.428571428571429</v>
      </c>
      <c r="O8" s="150"/>
      <c r="P8" s="149">
        <v>68.313641245972079</v>
      </c>
      <c r="Q8" s="134"/>
    </row>
    <row r="9" spans="1:17" ht="14.25" customHeight="1" x14ac:dyDescent="0.25">
      <c r="A9" s="144" t="s">
        <v>157</v>
      </c>
      <c r="B9" s="145">
        <v>805</v>
      </c>
      <c r="C9" s="145">
        <v>493</v>
      </c>
      <c r="D9" s="145">
        <v>29</v>
      </c>
      <c r="E9" s="145">
        <v>1</v>
      </c>
      <c r="F9" s="145">
        <v>1328</v>
      </c>
      <c r="G9" s="145">
        <v>917</v>
      </c>
      <c r="H9" s="145">
        <v>662</v>
      </c>
      <c r="I9" s="145">
        <v>158</v>
      </c>
      <c r="J9" s="145">
        <v>80</v>
      </c>
      <c r="K9" s="145">
        <v>1817</v>
      </c>
      <c r="L9" s="149">
        <v>87.786259541984734</v>
      </c>
      <c r="M9" s="149">
        <v>74.471299093655588</v>
      </c>
      <c r="N9" s="149">
        <v>18.354430379746834</v>
      </c>
      <c r="O9" s="149">
        <v>1.25</v>
      </c>
      <c r="P9" s="149">
        <v>73.087506879471661</v>
      </c>
      <c r="Q9" s="134"/>
    </row>
    <row r="10" spans="1:17" ht="14.25" customHeight="1" x14ac:dyDescent="0.25">
      <c r="A10" s="144" t="s">
        <v>158</v>
      </c>
      <c r="B10" s="145">
        <v>400</v>
      </c>
      <c r="C10" s="145">
        <v>284</v>
      </c>
      <c r="D10" s="145">
        <v>19</v>
      </c>
      <c r="E10" s="145">
        <v>5</v>
      </c>
      <c r="F10" s="145">
        <v>708</v>
      </c>
      <c r="G10" s="145">
        <v>453</v>
      </c>
      <c r="H10" s="145">
        <v>358</v>
      </c>
      <c r="I10" s="145">
        <v>58</v>
      </c>
      <c r="J10" s="145">
        <v>36</v>
      </c>
      <c r="K10" s="145">
        <v>905</v>
      </c>
      <c r="L10" s="149">
        <v>88.300220750551873</v>
      </c>
      <c r="M10" s="149">
        <v>79.32960893854748</v>
      </c>
      <c r="N10" s="149">
        <v>32.758620689655174</v>
      </c>
      <c r="O10" s="149">
        <v>13.888888888888889</v>
      </c>
      <c r="P10" s="149">
        <v>78.232044198895025</v>
      </c>
      <c r="Q10" s="134"/>
    </row>
    <row r="11" spans="1:17" ht="14.25" customHeight="1" x14ac:dyDescent="0.25">
      <c r="A11" s="144" t="s">
        <v>159</v>
      </c>
      <c r="B11" s="145">
        <v>34</v>
      </c>
      <c r="C11" s="145">
        <v>53</v>
      </c>
      <c r="D11" s="145">
        <v>3</v>
      </c>
      <c r="E11" s="146" t="s">
        <v>48</v>
      </c>
      <c r="F11" s="145">
        <v>90</v>
      </c>
      <c r="G11" s="145">
        <v>48</v>
      </c>
      <c r="H11" s="145">
        <v>72</v>
      </c>
      <c r="I11" s="145">
        <v>8</v>
      </c>
      <c r="J11" s="146">
        <v>3</v>
      </c>
      <c r="K11" s="145">
        <v>131</v>
      </c>
      <c r="L11" s="149">
        <v>70.833333333333329</v>
      </c>
      <c r="M11" s="149">
        <v>73.611111111111114</v>
      </c>
      <c r="N11" s="149" t="s">
        <v>195</v>
      </c>
      <c r="O11" s="150" t="s">
        <v>195</v>
      </c>
      <c r="P11" s="149">
        <v>68.702290076335885</v>
      </c>
      <c r="Q11" s="134"/>
    </row>
    <row r="12" spans="1:17" ht="14.25" customHeight="1" x14ac:dyDescent="0.25">
      <c r="A12" s="144" t="s">
        <v>160</v>
      </c>
      <c r="B12" s="145">
        <v>353</v>
      </c>
      <c r="C12" s="145">
        <v>214</v>
      </c>
      <c r="D12" s="145">
        <v>15</v>
      </c>
      <c r="E12" s="145">
        <v>3</v>
      </c>
      <c r="F12" s="145">
        <v>585</v>
      </c>
      <c r="G12" s="145">
        <v>471</v>
      </c>
      <c r="H12" s="145">
        <v>417</v>
      </c>
      <c r="I12" s="145">
        <v>144</v>
      </c>
      <c r="J12" s="145">
        <v>105</v>
      </c>
      <c r="K12" s="145">
        <v>1137</v>
      </c>
      <c r="L12" s="149">
        <v>74.946921443736727</v>
      </c>
      <c r="M12" s="149">
        <v>51.318944844124701</v>
      </c>
      <c r="N12" s="149">
        <v>10.416666666666666</v>
      </c>
      <c r="O12" s="149">
        <v>2.8571428571428572</v>
      </c>
      <c r="P12" s="149">
        <v>51.451187335092349</v>
      </c>
      <c r="Q12" s="134"/>
    </row>
    <row r="13" spans="1:17" ht="14.25" customHeight="1" x14ac:dyDescent="0.25">
      <c r="A13" s="144" t="s">
        <v>161</v>
      </c>
      <c r="B13" s="145">
        <v>652</v>
      </c>
      <c r="C13" s="145">
        <v>353</v>
      </c>
      <c r="D13" s="145">
        <v>34</v>
      </c>
      <c r="E13" s="145">
        <v>1</v>
      </c>
      <c r="F13" s="145">
        <v>1040</v>
      </c>
      <c r="G13" s="145">
        <v>749</v>
      </c>
      <c r="H13" s="145">
        <v>444</v>
      </c>
      <c r="I13" s="145">
        <v>74</v>
      </c>
      <c r="J13" s="145">
        <v>23</v>
      </c>
      <c r="K13" s="145">
        <v>1290</v>
      </c>
      <c r="L13" s="149">
        <v>87.049399198931908</v>
      </c>
      <c r="M13" s="149">
        <v>79.50450450450451</v>
      </c>
      <c r="N13" s="149">
        <v>45.945945945945944</v>
      </c>
      <c r="O13" s="149">
        <v>4.3478260869565215</v>
      </c>
      <c r="P13" s="149">
        <v>80.620155038759691</v>
      </c>
      <c r="Q13" s="134"/>
    </row>
    <row r="14" spans="1:17" ht="14.25" customHeight="1" x14ac:dyDescent="0.25">
      <c r="A14" s="144" t="s">
        <v>162</v>
      </c>
      <c r="B14" s="145">
        <v>1012</v>
      </c>
      <c r="C14" s="145">
        <v>632</v>
      </c>
      <c r="D14" s="145">
        <v>40</v>
      </c>
      <c r="E14" s="145">
        <v>1</v>
      </c>
      <c r="F14" s="145">
        <v>1685</v>
      </c>
      <c r="G14" s="145">
        <v>1168</v>
      </c>
      <c r="H14" s="145">
        <v>823</v>
      </c>
      <c r="I14" s="145">
        <v>100</v>
      </c>
      <c r="J14" s="145">
        <v>37</v>
      </c>
      <c r="K14" s="145">
        <v>2128</v>
      </c>
      <c r="L14" s="149">
        <v>86.643835616438352</v>
      </c>
      <c r="M14" s="149">
        <v>76.792223572296479</v>
      </c>
      <c r="N14" s="149">
        <v>40</v>
      </c>
      <c r="O14" s="149">
        <v>2.7027027027027026</v>
      </c>
      <c r="P14" s="149">
        <v>79.182330827067673</v>
      </c>
      <c r="Q14" s="134"/>
    </row>
    <row r="15" spans="1:17" ht="14.25" customHeight="1" x14ac:dyDescent="0.25">
      <c r="A15" s="144" t="s">
        <v>163</v>
      </c>
      <c r="B15" s="145">
        <v>2</v>
      </c>
      <c r="C15" s="145">
        <v>8</v>
      </c>
      <c r="D15" s="145" t="s">
        <v>48</v>
      </c>
      <c r="E15" s="145" t="s">
        <v>48</v>
      </c>
      <c r="F15" s="145">
        <v>10</v>
      </c>
      <c r="G15" s="145">
        <v>3</v>
      </c>
      <c r="H15" s="145">
        <v>11</v>
      </c>
      <c r="I15" s="145">
        <v>4</v>
      </c>
      <c r="J15" s="145" t="s">
        <v>48</v>
      </c>
      <c r="K15" s="145">
        <v>18</v>
      </c>
      <c r="L15" s="149" t="s">
        <v>195</v>
      </c>
      <c r="M15" s="149">
        <v>72.727272727272734</v>
      </c>
      <c r="N15" s="149" t="s">
        <v>195</v>
      </c>
      <c r="O15" s="149"/>
      <c r="P15" s="149">
        <v>55.555555555555557</v>
      </c>
      <c r="Q15" s="134"/>
    </row>
    <row r="16" spans="1:17" ht="14.25" customHeight="1" x14ac:dyDescent="0.25">
      <c r="A16" s="144" t="s">
        <v>164</v>
      </c>
      <c r="B16" s="145">
        <v>4</v>
      </c>
      <c r="C16" s="146" t="s">
        <v>48</v>
      </c>
      <c r="D16" s="145">
        <v>2</v>
      </c>
      <c r="E16" s="146" t="s">
        <v>48</v>
      </c>
      <c r="F16" s="145">
        <v>6</v>
      </c>
      <c r="G16" s="145">
        <v>5</v>
      </c>
      <c r="H16" s="146">
        <v>7</v>
      </c>
      <c r="I16" s="145">
        <v>4</v>
      </c>
      <c r="J16" s="146">
        <v>3</v>
      </c>
      <c r="K16" s="145">
        <v>19</v>
      </c>
      <c r="L16" s="149" t="s">
        <v>195</v>
      </c>
      <c r="M16" s="150" t="s">
        <v>195</v>
      </c>
      <c r="N16" s="150" t="s">
        <v>195</v>
      </c>
      <c r="O16" s="150" t="s">
        <v>195</v>
      </c>
      <c r="P16" s="149">
        <v>31.578947368421051</v>
      </c>
      <c r="Q16" s="134"/>
    </row>
    <row r="17" spans="1:17" ht="14.25" customHeight="1" x14ac:dyDescent="0.25">
      <c r="A17" s="144" t="s">
        <v>165</v>
      </c>
      <c r="B17" s="145">
        <v>18</v>
      </c>
      <c r="C17" s="145">
        <v>9</v>
      </c>
      <c r="D17" s="145">
        <v>1</v>
      </c>
      <c r="E17" s="146" t="s">
        <v>48</v>
      </c>
      <c r="F17" s="145">
        <v>28</v>
      </c>
      <c r="G17" s="145">
        <v>52</v>
      </c>
      <c r="H17" s="145">
        <v>52</v>
      </c>
      <c r="I17" s="145">
        <v>10</v>
      </c>
      <c r="J17" s="146">
        <v>23</v>
      </c>
      <c r="K17" s="145">
        <v>137</v>
      </c>
      <c r="L17" s="149">
        <v>34.615384615384613</v>
      </c>
      <c r="M17" s="149">
        <v>17.307692307692307</v>
      </c>
      <c r="N17" s="149">
        <v>10</v>
      </c>
      <c r="O17" s="150"/>
      <c r="P17" s="149">
        <v>20.437956204379564</v>
      </c>
      <c r="Q17" s="134"/>
    </row>
    <row r="18" spans="1:17" ht="14.25" customHeight="1" x14ac:dyDescent="0.25">
      <c r="A18" s="144" t="s">
        <v>166</v>
      </c>
      <c r="B18" s="145">
        <v>509</v>
      </c>
      <c r="C18" s="145">
        <v>348</v>
      </c>
      <c r="D18" s="145">
        <v>6</v>
      </c>
      <c r="E18" s="145">
        <v>3</v>
      </c>
      <c r="F18" s="145">
        <v>866</v>
      </c>
      <c r="G18" s="145">
        <v>737</v>
      </c>
      <c r="H18" s="145">
        <v>580</v>
      </c>
      <c r="I18" s="145">
        <v>98</v>
      </c>
      <c r="J18" s="145">
        <v>65</v>
      </c>
      <c r="K18" s="145">
        <v>1480</v>
      </c>
      <c r="L18" s="149">
        <v>69.063772048846673</v>
      </c>
      <c r="M18" s="149">
        <v>60</v>
      </c>
      <c r="N18" s="149">
        <v>6.1224489795918364</v>
      </c>
      <c r="O18" s="149">
        <v>4.615384615384615</v>
      </c>
      <c r="P18" s="149">
        <v>58.513513513513516</v>
      </c>
      <c r="Q18" s="134"/>
    </row>
    <row r="19" spans="1:17" ht="14.25" customHeight="1" x14ac:dyDescent="0.25">
      <c r="A19" s="144" t="s">
        <v>167</v>
      </c>
      <c r="B19" s="145">
        <v>219</v>
      </c>
      <c r="C19" s="145">
        <v>160</v>
      </c>
      <c r="D19" s="145">
        <v>10</v>
      </c>
      <c r="E19" s="145">
        <v>1</v>
      </c>
      <c r="F19" s="145">
        <v>390</v>
      </c>
      <c r="G19" s="145">
        <v>243</v>
      </c>
      <c r="H19" s="145">
        <v>202</v>
      </c>
      <c r="I19" s="145">
        <v>29</v>
      </c>
      <c r="J19" s="145">
        <v>15</v>
      </c>
      <c r="K19" s="145">
        <v>489</v>
      </c>
      <c r="L19" s="149">
        <v>90.123456790123456</v>
      </c>
      <c r="M19" s="149">
        <v>79.207920792079207</v>
      </c>
      <c r="N19" s="149">
        <v>34.482758620689658</v>
      </c>
      <c r="O19" s="149">
        <v>6.666666666666667</v>
      </c>
      <c r="P19" s="149">
        <v>79.75460122699387</v>
      </c>
      <c r="Q19" s="134"/>
    </row>
    <row r="20" spans="1:17" ht="14.25" customHeight="1" x14ac:dyDescent="0.25">
      <c r="A20" s="144" t="s">
        <v>168</v>
      </c>
      <c r="B20" s="145">
        <v>716</v>
      </c>
      <c r="C20" s="145">
        <v>494</v>
      </c>
      <c r="D20" s="145">
        <v>41</v>
      </c>
      <c r="E20" s="145">
        <v>4</v>
      </c>
      <c r="F20" s="145">
        <v>1255</v>
      </c>
      <c r="G20" s="145">
        <v>942</v>
      </c>
      <c r="H20" s="145">
        <v>782</v>
      </c>
      <c r="I20" s="145">
        <v>139</v>
      </c>
      <c r="J20" s="145">
        <v>45</v>
      </c>
      <c r="K20" s="145">
        <v>1908</v>
      </c>
      <c r="L20" s="149">
        <v>76.008492569002129</v>
      </c>
      <c r="M20" s="149">
        <v>63.171355498721226</v>
      </c>
      <c r="N20" s="149">
        <v>29.496402877697843</v>
      </c>
      <c r="O20" s="149">
        <v>8.8888888888888893</v>
      </c>
      <c r="P20" s="149">
        <v>65.775681341719078</v>
      </c>
      <c r="Q20" s="134"/>
    </row>
    <row r="21" spans="1:17" ht="14.25" customHeight="1" x14ac:dyDescent="0.25">
      <c r="A21" s="144" t="s">
        <v>169</v>
      </c>
      <c r="B21" s="145">
        <v>1</v>
      </c>
      <c r="C21" s="145">
        <v>7</v>
      </c>
      <c r="D21" s="146" t="s">
        <v>48</v>
      </c>
      <c r="E21" s="146" t="s">
        <v>48</v>
      </c>
      <c r="F21" s="145">
        <v>8</v>
      </c>
      <c r="G21" s="145">
        <v>3</v>
      </c>
      <c r="H21" s="145">
        <v>19</v>
      </c>
      <c r="I21" s="146">
        <v>2</v>
      </c>
      <c r="J21" s="146">
        <v>1</v>
      </c>
      <c r="K21" s="145">
        <v>25</v>
      </c>
      <c r="L21" s="149" t="s">
        <v>195</v>
      </c>
      <c r="M21" s="149">
        <v>36.842105263157897</v>
      </c>
      <c r="N21" s="150" t="s">
        <v>195</v>
      </c>
      <c r="O21" s="150" t="s">
        <v>195</v>
      </c>
      <c r="P21" s="149">
        <v>32</v>
      </c>
      <c r="Q21" s="134"/>
    </row>
    <row r="22" spans="1:17" ht="14.25" customHeight="1" x14ac:dyDescent="0.25">
      <c r="A22" s="144" t="s">
        <v>170</v>
      </c>
      <c r="B22" s="145">
        <v>2</v>
      </c>
      <c r="C22" s="145">
        <v>3</v>
      </c>
      <c r="D22" s="146" t="s">
        <v>48</v>
      </c>
      <c r="E22" s="146" t="s">
        <v>48</v>
      </c>
      <c r="F22" s="145">
        <v>5</v>
      </c>
      <c r="G22" s="145">
        <v>8</v>
      </c>
      <c r="H22" s="145">
        <v>26</v>
      </c>
      <c r="I22" s="146">
        <v>2</v>
      </c>
      <c r="J22" s="146" t="s">
        <v>48</v>
      </c>
      <c r="K22" s="145">
        <v>36</v>
      </c>
      <c r="L22" s="149" t="s">
        <v>195</v>
      </c>
      <c r="M22" s="149">
        <v>11.538461538461538</v>
      </c>
      <c r="N22" s="150" t="s">
        <v>195</v>
      </c>
      <c r="O22" s="150"/>
      <c r="P22" s="149">
        <v>13.888888888888889</v>
      </c>
      <c r="Q22" s="134"/>
    </row>
    <row r="23" spans="1:17" ht="14.25" customHeight="1" x14ac:dyDescent="0.25">
      <c r="A23" s="144" t="s">
        <v>171</v>
      </c>
      <c r="B23" s="145">
        <v>467</v>
      </c>
      <c r="C23" s="145">
        <v>333</v>
      </c>
      <c r="D23" s="145">
        <v>21</v>
      </c>
      <c r="E23" s="146" t="s">
        <v>48</v>
      </c>
      <c r="F23" s="145">
        <v>821</v>
      </c>
      <c r="G23" s="145">
        <v>607</v>
      </c>
      <c r="H23" s="145">
        <v>494</v>
      </c>
      <c r="I23" s="145">
        <v>125</v>
      </c>
      <c r="J23" s="146">
        <v>114</v>
      </c>
      <c r="K23" s="145">
        <v>1340</v>
      </c>
      <c r="L23" s="149">
        <v>76.935749588138393</v>
      </c>
      <c r="M23" s="149">
        <v>67.408906882591097</v>
      </c>
      <c r="N23" s="149">
        <v>16.8</v>
      </c>
      <c r="O23" s="150"/>
      <c r="P23" s="149">
        <v>61.268656716417908</v>
      </c>
      <c r="Q23" s="134"/>
    </row>
    <row r="24" spans="1:17" ht="14.25" customHeight="1" x14ac:dyDescent="0.25">
      <c r="A24" s="144" t="s">
        <v>172</v>
      </c>
      <c r="B24" s="145">
        <v>359</v>
      </c>
      <c r="C24" s="145">
        <v>165</v>
      </c>
      <c r="D24" s="145">
        <v>6</v>
      </c>
      <c r="E24" s="145">
        <v>1</v>
      </c>
      <c r="F24" s="145">
        <v>531</v>
      </c>
      <c r="G24" s="145">
        <v>604</v>
      </c>
      <c r="H24" s="145">
        <v>405</v>
      </c>
      <c r="I24" s="145">
        <v>102</v>
      </c>
      <c r="J24" s="145">
        <v>45</v>
      </c>
      <c r="K24" s="145">
        <v>1156</v>
      </c>
      <c r="L24" s="149">
        <v>59.437086092715234</v>
      </c>
      <c r="M24" s="149">
        <v>40.74074074074074</v>
      </c>
      <c r="N24" s="149">
        <v>5.882352941176471</v>
      </c>
      <c r="O24" s="149">
        <v>2.2222222222222223</v>
      </c>
      <c r="P24" s="149">
        <v>45.934256055363321</v>
      </c>
      <c r="Q24" s="134"/>
    </row>
    <row r="25" spans="1:17" ht="14.25" customHeight="1" x14ac:dyDescent="0.25">
      <c r="A25" s="144" t="s">
        <v>173</v>
      </c>
      <c r="B25" s="145">
        <v>1488</v>
      </c>
      <c r="C25" s="145">
        <v>872</v>
      </c>
      <c r="D25" s="145">
        <v>38</v>
      </c>
      <c r="E25" s="145">
        <v>1</v>
      </c>
      <c r="F25" s="145">
        <v>2399</v>
      </c>
      <c r="G25" s="145">
        <v>1996</v>
      </c>
      <c r="H25" s="145">
        <v>1322</v>
      </c>
      <c r="I25" s="145">
        <v>149</v>
      </c>
      <c r="J25" s="145">
        <v>58</v>
      </c>
      <c r="K25" s="145">
        <v>3525</v>
      </c>
      <c r="L25" s="149">
        <v>74.549098196392791</v>
      </c>
      <c r="M25" s="149">
        <v>65.960665658093802</v>
      </c>
      <c r="N25" s="149">
        <v>25.503355704697988</v>
      </c>
      <c r="O25" s="149">
        <v>1.7241379310344827</v>
      </c>
      <c r="P25" s="149">
        <v>68.056737588652481</v>
      </c>
      <c r="Q25" s="134"/>
    </row>
    <row r="26" spans="1:17" ht="14.25" customHeight="1" x14ac:dyDescent="0.25">
      <c r="A26" s="144" t="s">
        <v>174</v>
      </c>
      <c r="B26" s="145">
        <v>435</v>
      </c>
      <c r="C26" s="145">
        <v>266</v>
      </c>
      <c r="D26" s="145">
        <v>16</v>
      </c>
      <c r="E26" s="145">
        <v>1</v>
      </c>
      <c r="F26" s="145">
        <v>718</v>
      </c>
      <c r="G26" s="145">
        <v>533</v>
      </c>
      <c r="H26" s="145">
        <v>395</v>
      </c>
      <c r="I26" s="145">
        <v>126</v>
      </c>
      <c r="J26" s="145">
        <v>106</v>
      </c>
      <c r="K26" s="145">
        <v>1160</v>
      </c>
      <c r="L26" s="149">
        <v>81.613508442776734</v>
      </c>
      <c r="M26" s="149">
        <v>67.341772151898738</v>
      </c>
      <c r="N26" s="149">
        <v>12.698412698412698</v>
      </c>
      <c r="O26" s="149">
        <v>0.94339622641509435</v>
      </c>
      <c r="P26" s="149">
        <v>61.896551724137929</v>
      </c>
      <c r="Q26" s="134"/>
    </row>
    <row r="27" spans="1:17" ht="14.25" customHeight="1" x14ac:dyDescent="0.25">
      <c r="A27" s="144" t="s">
        <v>175</v>
      </c>
      <c r="B27" s="145">
        <v>1237</v>
      </c>
      <c r="C27" s="145">
        <v>648</v>
      </c>
      <c r="D27" s="145">
        <v>39</v>
      </c>
      <c r="E27" s="145">
        <v>2</v>
      </c>
      <c r="F27" s="145">
        <v>1926</v>
      </c>
      <c r="G27" s="145">
        <v>1545</v>
      </c>
      <c r="H27" s="145">
        <v>1019</v>
      </c>
      <c r="I27" s="145">
        <v>151</v>
      </c>
      <c r="J27" s="145">
        <v>72</v>
      </c>
      <c r="K27" s="145">
        <v>2787</v>
      </c>
      <c r="L27" s="149">
        <v>80.064724919093848</v>
      </c>
      <c r="M27" s="149">
        <v>63.591756624141318</v>
      </c>
      <c r="N27" s="149">
        <v>25.827814569536425</v>
      </c>
      <c r="O27" s="149">
        <v>2.7777777777777777</v>
      </c>
      <c r="P27" s="149">
        <v>69.106566200215283</v>
      </c>
      <c r="Q27" s="134"/>
    </row>
    <row r="28" spans="1:17" ht="14.25" customHeight="1" x14ac:dyDescent="0.25">
      <c r="A28" s="144" t="s">
        <v>176</v>
      </c>
      <c r="B28" s="145">
        <v>940</v>
      </c>
      <c r="C28" s="145">
        <v>609</v>
      </c>
      <c r="D28" s="145">
        <v>45</v>
      </c>
      <c r="E28" s="145">
        <v>5</v>
      </c>
      <c r="F28" s="145">
        <v>1599</v>
      </c>
      <c r="G28" s="145">
        <v>1061</v>
      </c>
      <c r="H28" s="145">
        <v>808</v>
      </c>
      <c r="I28" s="145">
        <v>171</v>
      </c>
      <c r="J28" s="145">
        <v>83</v>
      </c>
      <c r="K28" s="145">
        <v>2123</v>
      </c>
      <c r="L28" s="149">
        <v>88.595664467483502</v>
      </c>
      <c r="M28" s="149">
        <v>75.371287128712865</v>
      </c>
      <c r="N28" s="149">
        <v>26.315789473684209</v>
      </c>
      <c r="O28" s="149">
        <v>6.024096385542169</v>
      </c>
      <c r="P28" s="149">
        <v>75.317946302402262</v>
      </c>
      <c r="Q28" s="134"/>
    </row>
    <row r="29" spans="1:17" ht="14.25" customHeight="1" x14ac:dyDescent="0.25">
      <c r="A29" s="144" t="s">
        <v>177</v>
      </c>
      <c r="B29" s="145">
        <v>118</v>
      </c>
      <c r="C29" s="145">
        <v>62</v>
      </c>
      <c r="D29" s="145">
        <v>5</v>
      </c>
      <c r="E29" s="145">
        <v>1</v>
      </c>
      <c r="F29" s="145">
        <v>186</v>
      </c>
      <c r="G29" s="145">
        <v>204</v>
      </c>
      <c r="H29" s="145">
        <v>142</v>
      </c>
      <c r="I29" s="145">
        <v>35</v>
      </c>
      <c r="J29" s="145">
        <v>33</v>
      </c>
      <c r="K29" s="145">
        <v>414</v>
      </c>
      <c r="L29" s="149">
        <v>57.843137254901961</v>
      </c>
      <c r="M29" s="149">
        <v>43.661971830985912</v>
      </c>
      <c r="N29" s="149">
        <v>14.285714285714286</v>
      </c>
      <c r="O29" s="149">
        <v>3.0303030303030303</v>
      </c>
      <c r="P29" s="149">
        <v>44.927536231884055</v>
      </c>
      <c r="Q29" s="134"/>
    </row>
    <row r="30" spans="1:17" ht="14.25" customHeight="1" x14ac:dyDescent="0.25">
      <c r="A30" s="144" t="s">
        <v>178</v>
      </c>
      <c r="B30" s="145">
        <v>615</v>
      </c>
      <c r="C30" s="145">
        <v>408</v>
      </c>
      <c r="D30" s="145">
        <v>32</v>
      </c>
      <c r="E30" s="145">
        <v>2</v>
      </c>
      <c r="F30" s="145">
        <v>1057</v>
      </c>
      <c r="G30" s="145">
        <v>717</v>
      </c>
      <c r="H30" s="145">
        <v>544</v>
      </c>
      <c r="I30" s="145">
        <v>156</v>
      </c>
      <c r="J30" s="145">
        <v>55</v>
      </c>
      <c r="K30" s="145">
        <v>1472</v>
      </c>
      <c r="L30" s="149">
        <v>85.774058577405853</v>
      </c>
      <c r="M30" s="149">
        <v>75</v>
      </c>
      <c r="N30" s="149">
        <v>20.512820512820515</v>
      </c>
      <c r="O30" s="149">
        <v>3.6363636363636362</v>
      </c>
      <c r="P30" s="149">
        <v>71.807065217391298</v>
      </c>
      <c r="Q30" s="134"/>
    </row>
    <row r="31" spans="1:17" ht="14.25" customHeight="1" x14ac:dyDescent="0.25">
      <c r="A31" s="144" t="s">
        <v>179</v>
      </c>
      <c r="B31" s="145">
        <v>386</v>
      </c>
      <c r="C31" s="145">
        <v>172</v>
      </c>
      <c r="D31" s="145">
        <v>7</v>
      </c>
      <c r="E31" s="146" t="s">
        <v>48</v>
      </c>
      <c r="F31" s="145">
        <v>565</v>
      </c>
      <c r="G31" s="145">
        <v>468</v>
      </c>
      <c r="H31" s="145">
        <v>246</v>
      </c>
      <c r="I31" s="145">
        <v>17</v>
      </c>
      <c r="J31" s="146">
        <v>8</v>
      </c>
      <c r="K31" s="145">
        <v>739</v>
      </c>
      <c r="L31" s="149">
        <v>82.478632478632477</v>
      </c>
      <c r="M31" s="149">
        <v>69.918699186991873</v>
      </c>
      <c r="N31" s="149">
        <v>41.176470588235297</v>
      </c>
      <c r="O31" s="150" t="s">
        <v>195</v>
      </c>
      <c r="P31" s="149">
        <v>76.454668470906626</v>
      </c>
      <c r="Q31" s="134"/>
    </row>
    <row r="32" spans="1:17" ht="14.25" customHeight="1" x14ac:dyDescent="0.25">
      <c r="A32" s="144" t="s">
        <v>180</v>
      </c>
      <c r="B32" s="145">
        <v>769</v>
      </c>
      <c r="C32" s="145">
        <v>643</v>
      </c>
      <c r="D32" s="145">
        <v>19</v>
      </c>
      <c r="E32" s="145">
        <v>3</v>
      </c>
      <c r="F32" s="145">
        <v>1434</v>
      </c>
      <c r="G32" s="145">
        <v>960</v>
      </c>
      <c r="H32" s="145">
        <v>904</v>
      </c>
      <c r="I32" s="145">
        <v>72</v>
      </c>
      <c r="J32" s="145">
        <v>29</v>
      </c>
      <c r="K32" s="145">
        <v>1965</v>
      </c>
      <c r="L32" s="149">
        <v>80.104166666666671</v>
      </c>
      <c r="M32" s="149">
        <v>71.128318584070797</v>
      </c>
      <c r="N32" s="149">
        <v>26.388888888888889</v>
      </c>
      <c r="O32" s="149">
        <v>10.344827586206897</v>
      </c>
      <c r="P32" s="149">
        <v>72.977099236641223</v>
      </c>
      <c r="Q32" s="134"/>
    </row>
    <row r="33" spans="1:17" ht="14.25" customHeight="1" x14ac:dyDescent="0.25">
      <c r="A33" s="144" t="s">
        <v>181</v>
      </c>
      <c r="B33" s="145">
        <v>535</v>
      </c>
      <c r="C33" s="145">
        <v>155</v>
      </c>
      <c r="D33" s="145">
        <v>5</v>
      </c>
      <c r="E33" s="146" t="s">
        <v>48</v>
      </c>
      <c r="F33" s="145">
        <v>695</v>
      </c>
      <c r="G33" s="145">
        <v>964</v>
      </c>
      <c r="H33" s="145">
        <v>406</v>
      </c>
      <c r="I33" s="145">
        <v>61</v>
      </c>
      <c r="J33" s="146">
        <v>24</v>
      </c>
      <c r="K33" s="145">
        <v>1455</v>
      </c>
      <c r="L33" s="149">
        <v>55.497925311203318</v>
      </c>
      <c r="M33" s="149">
        <v>38.177339901477829</v>
      </c>
      <c r="N33" s="149">
        <v>8.1967213114754092</v>
      </c>
      <c r="O33" s="150"/>
      <c r="P33" s="149">
        <v>47.766323024054984</v>
      </c>
      <c r="Q33" s="134"/>
    </row>
    <row r="34" spans="1:17" ht="14.25" customHeight="1" x14ac:dyDescent="0.25">
      <c r="A34" s="144" t="s">
        <v>182</v>
      </c>
      <c r="B34" s="145">
        <v>603</v>
      </c>
      <c r="C34" s="145">
        <v>386</v>
      </c>
      <c r="D34" s="145">
        <v>49</v>
      </c>
      <c r="E34" s="145">
        <v>4</v>
      </c>
      <c r="F34" s="145">
        <v>1042</v>
      </c>
      <c r="G34" s="145">
        <v>709</v>
      </c>
      <c r="H34" s="145">
        <v>571</v>
      </c>
      <c r="I34" s="145">
        <v>166</v>
      </c>
      <c r="J34" s="145">
        <v>92</v>
      </c>
      <c r="K34" s="145">
        <v>1538</v>
      </c>
      <c r="L34" s="149">
        <v>85.049365303244002</v>
      </c>
      <c r="M34" s="149">
        <v>67.600700525394046</v>
      </c>
      <c r="N34" s="149">
        <v>29.518072289156628</v>
      </c>
      <c r="O34" s="149">
        <v>4.3478260869565215</v>
      </c>
      <c r="P34" s="149">
        <v>67.750325097529256</v>
      </c>
      <c r="Q34" s="134"/>
    </row>
    <row r="35" spans="1:17" ht="14.25" customHeight="1" x14ac:dyDescent="0.25">
      <c r="A35" s="147" t="s">
        <v>183</v>
      </c>
      <c r="B35" s="136">
        <v>381</v>
      </c>
      <c r="C35" s="136">
        <v>215</v>
      </c>
      <c r="D35" s="136">
        <v>20</v>
      </c>
      <c r="E35" s="136">
        <v>4</v>
      </c>
      <c r="F35" s="136">
        <v>620</v>
      </c>
      <c r="G35" s="136">
        <v>517</v>
      </c>
      <c r="H35" s="136">
        <v>381</v>
      </c>
      <c r="I35" s="136">
        <v>112</v>
      </c>
      <c r="J35" s="136">
        <v>73</v>
      </c>
      <c r="K35" s="136">
        <v>1083</v>
      </c>
      <c r="L35" s="151">
        <v>73.694390715667311</v>
      </c>
      <c r="M35" s="151">
        <v>56.430446194225723</v>
      </c>
      <c r="N35" s="151">
        <v>17.857142857142858</v>
      </c>
      <c r="O35" s="151">
        <v>5.4794520547945202</v>
      </c>
      <c r="P35" s="151">
        <v>57.248384118190209</v>
      </c>
      <c r="Q35" s="134"/>
    </row>
    <row r="36" spans="1:17" ht="14.25" customHeight="1" x14ac:dyDescent="0.25">
      <c r="A36" s="135" t="s">
        <v>184</v>
      </c>
      <c r="B36" s="137">
        <v>14221</v>
      </c>
      <c r="C36" s="137">
        <v>8694</v>
      </c>
      <c r="D36" s="137">
        <v>536</v>
      </c>
      <c r="E36" s="137">
        <v>44</v>
      </c>
      <c r="F36" s="137">
        <v>23495</v>
      </c>
      <c r="G36" s="137">
        <v>18230</v>
      </c>
      <c r="H36" s="137">
        <v>13288</v>
      </c>
      <c r="I36" s="137">
        <v>2558</v>
      </c>
      <c r="J36" s="137">
        <v>1389</v>
      </c>
      <c r="K36" s="137">
        <v>35465</v>
      </c>
      <c r="L36" s="152">
        <v>78.008776741634662</v>
      </c>
      <c r="M36" s="152">
        <v>65.427453341360632</v>
      </c>
      <c r="N36" s="152">
        <v>20.953870211102423</v>
      </c>
      <c r="O36" s="152">
        <v>3.1677465802735782</v>
      </c>
      <c r="P36" s="152">
        <v>66.248413929226004</v>
      </c>
      <c r="Q36" s="134"/>
    </row>
    <row r="37" spans="1:17" ht="22.5" customHeight="1" x14ac:dyDescent="0.2">
      <c r="A37" s="170" t="s">
        <v>196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</row>
    <row r="38" spans="1:17" ht="14.25" customHeight="1" x14ac:dyDescent="0.2">
      <c r="A38" s="124" t="s">
        <v>198</v>
      </c>
      <c r="B38" s="124"/>
      <c r="C38" s="124"/>
      <c r="D38" s="124"/>
      <c r="E38" s="124"/>
      <c r="F38" s="124"/>
      <c r="G38" s="157"/>
      <c r="H38" s="157"/>
      <c r="I38" s="157"/>
      <c r="J38" s="157"/>
      <c r="K38" s="157"/>
      <c r="L38" s="124"/>
      <c r="M38" s="124"/>
      <c r="N38" s="124"/>
      <c r="O38" s="124"/>
      <c r="P38" s="124"/>
    </row>
    <row r="39" spans="1:17" ht="14.25" customHeight="1" x14ac:dyDescent="0.2">
      <c r="A39" s="179" t="s">
        <v>194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</row>
    <row r="40" spans="1:17" ht="14.25" customHeight="1" x14ac:dyDescent="0.2">
      <c r="A40" s="171" t="s">
        <v>207</v>
      </c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</row>
    <row r="41" spans="1:17" ht="14.25" customHeight="1" x14ac:dyDescent="0.2">
      <c r="A41" s="180" t="s">
        <v>216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7" ht="14.25" customHeight="1" x14ac:dyDescent="0.25">
      <c r="M42" s="161"/>
    </row>
  </sheetData>
  <mergeCells count="9">
    <mergeCell ref="A37:P37"/>
    <mergeCell ref="A39:P39"/>
    <mergeCell ref="A40:P40"/>
    <mergeCell ref="A41:P41"/>
    <mergeCell ref="N1:Q1"/>
    <mergeCell ref="B4:F4"/>
    <mergeCell ref="L4:P4"/>
    <mergeCell ref="A2:P2"/>
    <mergeCell ref="G4:K4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26" workbookViewId="0">
      <selection activeCell="G37" sqref="G37:N37"/>
    </sheetView>
  </sheetViews>
  <sheetFormatPr baseColWidth="10" defaultColWidth="11.42578125" defaultRowHeight="12" x14ac:dyDescent="0.2"/>
  <cols>
    <col min="1" max="1" width="7" style="59" customWidth="1"/>
    <col min="2" max="2" width="11.42578125" style="59"/>
    <col min="3" max="3" width="8.140625" style="62" customWidth="1"/>
    <col min="4" max="4" width="9.42578125" style="62" customWidth="1"/>
    <col min="5" max="7" width="8.28515625" style="4" customWidth="1"/>
    <col min="8" max="8" width="8" style="55" customWidth="1"/>
    <col min="9" max="9" width="5.5703125" style="55" customWidth="1"/>
    <col min="10" max="16384" width="11.42578125" style="4"/>
  </cols>
  <sheetData>
    <row r="1" spans="1:15" x14ac:dyDescent="0.2">
      <c r="G1" s="192" t="s">
        <v>190</v>
      </c>
      <c r="H1" s="192"/>
      <c r="I1" s="192"/>
      <c r="J1" s="192"/>
      <c r="K1" s="192"/>
      <c r="L1" s="192"/>
      <c r="M1" s="192"/>
      <c r="N1" s="192"/>
      <c r="O1" s="192"/>
    </row>
    <row r="3" spans="1:15" ht="90" customHeight="1" x14ac:dyDescent="0.2">
      <c r="A3" s="16" t="s">
        <v>44</v>
      </c>
      <c r="B3" s="16" t="s">
        <v>45</v>
      </c>
      <c r="C3" s="63" t="s">
        <v>46</v>
      </c>
      <c r="D3" s="64" t="s">
        <v>47</v>
      </c>
      <c r="F3" s="56" t="s">
        <v>48</v>
      </c>
      <c r="H3" s="4"/>
      <c r="I3" s="4"/>
    </row>
    <row r="4" spans="1:15" ht="12.75" customHeight="1" x14ac:dyDescent="0.2">
      <c r="A4" s="59" t="s">
        <v>57</v>
      </c>
      <c r="B4" s="59" t="s">
        <v>5</v>
      </c>
      <c r="C4" s="65">
        <v>4.0590558593590549</v>
      </c>
      <c r="D4" s="65">
        <v>51.626297577854672</v>
      </c>
      <c r="H4" s="4"/>
      <c r="I4" s="4"/>
    </row>
    <row r="5" spans="1:15" ht="12.75" customHeight="1" x14ac:dyDescent="0.2">
      <c r="A5" s="59" t="s">
        <v>56</v>
      </c>
      <c r="B5" s="59" t="s">
        <v>22</v>
      </c>
      <c r="C5" s="65">
        <v>4.9299092000843041</v>
      </c>
      <c r="D5" s="65">
        <v>63.126843657817112</v>
      </c>
      <c r="H5" s="4"/>
      <c r="I5" s="4"/>
    </row>
    <row r="6" spans="1:15" ht="12.75" customHeight="1" x14ac:dyDescent="0.2">
      <c r="A6" s="59" t="s">
        <v>64</v>
      </c>
      <c r="B6" s="59" t="s">
        <v>6</v>
      </c>
      <c r="C6" s="65">
        <v>8.0304845128495295</v>
      </c>
      <c r="D6" s="65">
        <v>69.669117647058826</v>
      </c>
      <c r="H6" s="4"/>
      <c r="I6" s="4"/>
    </row>
    <row r="7" spans="1:15" ht="12.75" customHeight="1" x14ac:dyDescent="0.2">
      <c r="A7" s="59" t="s">
        <v>65</v>
      </c>
      <c r="B7" s="59" t="s">
        <v>7</v>
      </c>
      <c r="C7" s="65">
        <v>5.3478756330759731</v>
      </c>
      <c r="D7" s="65">
        <v>72.885572139303477</v>
      </c>
      <c r="H7" s="4"/>
      <c r="I7" s="4"/>
    </row>
    <row r="8" spans="1:15" ht="12.75" customHeight="1" x14ac:dyDescent="0.2">
      <c r="A8" s="59" t="s">
        <v>70</v>
      </c>
      <c r="B8" s="59" t="s">
        <v>8</v>
      </c>
      <c r="C8" s="65">
        <v>6.5888234114267599</v>
      </c>
      <c r="D8" s="65">
        <v>78.688524590163937</v>
      </c>
      <c r="H8" s="4"/>
      <c r="I8" s="4"/>
    </row>
    <row r="9" spans="1:15" ht="12.75" customHeight="1" x14ac:dyDescent="0.2">
      <c r="A9" s="59" t="s">
        <v>71</v>
      </c>
      <c r="B9" s="59" t="s">
        <v>27</v>
      </c>
      <c r="C9" s="65">
        <v>5.1389888223456746</v>
      </c>
      <c r="D9" s="65">
        <v>68.702290076335885</v>
      </c>
      <c r="H9" s="4"/>
      <c r="I9" s="4"/>
    </row>
    <row r="10" spans="1:15" ht="12.75" customHeight="1" x14ac:dyDescent="0.2">
      <c r="A10" s="59" t="s">
        <v>55</v>
      </c>
      <c r="B10" s="59" t="s">
        <v>25</v>
      </c>
      <c r="C10" s="65">
        <v>3.2469062989070627</v>
      </c>
      <c r="D10" s="65">
        <v>54.897660818713447</v>
      </c>
      <c r="H10" s="4"/>
      <c r="I10" s="4"/>
    </row>
    <row r="11" spans="1:15" ht="12.75" customHeight="1" x14ac:dyDescent="0.2">
      <c r="A11" s="59" t="s">
        <v>76</v>
      </c>
      <c r="B11" s="59" t="s">
        <v>9</v>
      </c>
      <c r="C11" s="65">
        <v>8.4036823000139051</v>
      </c>
      <c r="D11" s="65">
        <v>80.870712401055414</v>
      </c>
      <c r="H11" s="4"/>
      <c r="I11" s="4"/>
    </row>
    <row r="12" spans="1:15" ht="12.75" customHeight="1" x14ac:dyDescent="0.2">
      <c r="A12" s="59" t="s">
        <v>72</v>
      </c>
      <c r="B12" s="59" t="s">
        <v>10</v>
      </c>
      <c r="C12" s="65">
        <v>6.0100875241142582</v>
      </c>
      <c r="D12" s="65">
        <v>80.040485829959508</v>
      </c>
      <c r="H12" s="4"/>
      <c r="I12" s="4"/>
    </row>
    <row r="13" spans="1:15" ht="12.75" customHeight="1" x14ac:dyDescent="0.2">
      <c r="A13" s="59" t="s">
        <v>52</v>
      </c>
      <c r="B13" s="59" t="s">
        <v>30</v>
      </c>
      <c r="C13" s="65">
        <v>0.73543313349903261</v>
      </c>
      <c r="D13" s="65">
        <v>51.515151515151516</v>
      </c>
      <c r="H13" s="4"/>
      <c r="I13" s="4"/>
    </row>
    <row r="14" spans="1:15" ht="12.75" customHeight="1" x14ac:dyDescent="0.2">
      <c r="A14" s="59" t="s">
        <v>50</v>
      </c>
      <c r="B14" s="59" t="s">
        <v>31</v>
      </c>
      <c r="C14" s="65">
        <v>0.43529052564755055</v>
      </c>
      <c r="D14" s="65">
        <v>31.578947368421051</v>
      </c>
      <c r="H14" s="4"/>
      <c r="I14" s="4"/>
    </row>
    <row r="15" spans="1:15" ht="12.75" customHeight="1" x14ac:dyDescent="0.2">
      <c r="A15" s="59" t="s">
        <v>49</v>
      </c>
      <c r="B15" s="59" t="s">
        <v>28</v>
      </c>
      <c r="C15" s="65">
        <v>1.2138694444898863</v>
      </c>
      <c r="D15" s="65">
        <v>20.714285714285715</v>
      </c>
      <c r="H15" s="4"/>
      <c r="I15" s="4"/>
    </row>
    <row r="16" spans="1:15" ht="12.75" customHeight="1" x14ac:dyDescent="0.2">
      <c r="A16" s="59" t="s">
        <v>58</v>
      </c>
      <c r="B16" s="59" t="s">
        <v>11</v>
      </c>
      <c r="C16" s="65">
        <v>3.2480922863359689</v>
      </c>
      <c r="D16" s="65">
        <v>57.882069795427199</v>
      </c>
      <c r="H16" s="4"/>
      <c r="I16" s="4"/>
    </row>
    <row r="17" spans="1:9" ht="12.75" customHeight="1" x14ac:dyDescent="0.2">
      <c r="A17" s="59" t="s">
        <v>75</v>
      </c>
      <c r="B17" s="59" t="s">
        <v>23</v>
      </c>
      <c r="C17" s="65">
        <v>6.5220919283799939</v>
      </c>
      <c r="D17" s="65">
        <v>79.727095516569207</v>
      </c>
      <c r="H17" s="4"/>
      <c r="I17" s="4"/>
    </row>
    <row r="18" spans="1:9" ht="12.75" customHeight="1" x14ac:dyDescent="0.2">
      <c r="A18" s="59" t="s">
        <v>62</v>
      </c>
      <c r="B18" s="59" t="s">
        <v>12</v>
      </c>
      <c r="C18" s="65">
        <v>5.2245676216850585</v>
      </c>
      <c r="D18" s="65">
        <v>65.600370885489099</v>
      </c>
      <c r="H18" s="4"/>
      <c r="I18" s="4"/>
    </row>
    <row r="19" spans="1:9" ht="12.75" customHeight="1" x14ac:dyDescent="0.2">
      <c r="A19" s="59" t="s">
        <v>51</v>
      </c>
      <c r="B19" s="59" t="s">
        <v>29</v>
      </c>
      <c r="C19" s="65">
        <v>0.68856133694748356</v>
      </c>
      <c r="D19" s="65">
        <v>28.571428571428573</v>
      </c>
      <c r="H19" s="4"/>
      <c r="I19" s="4"/>
    </row>
    <row r="20" spans="1:9" ht="12.75" customHeight="1" x14ac:dyDescent="0.2">
      <c r="A20" s="59" t="s">
        <v>32</v>
      </c>
      <c r="B20" s="59" t="s">
        <v>33</v>
      </c>
      <c r="C20" s="65">
        <v>0.57842481344512642</v>
      </c>
      <c r="D20" s="65">
        <v>13.888888888888889</v>
      </c>
      <c r="H20" s="4"/>
      <c r="I20" s="4"/>
    </row>
    <row r="21" spans="1:9" ht="12.75" customHeight="1" x14ac:dyDescent="0.2">
      <c r="A21" s="59" t="s">
        <v>59</v>
      </c>
      <c r="B21" s="59" t="s">
        <v>13</v>
      </c>
      <c r="C21" s="65">
        <v>4.4578756970658855</v>
      </c>
      <c r="D21" s="65">
        <v>61.179898033503278</v>
      </c>
      <c r="H21" s="4"/>
      <c r="I21" s="4"/>
    </row>
    <row r="22" spans="1:9" ht="12.75" customHeight="1" x14ac:dyDescent="0.2">
      <c r="A22" s="59" t="s">
        <v>54</v>
      </c>
      <c r="B22" s="59" t="s">
        <v>14</v>
      </c>
      <c r="C22" s="65">
        <v>5.171454603347148</v>
      </c>
      <c r="D22" s="65">
        <v>46.63093415007657</v>
      </c>
      <c r="H22" s="4"/>
      <c r="I22" s="4"/>
    </row>
    <row r="23" spans="1:9" ht="12.75" customHeight="1" x14ac:dyDescent="0.2">
      <c r="A23" s="59" t="s">
        <v>61</v>
      </c>
      <c r="B23" s="59" t="s">
        <v>19</v>
      </c>
      <c r="C23" s="65">
        <v>8.4408775659900765</v>
      </c>
      <c r="D23" s="65">
        <v>67.938371239911959</v>
      </c>
      <c r="H23" s="4"/>
      <c r="I23" s="4"/>
    </row>
    <row r="24" spans="1:9" ht="12.75" customHeight="1" x14ac:dyDescent="0.2">
      <c r="A24" s="59" t="s">
        <v>69</v>
      </c>
      <c r="B24" s="59" t="s">
        <v>24</v>
      </c>
      <c r="C24" s="65">
        <v>5.676998812140436</v>
      </c>
      <c r="D24" s="65">
        <v>62.381703470031546</v>
      </c>
      <c r="H24" s="4"/>
      <c r="I24" s="4"/>
    </row>
    <row r="25" spans="1:9" ht="12.75" customHeight="1" x14ac:dyDescent="0.2">
      <c r="A25" s="59" t="s">
        <v>143</v>
      </c>
      <c r="B25" s="59" t="s">
        <v>144</v>
      </c>
      <c r="C25" s="65">
        <v>7.6724971509977165</v>
      </c>
      <c r="D25" s="65">
        <v>69.122357463164633</v>
      </c>
      <c r="H25" s="4"/>
      <c r="I25" s="4"/>
    </row>
    <row r="26" spans="1:9" ht="12.75" customHeight="1" x14ac:dyDescent="0.2">
      <c r="A26" s="59" t="s">
        <v>73</v>
      </c>
      <c r="B26" s="59" t="s">
        <v>20</v>
      </c>
      <c r="C26" s="65">
        <v>8.0298672116149969</v>
      </c>
      <c r="D26" s="65">
        <v>76.142975893599342</v>
      </c>
      <c r="H26" s="4"/>
      <c r="I26" s="4"/>
    </row>
    <row r="27" spans="1:9" ht="12.75" customHeight="1" x14ac:dyDescent="0.2">
      <c r="A27" s="59" t="s">
        <v>53</v>
      </c>
      <c r="B27" s="59" t="s">
        <v>4</v>
      </c>
      <c r="C27" s="65">
        <v>0.9809925551949582</v>
      </c>
      <c r="D27" s="65">
        <v>45.880452342487885</v>
      </c>
      <c r="H27" s="4"/>
      <c r="I27" s="4"/>
    </row>
    <row r="28" spans="1:9" ht="12.75" customHeight="1" x14ac:dyDescent="0.2">
      <c r="A28" s="59" t="s">
        <v>68</v>
      </c>
      <c r="B28" s="59" t="s">
        <v>15</v>
      </c>
      <c r="C28" s="65">
        <v>8.3911872670462859</v>
      </c>
      <c r="D28" s="65">
        <v>71.647274954072259</v>
      </c>
      <c r="H28" s="4"/>
      <c r="I28" s="4"/>
    </row>
    <row r="29" spans="1:9" ht="12.75" customHeight="1" x14ac:dyDescent="0.2">
      <c r="A29" s="59" t="s">
        <v>74</v>
      </c>
      <c r="B29" s="59" t="s">
        <v>21</v>
      </c>
      <c r="C29" s="65">
        <v>5.3922598785484457</v>
      </c>
      <c r="D29" s="65">
        <v>76.449275362318843</v>
      </c>
      <c r="H29" s="4"/>
      <c r="I29" s="4"/>
    </row>
    <row r="30" spans="1:9" ht="12.75" customHeight="1" x14ac:dyDescent="0.2">
      <c r="A30" s="59" t="s">
        <v>67</v>
      </c>
      <c r="B30" s="59" t="s">
        <v>16</v>
      </c>
      <c r="C30" s="65">
        <v>5.2462454739223245</v>
      </c>
      <c r="D30" s="65">
        <v>73.220179160773213</v>
      </c>
      <c r="H30" s="4"/>
      <c r="I30" s="4"/>
    </row>
    <row r="31" spans="1:9" ht="12.75" customHeight="1" x14ac:dyDescent="0.2">
      <c r="A31" s="59" t="s">
        <v>63</v>
      </c>
      <c r="B31" s="59" t="s">
        <v>17</v>
      </c>
      <c r="C31" s="65">
        <v>7.8338854667587876</v>
      </c>
      <c r="D31" s="65">
        <v>48.44756883421207</v>
      </c>
      <c r="H31" s="4"/>
      <c r="I31" s="4"/>
    </row>
    <row r="32" spans="1:9" ht="12.75" customHeight="1" x14ac:dyDescent="0.2">
      <c r="A32" s="59" t="s">
        <v>66</v>
      </c>
      <c r="B32" s="59" t="s">
        <v>18</v>
      </c>
      <c r="C32" s="65">
        <v>4.9199240414599297</v>
      </c>
      <c r="D32" s="65">
        <v>68.051313378130729</v>
      </c>
      <c r="H32" s="4"/>
      <c r="I32" s="4"/>
    </row>
    <row r="33" spans="1:14" ht="12.75" customHeight="1" x14ac:dyDescent="0.2">
      <c r="A33" s="59" t="s">
        <v>60</v>
      </c>
      <c r="B33" s="59" t="s">
        <v>26</v>
      </c>
      <c r="C33" s="65">
        <v>2.4067675336926522</v>
      </c>
      <c r="D33" s="65">
        <v>57.418496340652027</v>
      </c>
      <c r="H33" s="4"/>
      <c r="I33" s="4"/>
    </row>
    <row r="34" spans="1:14" ht="12.75" customHeight="1" x14ac:dyDescent="0.2">
      <c r="A34" s="59" t="s">
        <v>97</v>
      </c>
      <c r="B34" s="59" t="s">
        <v>184</v>
      </c>
      <c r="C34" s="65">
        <v>5.0844724809904678</v>
      </c>
      <c r="D34" s="65">
        <v>66.447875487929196</v>
      </c>
      <c r="H34" s="4"/>
      <c r="I34" s="4"/>
    </row>
    <row r="35" spans="1:14" ht="24.75" customHeight="1" x14ac:dyDescent="0.2">
      <c r="A35" s="61" t="s">
        <v>97</v>
      </c>
      <c r="B35" s="117" t="s">
        <v>192</v>
      </c>
      <c r="C35" s="65">
        <v>5.0406079935457715</v>
      </c>
      <c r="D35" s="65">
        <v>57.176092067813393</v>
      </c>
      <c r="G35" s="179" t="s">
        <v>112</v>
      </c>
      <c r="H35" s="179"/>
      <c r="I35" s="179"/>
      <c r="J35" s="179"/>
      <c r="K35" s="179"/>
    </row>
    <row r="36" spans="1:14" ht="24" customHeight="1" x14ac:dyDescent="0.2">
      <c r="G36" s="171" t="s">
        <v>208</v>
      </c>
      <c r="H36" s="171"/>
      <c r="I36" s="171"/>
      <c r="J36" s="171"/>
      <c r="K36" s="171"/>
      <c r="L36" s="171"/>
      <c r="M36" s="171"/>
      <c r="N36" s="171"/>
    </row>
    <row r="37" spans="1:14" ht="12" customHeight="1" x14ac:dyDescent="0.2">
      <c r="C37" s="65"/>
      <c r="D37" s="65"/>
      <c r="G37" s="176" t="s">
        <v>216</v>
      </c>
      <c r="H37" s="176"/>
      <c r="I37" s="176"/>
      <c r="J37" s="176"/>
      <c r="K37" s="176"/>
      <c r="L37" s="176"/>
      <c r="M37" s="176"/>
      <c r="N37" s="176"/>
    </row>
    <row r="38" spans="1:14" ht="12" customHeight="1" x14ac:dyDescent="0.2">
      <c r="C38" s="65"/>
      <c r="D38" s="65"/>
      <c r="H38" s="4"/>
      <c r="I38" s="4"/>
    </row>
    <row r="39" spans="1:14" ht="12" customHeight="1" x14ac:dyDescent="0.2">
      <c r="C39" s="65"/>
      <c r="D39" s="65"/>
      <c r="E39" s="57"/>
      <c r="F39" s="57"/>
      <c r="G39" s="57"/>
      <c r="H39" s="57"/>
      <c r="I39" s="58"/>
    </row>
    <row r="40" spans="1:14" x14ac:dyDescent="0.2">
      <c r="A40" s="60"/>
    </row>
    <row r="44" spans="1:14" x14ac:dyDescent="0.2">
      <c r="B44" s="60"/>
    </row>
    <row r="49" ht="24" customHeight="1" x14ac:dyDescent="0.2"/>
  </sheetData>
  <sortState ref="A5:D35">
    <sortCondition ref="A5:A35"/>
  </sortState>
  <mergeCells count="4">
    <mergeCell ref="G36:N36"/>
    <mergeCell ref="G37:N37"/>
    <mergeCell ref="G35:K35"/>
    <mergeCell ref="G1:O1"/>
  </mergeCells>
  <pageMargins left="0.11811023622047245" right="0.11811023622047245" top="0.35433070866141736" bottom="0.15748031496062992" header="0.11811023622047245" footer="0.19685039370078741"/>
  <pageSetup paperSize="9" orientation="landscape" r:id="rId1"/>
  <headerFooter>
    <oddHeader>&amp;L&amp;9&amp;Z&amp;F --- &amp;A
&amp;R&amp;9&amp;D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A20" sqref="A20:B20"/>
    </sheetView>
  </sheetViews>
  <sheetFormatPr baseColWidth="10" defaultColWidth="11.42578125" defaultRowHeight="12" x14ac:dyDescent="0.2"/>
  <cols>
    <col min="1" max="1" width="59.85546875" style="4" customWidth="1"/>
    <col min="2" max="2" width="11.42578125" style="4"/>
    <col min="3" max="3" width="6" style="4" customWidth="1"/>
    <col min="4" max="16384" width="11.42578125" style="4"/>
  </cols>
  <sheetData>
    <row r="1" spans="1:3" x14ac:dyDescent="0.2">
      <c r="A1" s="193" t="s">
        <v>189</v>
      </c>
      <c r="B1" s="193"/>
      <c r="C1" s="193"/>
    </row>
    <row r="2" spans="1:3" x14ac:dyDescent="0.2">
      <c r="A2" s="19"/>
    </row>
    <row r="17" spans="1:7" ht="22.5" customHeight="1" x14ac:dyDescent="0.2">
      <c r="A17" s="170" t="s">
        <v>138</v>
      </c>
      <c r="B17" s="170"/>
    </row>
    <row r="18" spans="1:7" ht="24.75" customHeight="1" x14ac:dyDescent="0.2">
      <c r="A18" s="171" t="s">
        <v>113</v>
      </c>
      <c r="B18" s="171"/>
    </row>
    <row r="19" spans="1:7" ht="22.5" customHeight="1" x14ac:dyDescent="0.2">
      <c r="A19" s="171" t="s">
        <v>209</v>
      </c>
      <c r="B19" s="171"/>
      <c r="C19" s="28"/>
      <c r="D19" s="28"/>
      <c r="E19" s="28"/>
      <c r="F19" s="28"/>
      <c r="G19" s="28"/>
    </row>
    <row r="20" spans="1:7" x14ac:dyDescent="0.2">
      <c r="A20" s="176" t="s">
        <v>216</v>
      </c>
      <c r="B20" s="176"/>
    </row>
    <row r="23" spans="1:7" x14ac:dyDescent="0.2">
      <c r="A23" s="24" t="s">
        <v>77</v>
      </c>
      <c r="B23" s="25">
        <v>8212</v>
      </c>
      <c r="C23" s="26">
        <f t="shared" ref="C23:C28" si="0">B23*100/$B$28</f>
        <v>30.723184556100115</v>
      </c>
    </row>
    <row r="24" spans="1:7" x14ac:dyDescent="0.2">
      <c r="A24" s="24" t="s">
        <v>152</v>
      </c>
      <c r="B24" s="25">
        <v>1529</v>
      </c>
      <c r="C24" s="26">
        <f t="shared" si="0"/>
        <v>5.7203786149874665</v>
      </c>
    </row>
    <row r="25" spans="1:7" x14ac:dyDescent="0.2">
      <c r="A25" s="24" t="s">
        <v>88</v>
      </c>
      <c r="B25" s="25">
        <v>14249</v>
      </c>
      <c r="C25" s="26">
        <f t="shared" si="0"/>
        <v>53.309139885517602</v>
      </c>
    </row>
    <row r="26" spans="1:7" x14ac:dyDescent="0.2">
      <c r="A26" s="24" t="s">
        <v>89</v>
      </c>
      <c r="B26" s="25">
        <v>1392</v>
      </c>
      <c r="C26" s="26">
        <f t="shared" si="0"/>
        <v>5.2078267050768829</v>
      </c>
    </row>
    <row r="27" spans="1:7" x14ac:dyDescent="0.2">
      <c r="A27" s="24" t="s">
        <v>90</v>
      </c>
      <c r="B27" s="25">
        <v>1347</v>
      </c>
      <c r="C27" s="26">
        <f t="shared" si="0"/>
        <v>5.0394702383179322</v>
      </c>
    </row>
    <row r="28" spans="1:7" x14ac:dyDescent="0.2">
      <c r="A28" s="18" t="s">
        <v>0</v>
      </c>
      <c r="B28" s="27">
        <f>SUM(B23:B27)</f>
        <v>26729</v>
      </c>
      <c r="C28" s="5">
        <f t="shared" si="0"/>
        <v>100</v>
      </c>
    </row>
    <row r="38" spans="4:4" x14ac:dyDescent="0.2">
      <c r="D38" s="160" t="s">
        <v>48</v>
      </c>
    </row>
  </sheetData>
  <mergeCells count="5">
    <mergeCell ref="A19:B19"/>
    <mergeCell ref="A17:B17"/>
    <mergeCell ref="A20:B20"/>
    <mergeCell ref="A18:B18"/>
    <mergeCell ref="A1:C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&amp;L&amp;9&amp;Z&amp;F --- &amp;A
&amp;D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3" sqref="A13:D13"/>
    </sheetView>
  </sheetViews>
  <sheetFormatPr baseColWidth="10" defaultColWidth="11.42578125" defaultRowHeight="12" x14ac:dyDescent="0.2"/>
  <cols>
    <col min="1" max="1" width="27.5703125" style="4" customWidth="1"/>
    <col min="2" max="16384" width="11.42578125" style="4"/>
  </cols>
  <sheetData>
    <row r="1" spans="1:5" x14ac:dyDescent="0.2">
      <c r="A1" s="178" t="s">
        <v>188</v>
      </c>
      <c r="B1" s="178"/>
      <c r="C1" s="178"/>
      <c r="D1" s="178"/>
      <c r="E1" s="178"/>
    </row>
    <row r="2" spans="1:5" ht="24" x14ac:dyDescent="0.2">
      <c r="A2" s="79" t="s">
        <v>35</v>
      </c>
      <c r="B2" s="78" t="s">
        <v>110</v>
      </c>
      <c r="C2" s="102" t="s">
        <v>126</v>
      </c>
      <c r="D2" s="103" t="s">
        <v>127</v>
      </c>
    </row>
    <row r="3" spans="1:5" x14ac:dyDescent="0.2">
      <c r="A3" s="29">
        <v>1</v>
      </c>
      <c r="B3" s="104">
        <v>18300</v>
      </c>
      <c r="C3" s="105">
        <v>68.416326836020801</v>
      </c>
      <c r="D3" s="47">
        <v>65.093931261362656</v>
      </c>
    </row>
    <row r="4" spans="1:5" x14ac:dyDescent="0.2">
      <c r="A4" s="29">
        <v>2</v>
      </c>
      <c r="B4" s="106">
        <v>4600</v>
      </c>
      <c r="C4" s="47">
        <v>17.097534513075686</v>
      </c>
      <c r="D4" s="47">
        <v>18.197558652930482</v>
      </c>
    </row>
    <row r="5" spans="1:5" x14ac:dyDescent="0.2">
      <c r="A5" s="29">
        <v>3</v>
      </c>
      <c r="B5" s="106">
        <v>2500</v>
      </c>
      <c r="C5" s="47">
        <v>9.285794455460362</v>
      </c>
      <c r="D5" s="47">
        <v>10.354081897671197</v>
      </c>
    </row>
    <row r="6" spans="1:5" x14ac:dyDescent="0.2">
      <c r="A6" s="29">
        <v>4</v>
      </c>
      <c r="B6" s="106">
        <v>1100</v>
      </c>
      <c r="C6" s="47">
        <v>4.0181076733136294</v>
      </c>
      <c r="D6" s="47">
        <v>5.0774824690502989</v>
      </c>
    </row>
    <row r="7" spans="1:5" x14ac:dyDescent="0.2">
      <c r="A7" s="29" t="s">
        <v>91</v>
      </c>
      <c r="B7" s="106">
        <v>300</v>
      </c>
      <c r="C7" s="47">
        <v>1.1822365221295223</v>
      </c>
      <c r="D7" s="47">
        <v>1.2769457189853692</v>
      </c>
    </row>
    <row r="8" spans="1:5" x14ac:dyDescent="0.2">
      <c r="A8" s="30" t="s">
        <v>34</v>
      </c>
      <c r="B8" s="107">
        <v>26700</v>
      </c>
      <c r="C8" s="108">
        <v>100</v>
      </c>
      <c r="D8" s="109">
        <v>100</v>
      </c>
    </row>
    <row r="9" spans="1:5" ht="24.75" customHeight="1" x14ac:dyDescent="0.2">
      <c r="A9" s="194" t="s">
        <v>139</v>
      </c>
      <c r="B9" s="194"/>
      <c r="C9" s="194"/>
      <c r="D9" s="194"/>
    </row>
    <row r="10" spans="1:5" ht="24.75" customHeight="1" x14ac:dyDescent="0.2">
      <c r="A10" s="194" t="s">
        <v>114</v>
      </c>
      <c r="B10" s="194"/>
      <c r="C10" s="194"/>
      <c r="D10" s="194"/>
    </row>
    <row r="11" spans="1:5" ht="38.25" customHeight="1" x14ac:dyDescent="0.2">
      <c r="A11" s="196" t="s">
        <v>115</v>
      </c>
      <c r="B11" s="195"/>
      <c r="C11" s="195"/>
      <c r="D11" s="195"/>
    </row>
    <row r="12" spans="1:5" ht="23.25" customHeight="1" x14ac:dyDescent="0.2">
      <c r="A12" s="195" t="s">
        <v>210</v>
      </c>
      <c r="B12" s="195"/>
      <c r="C12" s="195"/>
      <c r="D12" s="195"/>
    </row>
    <row r="13" spans="1:5" s="23" customFormat="1" x14ac:dyDescent="0.2">
      <c r="A13" s="172" t="s">
        <v>215</v>
      </c>
      <c r="B13" s="172"/>
      <c r="C13" s="172"/>
      <c r="D13" s="172"/>
    </row>
  </sheetData>
  <mergeCells count="6">
    <mergeCell ref="A1:E1"/>
    <mergeCell ref="A9:D9"/>
    <mergeCell ref="A10:D10"/>
    <mergeCell ref="A12:D12"/>
    <mergeCell ref="A13:D13"/>
    <mergeCell ref="A11:D1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&amp;L&amp;9&amp;Z&amp;F --- &amp;A&amp;R&amp;9&amp;D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A24" sqref="A24:F24"/>
    </sheetView>
  </sheetViews>
  <sheetFormatPr baseColWidth="10" defaultColWidth="11.42578125" defaultRowHeight="12" x14ac:dyDescent="0.2"/>
  <cols>
    <col min="1" max="1" width="35.85546875" style="31" customWidth="1"/>
    <col min="2" max="6" width="10.7109375" style="31" customWidth="1"/>
    <col min="7" max="7" width="11.42578125" style="31"/>
    <col min="8" max="16384" width="11.42578125" style="4"/>
  </cols>
  <sheetData>
    <row r="1" spans="1:7" x14ac:dyDescent="0.2">
      <c r="A1" s="167" t="s">
        <v>187</v>
      </c>
      <c r="B1" s="167"/>
      <c r="C1" s="167"/>
      <c r="D1" s="167"/>
    </row>
    <row r="2" spans="1:7" ht="60" x14ac:dyDescent="0.2">
      <c r="A2" s="32" t="s">
        <v>99</v>
      </c>
      <c r="B2" s="78" t="s">
        <v>104</v>
      </c>
      <c r="C2" s="78" t="s">
        <v>118</v>
      </c>
      <c r="D2" s="78" t="s">
        <v>107</v>
      </c>
      <c r="E2" s="33" t="s">
        <v>81</v>
      </c>
      <c r="F2" s="33" t="s">
        <v>108</v>
      </c>
    </row>
    <row r="3" spans="1:7" x14ac:dyDescent="0.2">
      <c r="A3" s="34" t="s">
        <v>1</v>
      </c>
      <c r="B3" s="81"/>
      <c r="C3" s="82"/>
      <c r="D3" s="82"/>
      <c r="E3" s="83"/>
      <c r="F3" s="83"/>
    </row>
    <row r="4" spans="1:7" x14ac:dyDescent="0.2">
      <c r="A4" s="6" t="s">
        <v>2</v>
      </c>
      <c r="B4" s="84">
        <v>61.287044877222691</v>
      </c>
      <c r="C4" s="85">
        <v>31.109229466553767</v>
      </c>
      <c r="D4" s="85">
        <v>7.6037256562235394</v>
      </c>
      <c r="E4" s="86">
        <v>100</v>
      </c>
      <c r="F4" s="87">
        <v>5900</v>
      </c>
      <c r="G4" s="122">
        <f>B5-B4</f>
        <v>4.2464229034361054</v>
      </c>
    </row>
    <row r="5" spans="1:7" x14ac:dyDescent="0.2">
      <c r="A5" s="6" t="s">
        <v>3</v>
      </c>
      <c r="B5" s="84">
        <v>65.533467780658796</v>
      </c>
      <c r="C5" s="85">
        <v>25.655430711610485</v>
      </c>
      <c r="D5" s="85">
        <v>8.8111015077307204</v>
      </c>
      <c r="E5" s="86">
        <v>100</v>
      </c>
      <c r="F5" s="87">
        <v>20800</v>
      </c>
    </row>
    <row r="6" spans="1:7" x14ac:dyDescent="0.2">
      <c r="A6" s="34" t="s">
        <v>116</v>
      </c>
      <c r="B6" s="84"/>
      <c r="C6" s="85"/>
      <c r="D6" s="85"/>
      <c r="E6" s="86"/>
      <c r="F6" s="87"/>
    </row>
    <row r="7" spans="1:7" x14ac:dyDescent="0.2">
      <c r="A7" s="37" t="s">
        <v>39</v>
      </c>
      <c r="B7" s="84">
        <v>65.923528706700225</v>
      </c>
      <c r="C7" s="85">
        <v>26.525230732350472</v>
      </c>
      <c r="D7" s="85">
        <v>7.5512405609492985</v>
      </c>
      <c r="E7" s="86">
        <v>100</v>
      </c>
      <c r="F7" s="87">
        <v>16700</v>
      </c>
    </row>
    <row r="8" spans="1:7" x14ac:dyDescent="0.2">
      <c r="A8" s="37" t="s">
        <v>38</v>
      </c>
      <c r="B8" s="84">
        <v>62.786259541984734</v>
      </c>
      <c r="C8" s="85">
        <v>27.311280746395251</v>
      </c>
      <c r="D8" s="85">
        <v>9.9024597116200166</v>
      </c>
      <c r="E8" s="86">
        <v>100</v>
      </c>
      <c r="F8" s="87">
        <v>9400</v>
      </c>
    </row>
    <row r="9" spans="1:7" x14ac:dyDescent="0.2">
      <c r="A9" s="37" t="s">
        <v>80</v>
      </c>
      <c r="B9" s="84">
        <v>56.280587275693314</v>
      </c>
      <c r="C9" s="85">
        <v>29.03752039151713</v>
      </c>
      <c r="D9" s="85">
        <v>14.681892332789559</v>
      </c>
      <c r="E9" s="86">
        <v>100</v>
      </c>
      <c r="F9" s="87">
        <v>600</v>
      </c>
    </row>
    <row r="10" spans="1:7" x14ac:dyDescent="0.2">
      <c r="A10" s="34" t="s">
        <v>96</v>
      </c>
      <c r="B10" s="84"/>
      <c r="C10" s="85"/>
      <c r="D10" s="85"/>
      <c r="E10" s="86"/>
      <c r="F10" s="87"/>
    </row>
    <row r="11" spans="1:7" x14ac:dyDescent="0.2">
      <c r="A11" s="6" t="s">
        <v>40</v>
      </c>
      <c r="B11" s="84">
        <v>65.039401103230887</v>
      </c>
      <c r="C11" s="85">
        <v>26.69424743892829</v>
      </c>
      <c r="D11" s="85">
        <v>8.2663514578408197</v>
      </c>
      <c r="E11" s="86">
        <v>100</v>
      </c>
      <c r="F11" s="87">
        <v>25400</v>
      </c>
    </row>
    <row r="12" spans="1:7" x14ac:dyDescent="0.2">
      <c r="A12" s="6" t="s">
        <v>41</v>
      </c>
      <c r="B12" s="84">
        <v>62.365591397849464</v>
      </c>
      <c r="C12" s="85">
        <v>28.49462365591398</v>
      </c>
      <c r="D12" s="85">
        <v>9.1397849462365599</v>
      </c>
      <c r="E12" s="86">
        <v>100</v>
      </c>
      <c r="F12" s="87">
        <v>200</v>
      </c>
    </row>
    <row r="13" spans="1:7" x14ac:dyDescent="0.2">
      <c r="A13" s="6" t="s">
        <v>42</v>
      </c>
      <c r="B13" s="84">
        <v>57.796852646638051</v>
      </c>
      <c r="C13" s="85">
        <v>26.609442060085836</v>
      </c>
      <c r="D13" s="85">
        <v>15.593705293276109</v>
      </c>
      <c r="E13" s="86">
        <v>100</v>
      </c>
      <c r="F13" s="87">
        <v>700</v>
      </c>
    </row>
    <row r="14" spans="1:7" x14ac:dyDescent="0.2">
      <c r="A14" s="34" t="s">
        <v>78</v>
      </c>
      <c r="B14" s="84"/>
      <c r="C14" s="85"/>
      <c r="D14" s="85"/>
      <c r="E14" s="86"/>
      <c r="F14" s="87"/>
    </row>
    <row r="15" spans="1:7" x14ac:dyDescent="0.2">
      <c r="A15" s="6" t="s">
        <v>123</v>
      </c>
      <c r="B15" s="84">
        <v>68.043913024977655</v>
      </c>
      <c r="C15" s="85">
        <v>23.939406833751754</v>
      </c>
      <c r="D15" s="85">
        <v>8.0166801412705837</v>
      </c>
      <c r="E15" s="86">
        <v>100</v>
      </c>
      <c r="F15" s="87">
        <v>23500</v>
      </c>
    </row>
    <row r="16" spans="1:7" x14ac:dyDescent="0.2">
      <c r="A16" s="6" t="s">
        <v>119</v>
      </c>
      <c r="B16" s="84">
        <v>39.504643962848299</v>
      </c>
      <c r="C16" s="85">
        <v>48.111455108359131</v>
      </c>
      <c r="D16" s="85">
        <v>12.383900928792571</v>
      </c>
      <c r="E16" s="86">
        <v>100</v>
      </c>
      <c r="F16" s="87">
        <v>3200</v>
      </c>
    </row>
    <row r="17" spans="1:6" x14ac:dyDescent="0.2">
      <c r="A17" s="49" t="s">
        <v>81</v>
      </c>
      <c r="B17" s="88">
        <v>64.595413564774987</v>
      </c>
      <c r="C17" s="89">
        <v>26.860199768059555</v>
      </c>
      <c r="D17" s="89">
        <v>8.5443866671654636</v>
      </c>
      <c r="E17" s="90">
        <v>100</v>
      </c>
      <c r="F17" s="91"/>
    </row>
    <row r="18" spans="1:6" s="31" customFormat="1" collapsed="1" x14ac:dyDescent="0.2">
      <c r="A18" s="38" t="s">
        <v>117</v>
      </c>
      <c r="B18" s="92">
        <v>17300</v>
      </c>
      <c r="C18" s="93">
        <v>7200</v>
      </c>
      <c r="D18" s="93">
        <v>2300</v>
      </c>
      <c r="E18" s="94"/>
      <c r="F18" s="94">
        <v>26700</v>
      </c>
    </row>
    <row r="19" spans="1:6" s="31" customFormat="1" x14ac:dyDescent="0.2">
      <c r="A19" s="110" t="s">
        <v>127</v>
      </c>
      <c r="B19" s="111">
        <v>61.531469136871266</v>
      </c>
      <c r="C19" s="111">
        <v>27.227079906501601</v>
      </c>
      <c r="D19" s="111">
        <v>11.241450956627132</v>
      </c>
      <c r="E19" s="112">
        <v>100</v>
      </c>
      <c r="F19" s="112">
        <v>23100</v>
      </c>
    </row>
    <row r="20" spans="1:6" s="31" customFormat="1" ht="26.25" customHeight="1" x14ac:dyDescent="0.2">
      <c r="A20" s="199" t="s">
        <v>120</v>
      </c>
      <c r="B20" s="199"/>
      <c r="C20" s="199"/>
      <c r="D20" s="199"/>
      <c r="E20" s="199"/>
      <c r="F20" s="199"/>
    </row>
    <row r="21" spans="1:6" s="31" customFormat="1" ht="23.25" customHeight="1" x14ac:dyDescent="0.2">
      <c r="A21" s="197" t="s">
        <v>140</v>
      </c>
      <c r="B21" s="197"/>
      <c r="C21" s="197"/>
      <c r="D21" s="197"/>
      <c r="E21" s="197"/>
      <c r="F21" s="197"/>
    </row>
    <row r="22" spans="1:6" s="31" customFormat="1" ht="24" customHeight="1" x14ac:dyDescent="0.2">
      <c r="A22" s="195" t="s">
        <v>122</v>
      </c>
      <c r="B22" s="195"/>
      <c r="C22" s="195"/>
      <c r="D22" s="195"/>
      <c r="E22" s="195"/>
      <c r="F22" s="195"/>
    </row>
    <row r="23" spans="1:6" s="31" customFormat="1" ht="25.5" customHeight="1" x14ac:dyDescent="0.2">
      <c r="A23" s="198" t="s">
        <v>211</v>
      </c>
      <c r="B23" s="198"/>
      <c r="C23" s="198"/>
      <c r="D23" s="198"/>
      <c r="E23" s="198"/>
      <c r="F23" s="198"/>
    </row>
    <row r="24" spans="1:6" s="31" customFormat="1" x14ac:dyDescent="0.2">
      <c r="A24" s="172" t="s">
        <v>213</v>
      </c>
      <c r="B24" s="172"/>
      <c r="C24" s="172"/>
      <c r="D24" s="172"/>
      <c r="E24" s="172"/>
      <c r="F24" s="172"/>
    </row>
  </sheetData>
  <mergeCells count="6">
    <mergeCell ref="A1:D1"/>
    <mergeCell ref="A21:F21"/>
    <mergeCell ref="A22:F22"/>
    <mergeCell ref="A23:F23"/>
    <mergeCell ref="A24:F24"/>
    <mergeCell ref="A20:F2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&amp;L&amp;9&amp;Z&amp;F --- &amp;A
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WEB-Figure 1</vt:lpstr>
      <vt:lpstr>Figure 2</vt:lpstr>
      <vt:lpstr>Figure 3</vt:lpstr>
      <vt:lpstr>Figure 4</vt:lpstr>
      <vt:lpstr>WEB-Figure 5</vt:lpstr>
      <vt:lpstr>Figure 6</vt:lpstr>
      <vt:lpstr>Figure 7</vt:lpstr>
      <vt:lpstr>WEB-Figure 8</vt:lpstr>
      <vt:lpstr>Figure 9</vt:lpstr>
      <vt:lpstr>WEB-Figure 10</vt:lpstr>
      <vt:lpstr>WEB-Figure 11</vt:lpstr>
      <vt:lpstr>'Figure 3'!Zone_d_impression</vt:lpstr>
    </vt:vector>
  </TitlesOfParts>
  <Company>"MENJS-DEPP - Ministère de l'éducation nationale, de la Jeunesse et des Sports - Direction de l'évaluation, de la prospective et de la performance"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L’orientation vers l’apprentissage à la fin de la troisième à la rentrée 2019</dc:title>
  <dc:creator>"MENJS-DEPP - Ministère de l'éducation nationale, de la Jeunesse et des Sports - Direction de l'évaluation, de la prospective et de la performance"</dc:creator>
  <cp:keywords>orientation ; fin de troisième ; apprentissage ; CFA ; CAP ; seconde professionnelle ; vœu ; voie professionnelle ; voie générale et technologique ; statut scolaire</cp:keywords>
  <cp:lastModifiedBy>Administration centrale</cp:lastModifiedBy>
  <cp:lastPrinted>2021-12-13T15:14:43Z</cp:lastPrinted>
  <dcterms:created xsi:type="dcterms:W3CDTF">2020-01-10T15:46:14Z</dcterms:created>
  <dcterms:modified xsi:type="dcterms:W3CDTF">2022-03-01T09:09:17Z</dcterms:modified>
</cp:coreProperties>
</file>