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3\02-web\"/>
    </mc:Choice>
  </mc:AlternateContent>
  <bookViews>
    <workbookView xWindow="30" yWindow="180" windowWidth="14430" windowHeight="9375" tabRatio="669"/>
  </bookViews>
  <sheets>
    <sheet name="Sommaire" sheetId="8" r:id="rId1"/>
    <sheet name="Figure 3.1" sheetId="1" r:id="rId2"/>
    <sheet name="Carte 3.2" sheetId="12" r:id="rId3"/>
    <sheet name="Figure 3.3" sheetId="11" r:id="rId4"/>
    <sheet name="Figure 3.3-web" sheetId="13" r:id="rId5"/>
    <sheet name="Figure 3.4" sheetId="7" r:id="rId6"/>
    <sheet name="Figure 3.4-web" sheetId="9" r:id="rId7"/>
  </sheets>
  <definedNames>
    <definedName name="_xlnm.Print_Area" localSheetId="2">'Carte 3.2'!$A$1:$H$24</definedName>
    <definedName name="_xlnm.Print_Area" localSheetId="1">'Figure 3.1'!$A$1:$K$21</definedName>
    <definedName name="_xlnm.Print_Area" localSheetId="5">'Figure 3.4'!$A$1:$H$26</definedName>
  </definedNames>
  <calcPr calcId="162913"/>
</workbook>
</file>

<file path=xl/calcChain.xml><?xml version="1.0" encoding="utf-8"?>
<calcChain xmlns="http://schemas.openxmlformats.org/spreadsheetml/2006/main">
  <c r="AE5" i="13" l="1"/>
  <c r="AD5" i="13"/>
  <c r="AC5" i="13"/>
  <c r="AB5" i="13"/>
  <c r="AA5" i="13"/>
  <c r="Z5" i="13"/>
  <c r="Y5" i="13"/>
  <c r="X5" i="13"/>
  <c r="W5" i="13"/>
  <c r="V5" i="13"/>
  <c r="U5" i="13"/>
  <c r="T5" i="13"/>
  <c r="S5" i="13"/>
  <c r="R5" i="13"/>
  <c r="Q5" i="13"/>
  <c r="P5" i="13"/>
  <c r="O5" i="13"/>
  <c r="N5" i="13"/>
  <c r="M5" i="13"/>
  <c r="L5" i="13"/>
  <c r="K5" i="13"/>
  <c r="J5" i="13"/>
  <c r="I5" i="13"/>
  <c r="H5" i="13"/>
  <c r="G5" i="13"/>
  <c r="F5" i="13"/>
  <c r="E5" i="13"/>
  <c r="D5" i="13"/>
  <c r="C5" i="13"/>
  <c r="AE12" i="13"/>
  <c r="AD12" i="13"/>
  <c r="AC12" i="13"/>
  <c r="AB12" i="13"/>
  <c r="AA12" i="13"/>
  <c r="Z12" i="13"/>
  <c r="Y12" i="13"/>
  <c r="X12" i="13"/>
  <c r="W12" i="13"/>
  <c r="V12" i="13"/>
  <c r="U12" i="13"/>
  <c r="T12" i="13"/>
  <c r="S12" i="13"/>
  <c r="R12" i="13"/>
  <c r="Q12" i="13"/>
  <c r="P12" i="13"/>
  <c r="O12" i="13"/>
  <c r="N12" i="13"/>
  <c r="M12" i="13"/>
  <c r="L12" i="13"/>
  <c r="K12" i="13"/>
  <c r="J12" i="13"/>
  <c r="I12" i="13"/>
  <c r="H12" i="13"/>
  <c r="G12" i="13"/>
  <c r="F12" i="13"/>
  <c r="E12" i="13"/>
  <c r="D12" i="13"/>
  <c r="C12" i="13"/>
</calcChain>
</file>

<file path=xl/sharedStrings.xml><?xml version="1.0" encoding="utf-8"?>
<sst xmlns="http://schemas.openxmlformats.org/spreadsheetml/2006/main" count="188" uniqueCount="123">
  <si>
    <t>Public</t>
  </si>
  <si>
    <t>Privé</t>
  </si>
  <si>
    <t>Séries générales</t>
  </si>
  <si>
    <t>Très favorisée</t>
  </si>
  <si>
    <t>Favorisée</t>
  </si>
  <si>
    <t>Moyenne</t>
  </si>
  <si>
    <t>Défavorisée</t>
  </si>
  <si>
    <t>Total formations GT en lycée</t>
  </si>
  <si>
    <t>Sommaire</t>
  </si>
  <si>
    <t>Total formations GT en lycée public</t>
  </si>
  <si>
    <t>Total formations GT en lycée privé</t>
  </si>
  <si>
    <t>Données</t>
  </si>
  <si>
    <t>Public et privé</t>
  </si>
  <si>
    <t>MARTINIQUE</t>
  </si>
  <si>
    <t>LILLE</t>
  </si>
  <si>
    <t>NANCY-METZ</t>
  </si>
  <si>
    <t>REIMS</t>
  </si>
  <si>
    <t>BESANCON</t>
  </si>
  <si>
    <t>DIJON</t>
  </si>
  <si>
    <t>CLERMONT-FERRAND</t>
  </si>
  <si>
    <t>LIMOGES</t>
  </si>
  <si>
    <t>AMIENS</t>
  </si>
  <si>
    <t>GUADELOUPE</t>
  </si>
  <si>
    <t>ORLEANS-TOURS</t>
  </si>
  <si>
    <t>RENNES</t>
  </si>
  <si>
    <t>PARIS</t>
  </si>
  <si>
    <t>POITIERS</t>
  </si>
  <si>
    <t>NANTES</t>
  </si>
  <si>
    <t>CORSE</t>
  </si>
  <si>
    <t>AIX-MARSEILLE</t>
  </si>
  <si>
    <t>LYON</t>
  </si>
  <si>
    <t>GRENOBLE</t>
  </si>
  <si>
    <t>STRASBOURG</t>
  </si>
  <si>
    <t>BORDEAUX</t>
  </si>
  <si>
    <t>VERSAILLES</t>
  </si>
  <si>
    <t>NICE</t>
  </si>
  <si>
    <t>CRETEIL</t>
  </si>
  <si>
    <t>TOULOUSE</t>
  </si>
  <si>
    <t>MONTPELLIER</t>
  </si>
  <si>
    <t>GUYANE</t>
  </si>
  <si>
    <t>MAYOTTE</t>
  </si>
  <si>
    <t>2005</t>
  </si>
  <si>
    <t>2006</t>
  </si>
  <si>
    <t>2007</t>
  </si>
  <si>
    <t>2008</t>
  </si>
  <si>
    <t>2009</t>
  </si>
  <si>
    <t>2010</t>
  </si>
  <si>
    <t>2011</t>
  </si>
  <si>
    <t>2012</t>
  </si>
  <si>
    <t>2013</t>
  </si>
  <si>
    <t>2014</t>
  </si>
  <si>
    <t>2015</t>
  </si>
  <si>
    <t>2016</t>
  </si>
  <si>
    <t>2017</t>
  </si>
  <si>
    <t>2018</t>
  </si>
  <si>
    <t>Rentrée</t>
  </si>
  <si>
    <t>NORMANDIE</t>
  </si>
  <si>
    <t>2019</t>
  </si>
  <si>
    <t xml:space="preserve">France métropolitaine + DROM </t>
  </si>
  <si>
    <t>Séries technologiques services</t>
  </si>
  <si>
    <t>Séries technologiques production</t>
  </si>
  <si>
    <t>Séries technologiques : services</t>
  </si>
  <si>
    <t>Séries technologiques : production</t>
  </si>
  <si>
    <t>Total formations générales
 et technologiques</t>
  </si>
  <si>
    <t>Évolution en %</t>
  </si>
  <si>
    <t xml:space="preserve">Nombre d'élèves total </t>
  </si>
  <si>
    <t>Seconde générale ou technologique</t>
  </si>
  <si>
    <t>Première ou Terminale</t>
  </si>
  <si>
    <t>3.1 Évolution et prévision des effectifs d'élèves en formation en lycée GT</t>
  </si>
  <si>
    <t>Premières ou terminales</t>
  </si>
  <si>
    <r>
      <rPr>
        <b/>
        <sz val="9"/>
        <rFont val="Arial"/>
        <family val="2"/>
      </rPr>
      <t>Champ :</t>
    </r>
    <r>
      <rPr>
        <sz val="9"/>
        <rFont val="Arial"/>
        <family val="2"/>
      </rPr>
      <t xml:space="preserve"> France métropolitaine + DROM, public et privé sous contrat, établissements sous tutelle du MENJS (y compris EREA).</t>
    </r>
  </si>
  <si>
    <r>
      <rPr>
        <b/>
        <sz val="9"/>
        <color theme="1"/>
        <rFont val="Arial"/>
        <family val="2"/>
      </rPr>
      <t xml:space="preserve">Source : </t>
    </r>
    <r>
      <rPr>
        <sz val="9"/>
        <color theme="1"/>
        <rFont val="Arial"/>
        <family val="2"/>
      </rPr>
      <t>DEPP-MENJS.</t>
    </r>
  </si>
  <si>
    <t>Voie générale</t>
  </si>
  <si>
    <t>Seconde générale
et technologique</t>
  </si>
  <si>
    <t>Source</t>
  </si>
  <si>
    <t>2021</t>
  </si>
  <si>
    <t>3.1 Évolution et prévision des effectifs d'élèves en formation en lycée GT (en milliers)</t>
  </si>
  <si>
    <r>
      <t xml:space="preserve">Lecture : </t>
    </r>
    <r>
      <rPr>
        <sz val="9"/>
        <rFont val="Arial"/>
        <family val="2"/>
      </rPr>
      <t>à la rentrée 2022, 1 275 300 élèves poursuivent une formation en filières générales ou technologiques dans un lycée public et 345 500 dans un établissement privé sous contrat.</t>
    </r>
  </si>
  <si>
    <t>L'état de l'École 2023, DEPP</t>
  </si>
  <si>
    <t>Effectifs 2012</t>
  </si>
  <si>
    <t>Effectifs 2022</t>
  </si>
  <si>
    <t>3.2 Évolution des effectifs des élèves des formations en lycée GT entre 2012 et 2022 (en %)</t>
  </si>
  <si>
    <t>LA REUNION</t>
  </si>
  <si>
    <t>2022</t>
  </si>
  <si>
    <t>L'état de l'école 2023, DEPP</t>
  </si>
  <si>
    <t xml:space="preserve">3.2 Évolution des effectifs des élèves des formations en lycée GT entre 2012 et 2022 </t>
  </si>
  <si>
    <t>L'état de l'École 2023</t>
  </si>
  <si>
    <t>DEPP, L'état de l'École 2023</t>
  </si>
  <si>
    <t>2000</t>
  </si>
  <si>
    <t>2001</t>
  </si>
  <si>
    <t>2002</t>
  </si>
  <si>
    <t>2003</t>
  </si>
  <si>
    <t>2004</t>
  </si>
  <si>
    <t>1994</t>
  </si>
  <si>
    <t>1995</t>
  </si>
  <si>
    <t>1996</t>
  </si>
  <si>
    <t>1997</t>
  </si>
  <si>
    <t>1998</t>
  </si>
  <si>
    <t>1999</t>
  </si>
  <si>
    <t>Voie technologique</t>
  </si>
  <si>
    <t>Ensemble Première et Terminale</t>
  </si>
  <si>
    <r>
      <t xml:space="preserve">3.4 - web Répartition des lycéens selon leur origine sociale à la rentrée 2022 </t>
    </r>
    <r>
      <rPr>
        <sz val="12"/>
        <color theme="1"/>
        <rFont val="Arial"/>
        <family val="2"/>
      </rPr>
      <t>(en %)</t>
    </r>
  </si>
  <si>
    <t>3.4 Répartition des lycéens selon leur origine sociale lors des rentrées 2012 et 2022</t>
  </si>
  <si>
    <t>3.4-web Répartition des lycéens selon leur origine sociale à la rentrée 2022</t>
  </si>
  <si>
    <t>3.3-web Évolution de la part des filières générales et technologiques en première et terminale GT par secteur</t>
  </si>
  <si>
    <t>3.3 Évolution de la part des filières générales et technologiques en première et terminale GT</t>
  </si>
  <si>
    <r>
      <t xml:space="preserve">3.3 - Web </t>
    </r>
    <r>
      <rPr>
        <b/>
        <sz val="12"/>
        <color theme="1"/>
        <rFont val="Calibri"/>
        <family val="2"/>
      </rPr>
      <t>É</t>
    </r>
    <r>
      <rPr>
        <b/>
        <sz val="12"/>
        <color theme="1"/>
        <rFont val="Arial"/>
        <family val="2"/>
      </rPr>
      <t xml:space="preserve">volution de la part des filières générales et technologiques en première et terminale GT par secteur </t>
    </r>
    <r>
      <rPr>
        <sz val="12"/>
        <color theme="1"/>
        <rFont val="Arial"/>
        <family val="2"/>
      </rPr>
      <t>(en %)</t>
    </r>
  </si>
  <si>
    <t>Secteur Public</t>
  </si>
  <si>
    <t>Secteur Privé sous contrat</t>
  </si>
  <si>
    <t>Ensemble</t>
  </si>
  <si>
    <r>
      <t xml:space="preserve">3.3 </t>
    </r>
    <r>
      <rPr>
        <b/>
        <sz val="13"/>
        <color theme="1"/>
        <rFont val="Calibri"/>
        <family val="2"/>
      </rPr>
      <t>É</t>
    </r>
    <r>
      <rPr>
        <b/>
        <sz val="12"/>
        <color theme="1"/>
        <rFont val="Arial"/>
        <family val="2"/>
      </rPr>
      <t>volution de la part des filières générales et technologiques en première et terminale GT (en %)</t>
    </r>
  </si>
  <si>
    <r>
      <rPr>
        <b/>
        <sz val="9"/>
        <color theme="1"/>
        <rFont val="Arial"/>
        <family val="2"/>
      </rPr>
      <t>Lecture</t>
    </r>
    <r>
      <rPr>
        <sz val="9"/>
        <color theme="1"/>
        <rFont val="Arial"/>
        <family val="2"/>
      </rPr>
      <t xml:space="preserve"> : en 2022, 33 % des lycéens en seconde générale et technologique sont d'origine sociale très favorisée.</t>
    </r>
  </si>
  <si>
    <t>3.4 Répartition des lycéens GT selon leur origine sociale lors des rentrées 2012 et 2022 (en %)</t>
  </si>
  <si>
    <r>
      <rPr>
        <b/>
        <sz val="9"/>
        <rFont val="Arial"/>
        <family val="2"/>
      </rPr>
      <t>Source :</t>
    </r>
    <r>
      <rPr>
        <sz val="9"/>
        <rFont val="Arial"/>
        <family val="2"/>
      </rPr>
      <t xml:space="preserve"> DEPP, Système d’information Scolarité.</t>
    </r>
  </si>
  <si>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</si>
  <si>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</si>
  <si>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</si>
  <si>
    <t>DEPP, Système d’information Scolarité.</t>
  </si>
  <si>
    <r>
      <rPr>
        <b/>
        <sz val="9"/>
        <rFont val="Arial"/>
        <family val="2"/>
      </rPr>
      <t>Champ :</t>
    </r>
    <r>
      <rPr>
        <sz val="9"/>
        <rFont val="Arial"/>
        <family val="2"/>
      </rPr>
      <t xml:space="preserve"> France, Public et Privé sous contrat (y compris EREA).</t>
    </r>
  </si>
  <si>
    <r>
      <rPr>
        <b/>
        <sz val="9"/>
        <rFont val="Arial"/>
        <family val="2"/>
      </rPr>
      <t>Champ :</t>
    </r>
    <r>
      <rPr>
        <sz val="9"/>
        <rFont val="Arial"/>
        <family val="2"/>
      </rPr>
      <t xml:space="preserve"> France (Mayotte à partir de 2011), Public et Privé sous contrat (y compris EREA).</t>
    </r>
  </si>
  <si>
    <r>
      <rPr>
        <b/>
        <sz val="9"/>
        <rFont val="Arial"/>
        <family val="2"/>
      </rPr>
      <t>Champ :</t>
    </r>
    <r>
      <rPr>
        <sz val="9"/>
        <rFont val="Arial"/>
        <family val="2"/>
      </rPr>
      <t xml:space="preserve"> France, public et privé sous contrat (y compris EREA).</t>
    </r>
  </si>
  <si>
    <t>3. La voie générale et technologique</t>
  </si>
  <si>
    <r>
      <rPr>
        <b/>
        <sz val="9"/>
        <rFont val="Arial"/>
        <family val="2"/>
      </rPr>
      <t>Champ :</t>
    </r>
    <r>
      <rPr>
        <sz val="9"/>
        <rFont val="Arial"/>
        <family val="2"/>
      </rPr>
      <t xml:space="preserve"> France hors DROM avant 1985, Public et Privé (sous et hors contrat) ; France à partir de 1985 (intégration de Mayotte à partir de 1990) ; à partir de 1994, Public et Privé sous contrat.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</si>
</sst>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0.0"/>
    <numFmt numFmtId="166" formatCode="#,##0.0"/>
    <numFmt numFmtId="167" formatCode="0.0&quot; &quot;%"/>
    <numFmt numFmtId="168" formatCode="_-* #,##0\ _€_-;\-* #,##0\ _€_-;_-* &quot;-&quot;??\ _€_-;_-@_-"/>
    <numFmt numFmtId="169" formatCode="#,##0.00%"/>
    <numFmt numFmtId="170" formatCode="#,##0.0_ ;\-#,##0.0\ "/>
    <numFmt numFmtId="171" formatCode="0.0%"/>
    <numFmt numFmtId="172" formatCode="_-* #,##0.000\ _€_-;\-* #,##0.000\ _€_-;_-* &quot;-&quot;??\ _€_-;_-@_-"/>
  </numFmts>
  <fonts count="45" x14ac:knownFonts="1">
    <font>
      <sz val="11"/>
      <color theme="1"/>
      <name val="Calibri"/>
      <family val="2"/>
      <scheme val="minor"/>
    </font>
    <font>
      <sz val="11"/>
      <color rgb="FF9C6500"/>
      <name val="Calibri"/>
      <family val="2"/>
      <scheme val="minor"/>
    </font>
    <font>
      <sz val="10"/>
      <name val="Arial"/>
      <family val="2"/>
    </font>
    <font>
      <sz val="9"/>
      <name val="Arial"/>
      <family val="2"/>
    </font>
    <font>
      <b/>
      <sz val="10"/>
      <name val="Arial"/>
      <family val="2"/>
    </font>
    <font>
      <sz val="9"/>
      <color theme="1"/>
      <name val="Calibri"/>
      <family val="2"/>
      <scheme val="minor"/>
    </font>
    <font>
      <sz val="10"/>
      <name val="MS Sans Serif"/>
      <family val="2"/>
    </font>
    <font>
      <b/>
      <sz val="12"/>
      <color theme="1"/>
      <name val="Arial"/>
      <family val="2"/>
    </font>
    <font>
      <sz val="11"/>
      <color indexed="8"/>
      <name val="Calibri"/>
      <family val="2"/>
    </font>
    <font>
      <sz val="10"/>
      <color theme="1"/>
      <name val="Arial"/>
      <family val="2"/>
    </font>
    <font>
      <sz val="8"/>
      <name val="Arial"/>
      <family val="2"/>
    </font>
    <font>
      <i/>
      <sz val="8"/>
      <name val="Arial"/>
      <family val="2"/>
    </font>
    <font>
      <sz val="10"/>
      <name val="MS Sans Serif"/>
      <family val="2"/>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u/>
      <sz val="8"/>
      <color theme="10"/>
      <name val="Arial"/>
      <family val="2"/>
    </font>
    <font>
      <sz val="9"/>
      <color theme="1"/>
      <name val="Arial"/>
      <family val="2"/>
    </font>
    <font>
      <b/>
      <sz val="9"/>
      <name val="Arial"/>
      <family val="2"/>
    </font>
    <font>
      <b/>
      <sz val="9"/>
      <color theme="1"/>
      <name val="Arial"/>
      <family val="2"/>
    </font>
    <font>
      <sz val="11"/>
      <color theme="1"/>
      <name val="Calibri"/>
      <family val="2"/>
      <scheme val="minor"/>
    </font>
    <font>
      <b/>
      <sz val="10"/>
      <color indexed="8"/>
      <name val="Arial"/>
      <family val="2"/>
    </font>
    <font>
      <b/>
      <sz val="10"/>
      <color theme="1"/>
      <name val="Arial"/>
      <family val="2"/>
    </font>
    <font>
      <b/>
      <sz val="8"/>
      <name val="Arial"/>
      <family val="2"/>
    </font>
    <font>
      <sz val="10"/>
      <name val="Calibri"/>
      <family val="2"/>
      <scheme val="minor"/>
    </font>
    <font>
      <sz val="12"/>
      <color theme="1"/>
      <name val="Arial"/>
      <family val="2"/>
    </font>
    <font>
      <b/>
      <sz val="11"/>
      <color theme="1"/>
      <name val="Calibri"/>
      <family val="2"/>
      <scheme val="minor"/>
    </font>
    <font>
      <b/>
      <sz val="10"/>
      <color rgb="FFFF0000"/>
      <name val="Arial"/>
      <family val="2"/>
    </font>
    <font>
      <b/>
      <sz val="9"/>
      <color indexed="8"/>
      <name val="Arial"/>
      <family val="2"/>
    </font>
    <font>
      <b/>
      <sz val="9"/>
      <color indexed="9"/>
      <name val="Arial"/>
      <family val="2"/>
    </font>
    <font>
      <b/>
      <sz val="12"/>
      <color theme="1"/>
      <name val="Calibri"/>
      <family val="2"/>
    </font>
    <font>
      <b/>
      <sz val="12"/>
      <name val="Arial"/>
      <family val="2"/>
    </font>
    <font>
      <sz val="10"/>
      <color rgb="FFFF0000"/>
      <name val="Arial"/>
      <family val="2"/>
    </font>
    <font>
      <b/>
      <i/>
      <sz val="8"/>
      <name val="Arial"/>
      <family val="2"/>
    </font>
    <font>
      <sz val="9"/>
      <color rgb="FF333333"/>
      <name val="Arial"/>
      <family val="2"/>
    </font>
    <font>
      <b/>
      <sz val="9"/>
      <color rgb="FF000000"/>
      <name val="Arial"/>
      <family val="2"/>
    </font>
    <font>
      <sz val="9"/>
      <name val="MS Sans Serif"/>
      <family val="2"/>
    </font>
    <font>
      <sz val="9"/>
      <color rgb="FFFF0000"/>
      <name val="Arial"/>
      <family val="2"/>
    </font>
    <font>
      <i/>
      <u/>
      <sz val="10"/>
      <name val="Arial"/>
      <family val="2"/>
    </font>
    <font>
      <b/>
      <sz val="13"/>
      <color theme="1"/>
      <name val="Calibri"/>
      <family val="2"/>
    </font>
  </fonts>
  <fills count="9">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rgb="FF0070C0"/>
        <bgColor indexed="64"/>
      </patternFill>
    </fill>
    <fill>
      <patternFill patternType="solid">
        <fgColor rgb="FFF8FBFC"/>
        <bgColor rgb="FFFFFFFF"/>
      </patternFill>
    </fill>
    <fill>
      <patternFill patternType="solid">
        <fgColor rgb="FFFFFFFF"/>
        <bgColor rgb="FFFFFFFF"/>
      </patternFill>
    </fill>
    <fill>
      <patternFill patternType="solid">
        <fgColor rgb="FFFCFDFD"/>
        <bgColor rgb="FFFFFFFF"/>
      </patternFill>
    </fill>
  </fills>
  <borders count="3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dotted">
        <color auto="1"/>
      </top>
      <bottom style="thin">
        <color auto="1"/>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style="thin">
        <color auto="1"/>
      </right>
      <top/>
      <bottom/>
      <diagonal/>
    </border>
    <border>
      <left/>
      <right/>
      <top style="thin">
        <color indexed="64"/>
      </top>
      <bottom style="thin">
        <color indexed="64"/>
      </bottom>
      <diagonal/>
    </border>
    <border>
      <left/>
      <right/>
      <top style="dotted">
        <color auto="1"/>
      </top>
      <bottom style="thin">
        <color auto="1"/>
      </bottom>
      <diagonal/>
    </border>
    <border>
      <left style="thin">
        <color rgb="FF0070C0"/>
      </left>
      <right/>
      <top/>
      <bottom/>
      <diagonal/>
    </border>
    <border>
      <left style="thin">
        <color indexed="64"/>
      </left>
      <right/>
      <top style="thin">
        <color indexed="64"/>
      </top>
      <bottom style="dashDotDot">
        <color indexed="64"/>
      </bottom>
      <diagonal/>
    </border>
    <border>
      <left style="thin">
        <color auto="1"/>
      </left>
      <right style="thin">
        <color auto="1"/>
      </right>
      <top style="thin">
        <color indexed="64"/>
      </top>
      <bottom style="dashDotDot">
        <color indexed="64"/>
      </bottom>
      <diagonal/>
    </border>
    <border>
      <left style="thin">
        <color indexed="64"/>
      </left>
      <right/>
      <top style="dashDotDot">
        <color indexed="64"/>
      </top>
      <bottom style="dashDotDot">
        <color indexed="64"/>
      </bottom>
      <diagonal/>
    </border>
    <border>
      <left style="thin">
        <color auto="1"/>
      </left>
      <right style="thin">
        <color auto="1"/>
      </right>
      <top style="thin">
        <color indexed="64"/>
      </top>
      <bottom style="hair">
        <color indexed="64"/>
      </bottom>
      <diagonal/>
    </border>
    <border>
      <left style="thin">
        <color auto="1"/>
      </left>
      <right style="thin">
        <color auto="1"/>
      </right>
      <top style="hair">
        <color indexed="64"/>
      </top>
      <bottom style="thin">
        <color auto="1"/>
      </bottom>
      <diagonal/>
    </border>
    <border>
      <left/>
      <right/>
      <top/>
      <bottom style="thin">
        <color indexed="64"/>
      </bottom>
      <diagonal/>
    </border>
    <border>
      <left/>
      <right style="thin">
        <color auto="1"/>
      </right>
      <top/>
      <bottom style="thin">
        <color auto="1"/>
      </bottom>
      <diagonal/>
    </border>
    <border>
      <left style="thin">
        <color theme="0"/>
      </left>
      <right style="thin">
        <color indexed="64"/>
      </right>
      <top style="thin">
        <color indexed="64"/>
      </top>
      <bottom/>
      <diagonal/>
    </border>
    <border>
      <left style="thin">
        <color theme="0"/>
      </left>
      <right style="thin">
        <color auto="1"/>
      </right>
      <top/>
      <bottom/>
      <diagonal/>
    </border>
    <border>
      <left style="thin">
        <color indexed="64"/>
      </left>
      <right style="thin">
        <color indexed="64"/>
      </right>
      <top/>
      <bottom style="thin">
        <color indexed="64"/>
      </bottom>
      <diagonal/>
    </border>
    <border>
      <left style="thin">
        <color theme="0"/>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EBEBEB"/>
      </left>
      <right style="thin">
        <color rgb="FFEBEBEB"/>
      </right>
      <top style="thin">
        <color rgb="FFEBEBEB"/>
      </top>
      <bottom style="thin">
        <color rgb="FFEBEBEB"/>
      </bottom>
      <diagonal/>
    </border>
    <border>
      <left style="thin">
        <color auto="1"/>
      </left>
      <right/>
      <top/>
      <bottom style="dotted">
        <color auto="1"/>
      </bottom>
      <diagonal/>
    </border>
    <border>
      <left style="thin">
        <color auto="1"/>
      </left>
      <right/>
      <top style="thin">
        <color auto="1"/>
      </top>
      <bottom style="thin">
        <color auto="1"/>
      </bottom>
      <diagonal/>
    </border>
  </borders>
  <cellStyleXfs count="13">
    <xf numFmtId="0" fontId="0" fillId="0" borderId="0"/>
    <xf numFmtId="0" fontId="2" fillId="0" borderId="0"/>
    <xf numFmtId="0" fontId="6" fillId="0" borderId="0"/>
    <xf numFmtId="0" fontId="1" fillId="2" borderId="0" applyNumberFormat="0" applyBorder="0" applyAlignment="0" applyProtection="0"/>
    <xf numFmtId="0" fontId="8" fillId="3" borderId="2" applyNumberFormat="0" applyFont="0" applyAlignment="0" applyProtection="0"/>
    <xf numFmtId="9" fontId="8" fillId="0" borderId="0" applyFont="0" applyFill="0" applyBorder="0" applyAlignment="0" applyProtection="0"/>
    <xf numFmtId="0" fontId="12" fillId="0" borderId="0"/>
    <xf numFmtId="0" fontId="6" fillId="0" borderId="0"/>
    <xf numFmtId="0" fontId="16" fillId="0" borderId="0" applyNumberFormat="0" applyFill="0" applyBorder="0" applyAlignment="0" applyProtection="0">
      <alignment vertical="top"/>
      <protection locked="0"/>
    </xf>
    <xf numFmtId="9" fontId="25" fillId="0" borderId="0" applyFont="0" applyFill="0" applyBorder="0" applyAlignment="0" applyProtection="0"/>
    <xf numFmtId="164" fontId="25" fillId="0" borderId="0" applyFont="0" applyFill="0" applyBorder="0" applyAlignment="0" applyProtection="0"/>
    <xf numFmtId="0" fontId="2" fillId="0" borderId="0"/>
    <xf numFmtId="0" fontId="6" fillId="0" borderId="0"/>
  </cellStyleXfs>
  <cellXfs count="180">
    <xf numFmtId="0" fontId="0" fillId="0" borderId="0" xfId="0"/>
    <xf numFmtId="0" fontId="9" fillId="4" borderId="0" xfId="0" applyFont="1" applyFill="1"/>
    <xf numFmtId="0" fontId="7" fillId="4" borderId="0" xfId="0" applyFont="1" applyFill="1"/>
    <xf numFmtId="0" fontId="6" fillId="0" borderId="0" xfId="7" applyBorder="1"/>
    <xf numFmtId="49" fontId="2" fillId="0" borderId="5" xfId="6" applyNumberFormat="1" applyFont="1" applyBorder="1"/>
    <xf numFmtId="0" fontId="14" fillId="0" borderId="0" xfId="3" applyFont="1" applyFill="1" applyBorder="1" applyAlignment="1">
      <alignment vertical="center" wrapText="1"/>
    </xf>
    <xf numFmtId="0" fontId="6" fillId="0" borderId="0" xfId="7" applyBorder="1" applyAlignment="1">
      <alignment vertical="center"/>
    </xf>
    <xf numFmtId="49" fontId="17" fillId="0" borderId="5" xfId="6" applyNumberFormat="1" applyFont="1" applyBorder="1" applyAlignment="1">
      <alignment vertical="center"/>
    </xf>
    <xf numFmtId="49" fontId="18" fillId="5" borderId="5" xfId="6" applyNumberFormat="1" applyFont="1" applyFill="1" applyBorder="1" applyAlignment="1">
      <alignment vertical="center"/>
    </xf>
    <xf numFmtId="49" fontId="4" fillId="0" borderId="5" xfId="6" applyNumberFormat="1" applyFont="1" applyBorder="1" applyAlignment="1">
      <alignment vertical="center"/>
    </xf>
    <xf numFmtId="0" fontId="6" fillId="0" borderId="0" xfId="7" applyFont="1" applyBorder="1" applyAlignment="1">
      <alignment vertical="center"/>
    </xf>
    <xf numFmtId="0" fontId="6" fillId="0" borderId="0" xfId="7" applyFont="1" applyBorder="1"/>
    <xf numFmtId="49" fontId="19" fillId="5" borderId="5" xfId="6" applyNumberFormat="1" applyFont="1" applyFill="1" applyBorder="1" applyAlignment="1">
      <alignment horizontal="left" vertical="center"/>
    </xf>
    <xf numFmtId="0" fontId="20" fillId="0" borderId="0" xfId="3" applyFont="1" applyFill="1" applyBorder="1" applyAlignment="1">
      <alignment vertical="center" wrapText="1"/>
    </xf>
    <xf numFmtId="49" fontId="10" fillId="0" borderId="6" xfId="6" applyNumberFormat="1" applyFont="1" applyBorder="1" applyAlignment="1">
      <alignment wrapText="1"/>
    </xf>
    <xf numFmtId="49" fontId="21" fillId="0" borderId="0" xfId="8" applyNumberFormat="1" applyFont="1" applyAlignment="1" applyProtection="1">
      <alignment horizontal="center"/>
    </xf>
    <xf numFmtId="0" fontId="22" fillId="0" borderId="0" xfId="0" applyFont="1"/>
    <xf numFmtId="0" fontId="22" fillId="4" borderId="0" xfId="0" applyFont="1" applyFill="1"/>
    <xf numFmtId="49" fontId="4" fillId="0" borderId="5" xfId="6" applyNumberFormat="1" applyFont="1" applyFill="1" applyBorder="1" applyAlignment="1">
      <alignment vertical="center"/>
    </xf>
    <xf numFmtId="0" fontId="3" fillId="0" borderId="0" xfId="2" applyFont="1" applyBorder="1" applyAlignment="1">
      <alignment vertical="center"/>
    </xf>
    <xf numFmtId="0" fontId="2" fillId="4" borderId="1" xfId="2" applyFont="1" applyFill="1" applyBorder="1" applyAlignment="1">
      <alignment vertical="center"/>
    </xf>
    <xf numFmtId="0" fontId="28" fillId="4" borderId="7" xfId="0" applyFont="1" applyFill="1" applyBorder="1" applyAlignment="1">
      <alignment horizontal="left" vertical="center"/>
    </xf>
    <xf numFmtId="0" fontId="29" fillId="4" borderId="8" xfId="0" applyFont="1" applyFill="1" applyBorder="1" applyAlignment="1">
      <alignment vertical="center"/>
    </xf>
    <xf numFmtId="3" fontId="4" fillId="4" borderId="1" xfId="0" applyNumberFormat="1" applyFont="1" applyFill="1" applyBorder="1" applyAlignment="1">
      <alignment horizontal="center" vertical="center" wrapText="1"/>
    </xf>
    <xf numFmtId="0" fontId="14" fillId="0" borderId="16" xfId="3" applyFont="1" applyFill="1" applyBorder="1" applyAlignment="1">
      <alignment vertical="center" wrapText="1"/>
    </xf>
    <xf numFmtId="0" fontId="7" fillId="0" borderId="0" xfId="0" applyFont="1"/>
    <xf numFmtId="0" fontId="0" fillId="0" borderId="0" xfId="0" applyAlignment="1">
      <alignment wrapText="1"/>
    </xf>
    <xf numFmtId="168" fontId="0" fillId="0" borderId="0" xfId="10" applyNumberFormat="1" applyFont="1"/>
    <xf numFmtId="165" fontId="0" fillId="0" borderId="0" xfId="9" applyNumberFormat="1" applyFont="1"/>
    <xf numFmtId="0" fontId="0" fillId="0" borderId="0" xfId="0" applyBorder="1"/>
    <xf numFmtId="168" fontId="0" fillId="0" borderId="0" xfId="0" applyNumberFormat="1"/>
    <xf numFmtId="167" fontId="9" fillId="4" borderId="0" xfId="0" applyNumberFormat="1" applyFont="1" applyFill="1"/>
    <xf numFmtId="0" fontId="22" fillId="4" borderId="12" xfId="0" applyFont="1" applyFill="1" applyBorder="1" applyAlignment="1">
      <alignment vertical="center"/>
    </xf>
    <xf numFmtId="0" fontId="33" fillId="5" borderId="8" xfId="0" applyFont="1" applyFill="1" applyBorder="1" applyAlignment="1">
      <alignment horizontal="left" vertical="center"/>
    </xf>
    <xf numFmtId="0" fontId="5" fillId="5" borderId="8" xfId="0" applyFont="1" applyFill="1" applyBorder="1" applyAlignment="1">
      <alignment vertical="center"/>
    </xf>
    <xf numFmtId="3" fontId="34" fillId="5" borderId="12" xfId="0" applyNumberFormat="1" applyFont="1" applyFill="1" applyBorder="1" applyAlignment="1">
      <alignment horizontal="center" vertical="center" wrapText="1"/>
    </xf>
    <xf numFmtId="0" fontId="24" fillId="4" borderId="12" xfId="0" applyFont="1" applyFill="1" applyBorder="1" applyAlignment="1">
      <alignment vertical="center"/>
    </xf>
    <xf numFmtId="0" fontId="22" fillId="4" borderId="13" xfId="0" applyFont="1" applyFill="1" applyBorder="1" applyAlignment="1">
      <alignment vertical="center"/>
    </xf>
    <xf numFmtId="0" fontId="3" fillId="4" borderId="0" xfId="2" applyFont="1" applyFill="1" applyBorder="1" applyAlignment="1">
      <alignment vertical="center"/>
    </xf>
    <xf numFmtId="167" fontId="3" fillId="4" borderId="13" xfId="9" applyNumberFormat="1" applyFont="1" applyFill="1" applyBorder="1" applyAlignment="1">
      <alignment horizontal="right" vertical="center"/>
    </xf>
    <xf numFmtId="0" fontId="22" fillId="4" borderId="3" xfId="0" applyFont="1" applyFill="1" applyBorder="1" applyAlignment="1">
      <alignment vertical="center"/>
    </xf>
    <xf numFmtId="167" fontId="23" fillId="4" borderId="3" xfId="9" applyNumberFormat="1" applyFont="1" applyFill="1" applyBorder="1" applyAlignment="1">
      <alignment horizontal="right" vertical="center"/>
    </xf>
    <xf numFmtId="167" fontId="33" fillId="4" borderId="3" xfId="9" applyNumberFormat="1" applyFont="1" applyFill="1" applyBorder="1" applyAlignment="1">
      <alignment horizontal="right" vertical="center"/>
    </xf>
    <xf numFmtId="0" fontId="24" fillId="4" borderId="13" xfId="0" applyFont="1" applyFill="1" applyBorder="1" applyAlignment="1">
      <alignment vertical="center"/>
    </xf>
    <xf numFmtId="0" fontId="22" fillId="4" borderId="1" xfId="0" applyFont="1" applyFill="1" applyBorder="1" applyAlignment="1">
      <alignment vertical="center"/>
    </xf>
    <xf numFmtId="167" fontId="23" fillId="4" borderId="1" xfId="9" applyNumberFormat="1" applyFont="1" applyFill="1" applyBorder="1" applyAlignment="1">
      <alignment horizontal="right" vertical="center"/>
    </xf>
    <xf numFmtId="0" fontId="7" fillId="0" borderId="0" xfId="0" applyFont="1" applyBorder="1"/>
    <xf numFmtId="0" fontId="2" fillId="0" borderId="0" xfId="11" applyFont="1" applyBorder="1"/>
    <xf numFmtId="49" fontId="2" fillId="0" borderId="17" xfId="11" applyNumberFormat="1" applyBorder="1"/>
    <xf numFmtId="166" fontId="3" fillId="0" borderId="18" xfId="0" applyNumberFormat="1" applyFont="1" applyBorder="1"/>
    <xf numFmtId="49" fontId="2" fillId="0" borderId="19" xfId="11" applyNumberFormat="1" applyBorder="1"/>
    <xf numFmtId="0" fontId="32" fillId="0" borderId="0" xfId="11" applyFont="1"/>
    <xf numFmtId="0" fontId="36" fillId="0" borderId="0" xfId="0" applyFont="1" applyAlignment="1">
      <alignment vertical="center"/>
    </xf>
    <xf numFmtId="0" fontId="2" fillId="0" borderId="0" xfId="0" applyFont="1"/>
    <xf numFmtId="3" fontId="10" fillId="0" borderId="0" xfId="0" applyNumberFormat="1" applyFont="1" applyFill="1" applyBorder="1"/>
    <xf numFmtId="0" fontId="2" fillId="0" borderId="0" xfId="0" applyFont="1" applyBorder="1"/>
    <xf numFmtId="165" fontId="10" fillId="0" borderId="0" xfId="0" applyNumberFormat="1" applyFont="1" applyAlignment="1">
      <alignment horizontal="right" vertical="center"/>
    </xf>
    <xf numFmtId="0" fontId="37" fillId="0" borderId="0" xfId="0" applyFont="1"/>
    <xf numFmtId="0" fontId="4" fillId="0" borderId="22" xfId="0" applyFont="1" applyBorder="1"/>
    <xf numFmtId="0" fontId="4" fillId="0" borderId="22" xfId="0" applyFont="1" applyBorder="1" applyAlignment="1">
      <alignment horizontal="center"/>
    </xf>
    <xf numFmtId="0" fontId="2" fillId="0" borderId="12" xfId="0" applyFont="1" applyBorder="1"/>
    <xf numFmtId="0" fontId="2" fillId="0" borderId="11" xfId="0" applyFont="1" applyBorder="1" applyAlignment="1">
      <alignment horizontal="center"/>
    </xf>
    <xf numFmtId="0" fontId="28" fillId="0" borderId="12" xfId="0" quotePrefix="1" applyFont="1" applyBorder="1" applyAlignment="1" applyProtection="1">
      <alignment horizontal="center"/>
      <protection locked="0"/>
    </xf>
    <xf numFmtId="166" fontId="10" fillId="0" borderId="12" xfId="0" applyNumberFormat="1" applyFont="1" applyFill="1" applyBorder="1" applyAlignment="1">
      <alignment horizontal="right"/>
    </xf>
    <xf numFmtId="0" fontId="28" fillId="0" borderId="13" xfId="0" quotePrefix="1" applyFont="1" applyBorder="1" applyAlignment="1" applyProtection="1">
      <alignment horizontal="center"/>
      <protection locked="0"/>
    </xf>
    <xf numFmtId="166" fontId="10" fillId="0" borderId="13" xfId="0" applyNumberFormat="1" applyFont="1" applyFill="1" applyBorder="1" applyAlignment="1">
      <alignment horizontal="right"/>
    </xf>
    <xf numFmtId="165" fontId="2" fillId="0" borderId="0" xfId="0" applyNumberFormat="1" applyFont="1"/>
    <xf numFmtId="166" fontId="10" fillId="0" borderId="10" xfId="0" applyNumberFormat="1" applyFont="1" applyFill="1" applyBorder="1" applyAlignment="1">
      <alignment horizontal="right"/>
    </xf>
    <xf numFmtId="0" fontId="28" fillId="0" borderId="13" xfId="0" applyFont="1" applyFill="1" applyBorder="1" applyAlignment="1" applyProtection="1">
      <alignment horizontal="center"/>
      <protection locked="0"/>
    </xf>
    <xf numFmtId="166" fontId="10" fillId="0" borderId="25" xfId="12" applyNumberFormat="1" applyFont="1" applyBorder="1"/>
    <xf numFmtId="0" fontId="28" fillId="0" borderId="13" xfId="0" applyFont="1" applyBorder="1" applyAlignment="1" applyProtection="1">
      <alignment horizontal="center"/>
      <protection locked="0"/>
    </xf>
    <xf numFmtId="166" fontId="10" fillId="0" borderId="10" xfId="12" applyNumberFormat="1" applyFont="1" applyBorder="1"/>
    <xf numFmtId="0" fontId="38" fillId="0" borderId="13" xfId="0" applyFont="1" applyBorder="1" applyAlignment="1" applyProtection="1">
      <alignment horizontal="center"/>
      <protection locked="0"/>
    </xf>
    <xf numFmtId="0" fontId="38" fillId="0" borderId="26" xfId="0" applyFont="1" applyBorder="1" applyAlignment="1" applyProtection="1">
      <alignment horizontal="center"/>
      <protection locked="0"/>
    </xf>
    <xf numFmtId="166" fontId="10" fillId="0" borderId="13" xfId="12" applyNumberFormat="1" applyFont="1" applyBorder="1"/>
    <xf numFmtId="0" fontId="28" fillId="4" borderId="8" xfId="0" applyFont="1" applyFill="1" applyBorder="1" applyAlignment="1">
      <alignment horizontal="left" vertical="center"/>
    </xf>
    <xf numFmtId="0" fontId="4" fillId="4" borderId="28" xfId="2" applyFont="1" applyFill="1" applyBorder="1" applyAlignment="1">
      <alignment vertical="center"/>
    </xf>
    <xf numFmtId="0" fontId="27" fillId="4" borderId="1" xfId="0" applyFont="1" applyFill="1" applyBorder="1" applyAlignment="1">
      <alignment vertical="center"/>
    </xf>
    <xf numFmtId="3" fontId="23" fillId="4" borderId="13" xfId="9" applyNumberFormat="1" applyFont="1" applyFill="1" applyBorder="1" applyAlignment="1">
      <alignment horizontal="right" vertical="center"/>
    </xf>
    <xf numFmtId="3" fontId="33" fillId="4" borderId="3" xfId="9" applyNumberFormat="1" applyFont="1" applyFill="1" applyBorder="1" applyAlignment="1">
      <alignment horizontal="right" vertical="center"/>
    </xf>
    <xf numFmtId="3" fontId="23" fillId="4" borderId="3" xfId="9" applyNumberFormat="1" applyFont="1" applyFill="1" applyBorder="1" applyAlignment="1">
      <alignment horizontal="right" vertical="center"/>
    </xf>
    <xf numFmtId="3" fontId="23" fillId="4" borderId="1" xfId="9" applyNumberFormat="1" applyFont="1" applyFill="1" applyBorder="1" applyAlignment="1">
      <alignment horizontal="right" vertical="center"/>
    </xf>
    <xf numFmtId="0" fontId="7" fillId="4" borderId="0" xfId="0" applyFont="1" applyFill="1" applyBorder="1"/>
    <xf numFmtId="0" fontId="9" fillId="4" borderId="0" xfId="0" applyFont="1" applyFill="1" applyBorder="1"/>
    <xf numFmtId="0" fontId="27" fillId="4" borderId="0" xfId="0" applyFont="1" applyFill="1" applyBorder="1"/>
    <xf numFmtId="165" fontId="10" fillId="4" borderId="0" xfId="2" applyNumberFormat="1" applyFont="1" applyFill="1" applyBorder="1" applyAlignment="1">
      <alignment horizontal="right" vertical="center"/>
    </xf>
    <xf numFmtId="0" fontId="22" fillId="4" borderId="0" xfId="2" applyFont="1" applyFill="1" applyBorder="1" applyAlignment="1">
      <alignment vertical="center"/>
    </xf>
    <xf numFmtId="0" fontId="2" fillId="4" borderId="0" xfId="2" applyFont="1" applyFill="1" applyBorder="1"/>
    <xf numFmtId="0" fontId="22" fillId="4" borderId="0" xfId="0" applyFont="1" applyFill="1" applyBorder="1"/>
    <xf numFmtId="169" fontId="39" fillId="6" borderId="32" xfId="0" applyNumberFormat="1" applyFont="1" applyFill="1" applyBorder="1" applyAlignment="1">
      <alignment horizontal="right"/>
    </xf>
    <xf numFmtId="169" fontId="39" fillId="7" borderId="32" xfId="0" applyNumberFormat="1" applyFont="1" applyFill="1" applyBorder="1" applyAlignment="1">
      <alignment horizontal="right"/>
    </xf>
    <xf numFmtId="0" fontId="3" fillId="4" borderId="10" xfId="2" applyFont="1" applyFill="1" applyBorder="1" applyAlignment="1">
      <alignment horizontal="left" vertical="center"/>
    </xf>
    <xf numFmtId="167" fontId="3" fillId="4" borderId="31" xfId="9" applyNumberFormat="1" applyFont="1" applyFill="1" applyBorder="1" applyAlignment="1">
      <alignment horizontal="right" vertical="center"/>
    </xf>
    <xf numFmtId="3" fontId="23" fillId="4" borderId="31" xfId="9" applyNumberFormat="1" applyFont="1" applyFill="1" applyBorder="1" applyAlignment="1">
      <alignment horizontal="right" vertical="center"/>
    </xf>
    <xf numFmtId="1" fontId="9" fillId="4" borderId="0" xfId="0" applyNumberFormat="1" applyFont="1" applyFill="1"/>
    <xf numFmtId="0" fontId="2" fillId="4" borderId="0" xfId="2" applyFont="1" applyFill="1" applyBorder="1" applyAlignment="1">
      <alignment horizontal="center" vertical="center" wrapText="1"/>
    </xf>
    <xf numFmtId="0" fontId="3" fillId="0" borderId="0" xfId="0" applyFont="1"/>
    <xf numFmtId="0" fontId="5" fillId="0" borderId="0" xfId="0" applyFont="1"/>
    <xf numFmtId="0" fontId="23" fillId="0" borderId="0" xfId="0" applyFont="1" applyAlignment="1">
      <alignment vertical="center"/>
    </xf>
    <xf numFmtId="0" fontId="40" fillId="0" borderId="0" xfId="0" applyFont="1" applyAlignment="1">
      <alignment vertical="center" wrapText="1" readingOrder="1"/>
    </xf>
    <xf numFmtId="0" fontId="41" fillId="0" borderId="0" xfId="0" applyFont="1"/>
    <xf numFmtId="0" fontId="42" fillId="0" borderId="0" xfId="0" applyFont="1"/>
    <xf numFmtId="0" fontId="3" fillId="0" borderId="0" xfId="0" applyFont="1" applyBorder="1" applyAlignment="1">
      <alignment vertical="center"/>
    </xf>
    <xf numFmtId="0" fontId="3" fillId="0" borderId="0" xfId="0" applyFont="1" applyAlignment="1">
      <alignment horizontal="left" vertical="center"/>
    </xf>
    <xf numFmtId="165" fontId="2" fillId="4" borderId="0" xfId="9" applyNumberFormat="1" applyFont="1" applyFill="1" applyBorder="1" applyAlignment="1">
      <alignment horizontal="right" vertical="center"/>
    </xf>
    <xf numFmtId="166" fontId="0" fillId="0" borderId="0" xfId="0" applyNumberFormat="1"/>
    <xf numFmtId="166" fontId="2" fillId="0" borderId="0" xfId="0" applyNumberFormat="1" applyFont="1"/>
    <xf numFmtId="0" fontId="0" fillId="0" borderId="0" xfId="0" applyFont="1"/>
    <xf numFmtId="0" fontId="4" fillId="0" borderId="0" xfId="0" applyFont="1" applyBorder="1" applyAlignment="1">
      <alignment horizontal="center"/>
    </xf>
    <xf numFmtId="0" fontId="2" fillId="0" borderId="9" xfId="0" applyFont="1" applyBorder="1"/>
    <xf numFmtId="0" fontId="28" fillId="0" borderId="26" xfId="0" applyFont="1" applyBorder="1" applyAlignment="1" applyProtection="1">
      <alignment horizontal="center"/>
      <protection locked="0"/>
    </xf>
    <xf numFmtId="166" fontId="10" fillId="0" borderId="30" xfId="0" applyNumberFormat="1" applyFont="1" applyFill="1" applyBorder="1" applyAlignment="1">
      <alignment horizontal="right"/>
    </xf>
    <xf numFmtId="166" fontId="10" fillId="0" borderId="23" xfId="12" applyNumberFormat="1" applyFont="1" applyBorder="1"/>
    <xf numFmtId="0" fontId="28" fillId="0" borderId="31" xfId="0" quotePrefix="1" applyFont="1" applyBorder="1" applyAlignment="1" applyProtection="1">
      <alignment horizontal="center"/>
      <protection locked="0"/>
    </xf>
    <xf numFmtId="166" fontId="10" fillId="0" borderId="31" xfId="0" applyNumberFormat="1" applyFont="1" applyFill="1" applyBorder="1" applyAlignment="1">
      <alignment horizontal="right"/>
    </xf>
    <xf numFmtId="166" fontId="10" fillId="0" borderId="26" xfId="12" applyNumberFormat="1" applyFont="1" applyBorder="1"/>
    <xf numFmtId="166" fontId="11" fillId="0" borderId="25" xfId="12" applyNumberFormat="1" applyFont="1" applyBorder="1"/>
    <xf numFmtId="166" fontId="11" fillId="0" borderId="27" xfId="12" applyNumberFormat="1" applyFont="1" applyBorder="1"/>
    <xf numFmtId="0" fontId="38" fillId="0" borderId="31" xfId="0" applyFont="1" applyBorder="1" applyAlignment="1" applyProtection="1">
      <alignment horizontal="center"/>
      <protection locked="0"/>
    </xf>
    <xf numFmtId="166" fontId="11" fillId="0" borderId="24" xfId="12" applyNumberFormat="1" applyFont="1" applyBorder="1"/>
    <xf numFmtId="0" fontId="2" fillId="0" borderId="34" xfId="11" applyFont="1" applyBorder="1"/>
    <xf numFmtId="165" fontId="2" fillId="4" borderId="1" xfId="9" applyNumberFormat="1" applyFont="1" applyFill="1" applyBorder="1" applyAlignment="1">
      <alignment horizontal="right" vertical="center"/>
    </xf>
    <xf numFmtId="165" fontId="2" fillId="4" borderId="28" xfId="9" applyNumberFormat="1" applyFont="1" applyFill="1" applyBorder="1" applyAlignment="1">
      <alignment horizontal="right" vertical="center"/>
    </xf>
    <xf numFmtId="165" fontId="4" fillId="4" borderId="28" xfId="9" applyNumberFormat="1" applyFont="1" applyFill="1" applyBorder="1" applyAlignment="1">
      <alignment horizontal="right" vertical="center"/>
    </xf>
    <xf numFmtId="165" fontId="4" fillId="4" borderId="1" xfId="9" applyNumberFormat="1" applyFont="1" applyFill="1" applyBorder="1" applyAlignment="1">
      <alignment horizontal="right" vertical="center"/>
    </xf>
    <xf numFmtId="165" fontId="26" fillId="4" borderId="1" xfId="9" applyNumberFormat="1" applyFont="1" applyFill="1" applyBorder="1" applyAlignment="1">
      <alignment horizontal="right" vertical="center"/>
    </xf>
    <xf numFmtId="49" fontId="16" fillId="0" borderId="5" xfId="8" applyNumberFormat="1" applyBorder="1" applyAlignment="1" applyProtection="1">
      <alignment vertical="center"/>
    </xf>
    <xf numFmtId="166" fontId="10" fillId="0" borderId="27" xfId="12" applyNumberFormat="1" applyFont="1" applyBorder="1"/>
    <xf numFmtId="1" fontId="39" fillId="8" borderId="0" xfId="0" applyNumberFormat="1" applyFont="1" applyFill="1" applyBorder="1" applyAlignment="1">
      <alignment horizontal="right"/>
    </xf>
    <xf numFmtId="1" fontId="39" fillId="7" borderId="0" xfId="0" applyNumberFormat="1" applyFont="1" applyFill="1" applyBorder="1" applyAlignment="1">
      <alignment horizontal="right"/>
    </xf>
    <xf numFmtId="171" fontId="2" fillId="0" borderId="0" xfId="9" applyNumberFormat="1" applyFont="1"/>
    <xf numFmtId="0" fontId="2" fillId="0" borderId="0" xfId="0" applyFont="1" applyAlignment="1">
      <alignment horizontal="right"/>
    </xf>
    <xf numFmtId="0" fontId="4" fillId="0" borderId="0" xfId="0" applyFont="1" applyBorder="1"/>
    <xf numFmtId="0" fontId="4" fillId="0" borderId="0" xfId="0" applyFont="1" applyAlignment="1"/>
    <xf numFmtId="0" fontId="4" fillId="0" borderId="0" xfId="0" applyFont="1"/>
    <xf numFmtId="0" fontId="31" fillId="0" borderId="0" xfId="0" applyFont="1"/>
    <xf numFmtId="165" fontId="2" fillId="0" borderId="0" xfId="0" applyNumberFormat="1" applyFont="1" applyAlignment="1">
      <alignment horizontal="right" vertical="center"/>
    </xf>
    <xf numFmtId="0" fontId="31" fillId="0" borderId="28" xfId="0" applyFont="1" applyBorder="1" applyAlignment="1">
      <alignment vertical="center"/>
    </xf>
    <xf numFmtId="0" fontId="31" fillId="0" borderId="28" xfId="0" applyFont="1" applyBorder="1" applyAlignment="1">
      <alignment horizontal="center" vertical="center" wrapText="1"/>
    </xf>
    <xf numFmtId="0" fontId="0" fillId="0" borderId="28" xfId="0" applyBorder="1"/>
    <xf numFmtId="168" fontId="0" fillId="0" borderId="28" xfId="10" applyNumberFormat="1" applyFont="1" applyBorder="1"/>
    <xf numFmtId="170" fontId="0" fillId="0" borderId="28" xfId="10" applyNumberFormat="1" applyFont="1" applyBorder="1"/>
    <xf numFmtId="0" fontId="31" fillId="0" borderId="28" xfId="0" applyFont="1" applyBorder="1"/>
    <xf numFmtId="168" fontId="31" fillId="0" borderId="28" xfId="10" applyNumberFormat="1" applyFont="1" applyBorder="1"/>
    <xf numFmtId="165" fontId="31" fillId="0" borderId="28" xfId="9" applyNumberFormat="1" applyFont="1" applyBorder="1"/>
    <xf numFmtId="49" fontId="2" fillId="0" borderId="5" xfId="11" applyNumberFormat="1" applyFont="1" applyBorder="1" applyAlignment="1">
      <alignment horizontal="left" vertical="center" wrapText="1"/>
    </xf>
    <xf numFmtId="171" fontId="39" fillId="8" borderId="0" xfId="9" applyNumberFormat="1" applyFont="1" applyFill="1" applyBorder="1" applyAlignment="1">
      <alignment horizontal="right"/>
    </xf>
    <xf numFmtId="172" fontId="0" fillId="0" borderId="0" xfId="0" applyNumberFormat="1"/>
    <xf numFmtId="0" fontId="2" fillId="0" borderId="28" xfId="11" applyFont="1" applyBorder="1"/>
    <xf numFmtId="49" fontId="4" fillId="0" borderId="28" xfId="11" applyNumberFormat="1" applyFont="1" applyBorder="1"/>
    <xf numFmtId="3" fontId="23" fillId="0" borderId="28" xfId="0" applyNumberFormat="1" applyFont="1" applyBorder="1"/>
    <xf numFmtId="49" fontId="2" fillId="0" borderId="20" xfId="11" applyNumberFormat="1" applyBorder="1"/>
    <xf numFmtId="171" fontId="0" fillId="0" borderId="20" xfId="9" applyNumberFormat="1" applyFont="1" applyBorder="1"/>
    <xf numFmtId="49" fontId="2" fillId="0" borderId="21" xfId="11" applyNumberFormat="1" applyBorder="1"/>
    <xf numFmtId="171" fontId="0" fillId="0" borderId="21" xfId="9" applyNumberFormat="1" applyFont="1" applyBorder="1"/>
    <xf numFmtId="1" fontId="34" fillId="5" borderId="12" xfId="0" applyNumberFormat="1" applyFont="1" applyFill="1" applyBorder="1" applyAlignment="1">
      <alignment horizontal="center" vertical="center" wrapText="1"/>
    </xf>
    <xf numFmtId="49" fontId="13" fillId="0" borderId="4" xfId="11" applyNumberFormat="1" applyFont="1" applyBorder="1"/>
    <xf numFmtId="49" fontId="15" fillId="0" borderId="5" xfId="11" applyNumberFormat="1" applyFont="1" applyBorder="1" applyAlignment="1">
      <alignment horizontal="center" vertical="center" wrapText="1"/>
    </xf>
    <xf numFmtId="49" fontId="4" fillId="0" borderId="5" xfId="11" applyNumberFormat="1" applyFont="1" applyBorder="1" applyAlignment="1">
      <alignment horizontal="left" vertical="center"/>
    </xf>
    <xf numFmtId="0" fontId="0" fillId="0" borderId="28" xfId="0" applyBorder="1" applyAlignment="1">
      <alignment horizontal="center" vertical="center" wrapText="1"/>
    </xf>
    <xf numFmtId="0" fontId="4" fillId="4" borderId="8" xfId="2" applyFont="1" applyFill="1" applyBorder="1" applyAlignment="1">
      <alignment horizontal="center" vertical="center"/>
    </xf>
    <xf numFmtId="0" fontId="4" fillId="4" borderId="22" xfId="2" applyFont="1" applyFill="1" applyBorder="1" applyAlignment="1">
      <alignment horizontal="center" vertical="center"/>
    </xf>
    <xf numFmtId="0" fontId="4" fillId="4" borderId="30" xfId="2" applyFont="1" applyFill="1" applyBorder="1" applyAlignment="1">
      <alignment horizontal="center" vertical="center" wrapText="1"/>
    </xf>
    <xf numFmtId="0" fontId="4" fillId="4" borderId="23" xfId="2" applyFont="1" applyFill="1" applyBorder="1" applyAlignment="1">
      <alignment horizontal="center" vertical="center"/>
    </xf>
    <xf numFmtId="0" fontId="2" fillId="4" borderId="8" xfId="2" applyFont="1" applyFill="1" applyBorder="1" applyAlignment="1">
      <alignment horizontal="center" vertical="center"/>
    </xf>
    <xf numFmtId="0" fontId="0" fillId="0" borderId="22" xfId="0" applyBorder="1" applyAlignment="1">
      <alignment horizontal="center" vertical="center"/>
    </xf>
    <xf numFmtId="0" fontId="2" fillId="4" borderId="8" xfId="2" applyFont="1" applyFill="1" applyBorder="1" applyAlignment="1">
      <alignment horizontal="center" vertical="center" wrapText="1"/>
    </xf>
    <xf numFmtId="0" fontId="2" fillId="4" borderId="31" xfId="2" applyFont="1" applyFill="1" applyBorder="1" applyAlignment="1">
      <alignment horizontal="center" vertical="center"/>
    </xf>
    <xf numFmtId="0" fontId="0" fillId="4" borderId="13" xfId="0" applyFill="1"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2" fillId="4" borderId="31" xfId="2" applyFont="1" applyFill="1" applyBorder="1" applyAlignment="1">
      <alignment horizontal="center" vertical="center" wrapText="1"/>
    </xf>
    <xf numFmtId="0" fontId="2" fillId="4" borderId="26" xfId="2" applyFont="1" applyFill="1" applyBorder="1" applyAlignment="1">
      <alignment horizontal="center" vertical="center" wrapText="1"/>
    </xf>
    <xf numFmtId="0" fontId="23" fillId="4" borderId="14" xfId="2" applyFont="1" applyFill="1" applyBorder="1" applyAlignment="1">
      <alignment horizontal="left" vertical="center"/>
    </xf>
    <xf numFmtId="0" fontId="23" fillId="4" borderId="15" xfId="2" applyFont="1" applyFill="1" applyBorder="1" applyAlignment="1">
      <alignment horizontal="left" vertical="center"/>
    </xf>
    <xf numFmtId="0" fontId="3" fillId="4" borderId="29" xfId="2" applyFont="1" applyFill="1" applyBorder="1" applyAlignment="1">
      <alignment horizontal="left" vertical="center"/>
    </xf>
    <xf numFmtId="0" fontId="3" fillId="4" borderId="30" xfId="2" applyFont="1" applyFill="1" applyBorder="1" applyAlignment="1">
      <alignment horizontal="left" vertical="center"/>
    </xf>
    <xf numFmtId="0" fontId="3" fillId="4" borderId="9" xfId="2" applyFont="1" applyFill="1" applyBorder="1" applyAlignment="1">
      <alignment horizontal="left" vertical="center"/>
    </xf>
    <xf numFmtId="0" fontId="0" fillId="0" borderId="9" xfId="0" applyBorder="1" applyAlignment="1">
      <alignment vertical="center"/>
    </xf>
    <xf numFmtId="0" fontId="0" fillId="0" borderId="33" xfId="0" applyBorder="1" applyAlignment="1">
      <alignment vertical="center"/>
    </xf>
  </cellXfs>
  <cellStyles count="13">
    <cellStyle name="Commentaire 2" xfId="4"/>
    <cellStyle name="Lien hypertexte" xfId="8" builtinId="8"/>
    <cellStyle name="Milliers" xfId="10" builtinId="3"/>
    <cellStyle name="Neutre 2" xfId="3"/>
    <cellStyle name="Normal" xfId="0" builtinId="0"/>
    <cellStyle name="Normal 2" xfId="1"/>
    <cellStyle name="Normal 2 2" xfId="7"/>
    <cellStyle name="Normal 3" xfId="2"/>
    <cellStyle name="Normal 4" xfId="6"/>
    <cellStyle name="Normal 5" xfId="11"/>
    <cellStyle name="Normal_4_01_2" xfId="12"/>
    <cellStyle name="Pourcentage" xfId="9" builtinId="5"/>
    <cellStyle name="Pourcentage 2" xfId="5"/>
  </cellStyles>
  <dxfs count="0"/>
  <tableStyles count="0" defaultTableStyle="TableStyleMedium2" defaultPivotStyle="PivotStyleLight16"/>
  <colors>
    <mruColors>
      <color rgb="FFFFCC00"/>
      <color rgb="FFD60093"/>
      <color rgb="FFCE70CC"/>
      <color rgb="FFFF66CC"/>
      <color rgb="FF66FFCC"/>
      <color rgb="FF99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59715230986912E-2"/>
          <c:y val="2.6276276276276277E-2"/>
          <c:w val="0.90352345110167842"/>
          <c:h val="0.87620120120120115"/>
        </c:manualLayout>
      </c:layout>
      <c:scatterChart>
        <c:scatterStyle val="lineMarker"/>
        <c:varyColors val="0"/>
        <c:ser>
          <c:idx val="0"/>
          <c:order val="0"/>
          <c:tx>
            <c:strRef>
              <c:f>'Figure 3.1'!$B$28</c:f>
              <c:strCache>
                <c:ptCount val="1"/>
                <c:pt idx="0">
                  <c:v>Public</c:v>
                </c:pt>
              </c:strCache>
            </c:strRef>
          </c:tx>
          <c:spPr>
            <a:ln>
              <a:solidFill>
                <a:schemeClr val="accent6"/>
              </a:solidFill>
            </a:ln>
          </c:spPr>
          <c:marker>
            <c:symbol val="none"/>
          </c:marker>
          <c:dPt>
            <c:idx val="31"/>
            <c:bubble3D val="0"/>
            <c:extLst>
              <c:ext xmlns:c16="http://schemas.microsoft.com/office/drawing/2014/chart" uri="{C3380CC4-5D6E-409C-BE32-E72D297353CC}">
                <c16:uniqueId val="{00000001-DD62-480A-9B44-BBB9AFAFA36E}"/>
              </c:ext>
            </c:extLst>
          </c:dPt>
          <c:dPt>
            <c:idx val="39"/>
            <c:bubble3D val="0"/>
            <c:extLst>
              <c:ext xmlns:c16="http://schemas.microsoft.com/office/drawing/2014/chart" uri="{C3380CC4-5D6E-409C-BE32-E72D297353CC}">
                <c16:uniqueId val="{0000000C-DD62-480A-9B44-BBB9AFAFA36E}"/>
              </c:ext>
            </c:extLst>
          </c:dPt>
          <c:dPt>
            <c:idx val="40"/>
            <c:bubble3D val="0"/>
            <c:extLst>
              <c:ext xmlns:c16="http://schemas.microsoft.com/office/drawing/2014/chart" uri="{C3380CC4-5D6E-409C-BE32-E72D297353CC}">
                <c16:uniqueId val="{00000002-DD62-480A-9B44-BBB9AFAFA36E}"/>
              </c:ext>
            </c:extLst>
          </c:dPt>
          <c:dPt>
            <c:idx val="53"/>
            <c:bubble3D val="0"/>
            <c:extLst>
              <c:ext xmlns:c16="http://schemas.microsoft.com/office/drawing/2014/chart" uri="{C3380CC4-5D6E-409C-BE32-E72D297353CC}">
                <c16:uniqueId val="{00000004-DD62-480A-9B44-BBB9AFAFA36E}"/>
              </c:ext>
            </c:extLst>
          </c:dPt>
          <c:dPt>
            <c:idx val="60"/>
            <c:marker>
              <c:symbol val="x"/>
              <c:size val="8"/>
              <c:spPr>
                <a:ln>
                  <a:noFill/>
                </a:ln>
              </c:spPr>
            </c:marker>
            <c:bubble3D val="0"/>
            <c:extLst>
              <c:ext xmlns:c16="http://schemas.microsoft.com/office/drawing/2014/chart" uri="{C3380CC4-5D6E-409C-BE32-E72D297353CC}">
                <c16:uniqueId val="{00000013-961A-4B95-A473-CF505D673279}"/>
              </c:ext>
            </c:extLst>
          </c:dPt>
          <c:dPt>
            <c:idx val="61"/>
            <c:bubble3D val="0"/>
            <c:spPr>
              <a:ln>
                <a:solidFill>
                  <a:schemeClr val="accent6"/>
                </a:solidFill>
                <a:prstDash val="solid"/>
              </a:ln>
            </c:spPr>
            <c:extLst>
              <c:ext xmlns:c16="http://schemas.microsoft.com/office/drawing/2014/chart" uri="{C3380CC4-5D6E-409C-BE32-E72D297353CC}">
                <c16:uniqueId val="{00000005-DD62-480A-9B44-BBB9AFAFA36E}"/>
              </c:ext>
            </c:extLst>
          </c:dPt>
          <c:dPt>
            <c:idx val="62"/>
            <c:marker>
              <c:symbol val="x"/>
              <c:size val="5"/>
              <c:spPr>
                <a:ln>
                  <a:solidFill>
                    <a:srgbClr val="FFC000"/>
                  </a:solidFill>
                </a:ln>
              </c:spPr>
            </c:marker>
            <c:bubble3D val="0"/>
            <c:spPr>
              <a:ln>
                <a:solidFill>
                  <a:schemeClr val="accent6"/>
                </a:solidFill>
                <a:prstDash val="solid"/>
              </a:ln>
            </c:spPr>
            <c:extLst>
              <c:ext xmlns:c16="http://schemas.microsoft.com/office/drawing/2014/chart" uri="{C3380CC4-5D6E-409C-BE32-E72D297353CC}">
                <c16:uniqueId val="{00000006-DD62-480A-9B44-BBB9AFAFA36E}"/>
              </c:ext>
            </c:extLst>
          </c:dPt>
          <c:dPt>
            <c:idx val="63"/>
            <c:bubble3D val="0"/>
            <c:spPr>
              <a:ln>
                <a:solidFill>
                  <a:schemeClr val="accent6"/>
                </a:solidFill>
                <a:prstDash val="sysDot"/>
              </a:ln>
            </c:spPr>
            <c:extLst>
              <c:ext xmlns:c16="http://schemas.microsoft.com/office/drawing/2014/chart" uri="{C3380CC4-5D6E-409C-BE32-E72D297353CC}">
                <c16:uniqueId val="{00000007-DD62-480A-9B44-BBB9AFAFA36E}"/>
              </c:ext>
            </c:extLst>
          </c:dPt>
          <c:dPt>
            <c:idx val="64"/>
            <c:bubble3D val="0"/>
            <c:spPr>
              <a:ln>
                <a:solidFill>
                  <a:schemeClr val="accent6"/>
                </a:solidFill>
                <a:prstDash val="sysDot"/>
              </a:ln>
            </c:spPr>
            <c:extLst>
              <c:ext xmlns:c16="http://schemas.microsoft.com/office/drawing/2014/chart" uri="{C3380CC4-5D6E-409C-BE32-E72D297353CC}">
                <c16:uniqueId val="{00000008-DD62-480A-9B44-BBB9AFAFA36E}"/>
              </c:ext>
            </c:extLst>
          </c:dPt>
          <c:dPt>
            <c:idx val="65"/>
            <c:bubble3D val="0"/>
            <c:spPr>
              <a:ln>
                <a:solidFill>
                  <a:schemeClr val="accent6"/>
                </a:solidFill>
                <a:prstDash val="sysDot"/>
              </a:ln>
            </c:spPr>
            <c:extLst>
              <c:ext xmlns:c16="http://schemas.microsoft.com/office/drawing/2014/chart" uri="{C3380CC4-5D6E-409C-BE32-E72D297353CC}">
                <c16:uniqueId val="{00000009-DD62-480A-9B44-BBB9AFAFA36E}"/>
              </c:ext>
            </c:extLst>
          </c:dPt>
          <c:dPt>
            <c:idx val="66"/>
            <c:bubble3D val="0"/>
            <c:spPr>
              <a:ln>
                <a:solidFill>
                  <a:schemeClr val="accent6"/>
                </a:solidFill>
                <a:prstDash val="sysDot"/>
              </a:ln>
            </c:spPr>
            <c:extLst>
              <c:ext xmlns:c16="http://schemas.microsoft.com/office/drawing/2014/chart" uri="{C3380CC4-5D6E-409C-BE32-E72D297353CC}">
                <c16:uniqueId val="{0000000A-DD62-480A-9B44-BBB9AFAFA36E}"/>
              </c:ext>
            </c:extLst>
          </c:dPt>
          <c:dLbls>
            <c:dLbl>
              <c:idx val="6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D62-480A-9B44-BBB9AFAFA36E}"/>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3.1'!$A$29:$A$96</c:f>
              <c:numCache>
                <c:formatCode>General</c:formatCode>
                <c:ptCount val="68"/>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numCache>
            </c:numRef>
          </c:xVal>
          <c:yVal>
            <c:numRef>
              <c:f>'Figure 3.1'!$B$29:$B$96</c:f>
              <c:numCache>
                <c:formatCode>#\ ##0.0</c:formatCode>
                <c:ptCount val="68"/>
                <c:pt idx="0">
                  <c:v>326.3</c:v>
                </c:pt>
                <c:pt idx="1">
                  <c:v>371.9</c:v>
                </c:pt>
                <c:pt idx="2">
                  <c:v>443.5</c:v>
                </c:pt>
                <c:pt idx="3">
                  <c:v>506.7</c:v>
                </c:pt>
                <c:pt idx="4">
                  <c:v>557.9</c:v>
                </c:pt>
                <c:pt idx="5">
                  <c:v>589</c:v>
                </c:pt>
                <c:pt idx="6">
                  <c:v>605.1</c:v>
                </c:pt>
                <c:pt idx="7">
                  <c:v>594.79999999999995</c:v>
                </c:pt>
                <c:pt idx="8">
                  <c:v>580.6</c:v>
                </c:pt>
                <c:pt idx="9">
                  <c:v>626.9</c:v>
                </c:pt>
                <c:pt idx="10">
                  <c:v>653.29999999999995</c:v>
                </c:pt>
                <c:pt idx="11">
                  <c:v>684.2</c:v>
                </c:pt>
                <c:pt idx="12">
                  <c:v>721.7</c:v>
                </c:pt>
                <c:pt idx="13">
                  <c:v>718.7</c:v>
                </c:pt>
                <c:pt idx="14">
                  <c:v>723.5</c:v>
                </c:pt>
                <c:pt idx="15">
                  <c:v>735.2</c:v>
                </c:pt>
                <c:pt idx="16">
                  <c:v>761.2</c:v>
                </c:pt>
                <c:pt idx="17">
                  <c:v>783.6</c:v>
                </c:pt>
                <c:pt idx="18">
                  <c:v>817.1</c:v>
                </c:pt>
                <c:pt idx="19">
                  <c:v>841.4</c:v>
                </c:pt>
                <c:pt idx="20">
                  <c:v>850</c:v>
                </c:pt>
                <c:pt idx="21">
                  <c:v>856.7</c:v>
                </c:pt>
                <c:pt idx="22">
                  <c:v>870.6</c:v>
                </c:pt>
                <c:pt idx="23">
                  <c:v>880.8</c:v>
                </c:pt>
                <c:pt idx="24">
                  <c:v>887.1</c:v>
                </c:pt>
                <c:pt idx="25">
                  <c:v>949.4</c:v>
                </c:pt>
                <c:pt idx="26">
                  <c:v>1004.7</c:v>
                </c:pt>
                <c:pt idx="27">
                  <c:v>1084.3</c:v>
                </c:pt>
                <c:pt idx="28">
                  <c:v>1164.8</c:v>
                </c:pt>
                <c:pt idx="29">
                  <c:v>1235.5999999999999</c:v>
                </c:pt>
                <c:pt idx="30">
                  <c:v>1277</c:v>
                </c:pt>
                <c:pt idx="31">
                  <c:v>1284.2</c:v>
                </c:pt>
                <c:pt idx="32">
                  <c:v>1262.7</c:v>
                </c:pt>
                <c:pt idx="33">
                  <c:v>1243.2</c:v>
                </c:pt>
                <c:pt idx="34">
                  <c:v>1220.5999999999999</c:v>
                </c:pt>
                <c:pt idx="35">
                  <c:v>1207.5999999999999</c:v>
                </c:pt>
                <c:pt idx="36">
                  <c:v>1210.0999999999999</c:v>
                </c:pt>
                <c:pt idx="37">
                  <c:v>1220</c:v>
                </c:pt>
                <c:pt idx="38">
                  <c:v>1216.5</c:v>
                </c:pt>
                <c:pt idx="39">
                  <c:v>1210</c:v>
                </c:pt>
                <c:pt idx="40">
                  <c:v>1202.4000000000001</c:v>
                </c:pt>
                <c:pt idx="41">
                  <c:v>1205.9000000000001</c:v>
                </c:pt>
                <c:pt idx="42">
                  <c:v>1211</c:v>
                </c:pt>
                <c:pt idx="43">
                  <c:v>1210.7</c:v>
                </c:pt>
                <c:pt idx="44">
                  <c:v>1211.7</c:v>
                </c:pt>
                <c:pt idx="45">
                  <c:v>1207.9000000000001</c:v>
                </c:pt>
                <c:pt idx="46">
                  <c:v>1186.7</c:v>
                </c:pt>
                <c:pt idx="47">
                  <c:v>1164.7</c:v>
                </c:pt>
                <c:pt idx="48">
                  <c:v>1142.2</c:v>
                </c:pt>
                <c:pt idx="49">
                  <c:v>1127.8</c:v>
                </c:pt>
                <c:pt idx="50">
                  <c:v>1122.5</c:v>
                </c:pt>
                <c:pt idx="51">
                  <c:v>1125.914</c:v>
                </c:pt>
                <c:pt idx="52">
                  <c:v>1135.383</c:v>
                </c:pt>
                <c:pt idx="53">
                  <c:v>1152.4390000000001</c:v>
                </c:pt>
                <c:pt idx="54">
                  <c:v>1178.924</c:v>
                </c:pt>
                <c:pt idx="55">
                  <c:v>1223.55</c:v>
                </c:pt>
                <c:pt idx="56">
                  <c:v>1264.4849999999999</c:v>
                </c:pt>
                <c:pt idx="57">
                  <c:v>1290.711</c:v>
                </c:pt>
                <c:pt idx="58">
                  <c:v>1281.5930000000001</c:v>
                </c:pt>
                <c:pt idx="59">
                  <c:v>1275.7139999999999</c:v>
                </c:pt>
                <c:pt idx="60">
                  <c:v>1264.9159999999999</c:v>
                </c:pt>
                <c:pt idx="61">
                  <c:v>1273.9090000000001</c:v>
                </c:pt>
                <c:pt idx="62">
                  <c:v>1275.26</c:v>
                </c:pt>
                <c:pt idx="63">
                  <c:v>1280.3</c:v>
                </c:pt>
                <c:pt idx="64">
                  <c:v>1275.0999999999999</c:v>
                </c:pt>
                <c:pt idx="65">
                  <c:v>1280.5999999999999</c:v>
                </c:pt>
                <c:pt idx="66">
                  <c:v>1272.9000000000001</c:v>
                </c:pt>
                <c:pt idx="67">
                  <c:v>1271</c:v>
                </c:pt>
              </c:numCache>
            </c:numRef>
          </c:yVal>
          <c:smooth val="0"/>
          <c:extLst>
            <c:ext xmlns:c16="http://schemas.microsoft.com/office/drawing/2014/chart" uri="{C3380CC4-5D6E-409C-BE32-E72D297353CC}">
              <c16:uniqueId val="{0000000B-DD62-480A-9B44-BBB9AFAFA36E}"/>
            </c:ext>
          </c:extLst>
        </c:ser>
        <c:ser>
          <c:idx val="1"/>
          <c:order val="1"/>
          <c:tx>
            <c:strRef>
              <c:f>'Figure 3.1'!$C$28</c:f>
              <c:strCache>
                <c:ptCount val="1"/>
                <c:pt idx="0">
                  <c:v>Privé</c:v>
                </c:pt>
              </c:strCache>
            </c:strRef>
          </c:tx>
          <c:spPr>
            <a:ln>
              <a:solidFill>
                <a:schemeClr val="accent4"/>
              </a:solidFill>
            </a:ln>
          </c:spPr>
          <c:marker>
            <c:symbol val="none"/>
          </c:marker>
          <c:dPt>
            <c:idx val="60"/>
            <c:marker>
              <c:symbol val="x"/>
              <c:size val="8"/>
              <c:spPr>
                <a:ln>
                  <a:noFill/>
                </a:ln>
              </c:spPr>
            </c:marker>
            <c:bubble3D val="0"/>
            <c:extLst>
              <c:ext xmlns:c16="http://schemas.microsoft.com/office/drawing/2014/chart" uri="{C3380CC4-5D6E-409C-BE32-E72D297353CC}">
                <c16:uniqueId val="{00000014-961A-4B95-A473-CF505D673279}"/>
              </c:ext>
            </c:extLst>
          </c:dPt>
          <c:dPt>
            <c:idx val="61"/>
            <c:bubble3D val="0"/>
            <c:spPr>
              <a:ln>
                <a:solidFill>
                  <a:schemeClr val="accent4"/>
                </a:solidFill>
                <a:prstDash val="solid"/>
              </a:ln>
            </c:spPr>
            <c:extLst>
              <c:ext xmlns:c16="http://schemas.microsoft.com/office/drawing/2014/chart" uri="{C3380CC4-5D6E-409C-BE32-E72D297353CC}">
                <c16:uniqueId val="{00000015-961A-4B95-A473-CF505D673279}"/>
              </c:ext>
            </c:extLst>
          </c:dPt>
          <c:dPt>
            <c:idx val="62"/>
            <c:marker>
              <c:symbol val="x"/>
              <c:size val="5"/>
              <c:spPr>
                <a:ln>
                  <a:solidFill>
                    <a:srgbClr val="0070C0"/>
                  </a:solidFill>
                </a:ln>
              </c:spPr>
            </c:marker>
            <c:bubble3D val="0"/>
            <c:spPr>
              <a:ln>
                <a:solidFill>
                  <a:schemeClr val="accent4"/>
                </a:solidFill>
                <a:prstDash val="solid"/>
              </a:ln>
            </c:spPr>
            <c:extLst>
              <c:ext xmlns:c16="http://schemas.microsoft.com/office/drawing/2014/chart" uri="{C3380CC4-5D6E-409C-BE32-E72D297353CC}">
                <c16:uniqueId val="{00000016-961A-4B95-A473-CF505D673279}"/>
              </c:ext>
            </c:extLst>
          </c:dPt>
          <c:dPt>
            <c:idx val="63"/>
            <c:bubble3D val="0"/>
            <c:spPr>
              <a:ln>
                <a:solidFill>
                  <a:schemeClr val="accent4"/>
                </a:solidFill>
                <a:prstDash val="sysDot"/>
              </a:ln>
            </c:spPr>
            <c:extLst>
              <c:ext xmlns:c16="http://schemas.microsoft.com/office/drawing/2014/chart" uri="{C3380CC4-5D6E-409C-BE32-E72D297353CC}">
                <c16:uniqueId val="{00000017-961A-4B95-A473-CF505D673279}"/>
              </c:ext>
            </c:extLst>
          </c:dPt>
          <c:dPt>
            <c:idx val="64"/>
            <c:bubble3D val="0"/>
            <c:spPr>
              <a:ln>
                <a:solidFill>
                  <a:schemeClr val="accent4"/>
                </a:solidFill>
                <a:prstDash val="sysDot"/>
              </a:ln>
            </c:spPr>
            <c:extLst>
              <c:ext xmlns:c16="http://schemas.microsoft.com/office/drawing/2014/chart" uri="{C3380CC4-5D6E-409C-BE32-E72D297353CC}">
                <c16:uniqueId val="{00000018-961A-4B95-A473-CF505D673279}"/>
              </c:ext>
            </c:extLst>
          </c:dPt>
          <c:dPt>
            <c:idx val="65"/>
            <c:bubble3D val="0"/>
            <c:spPr>
              <a:ln>
                <a:solidFill>
                  <a:schemeClr val="accent4"/>
                </a:solidFill>
                <a:prstDash val="sysDot"/>
              </a:ln>
            </c:spPr>
            <c:extLst>
              <c:ext xmlns:c16="http://schemas.microsoft.com/office/drawing/2014/chart" uri="{C3380CC4-5D6E-409C-BE32-E72D297353CC}">
                <c16:uniqueId val="{0000001A-AE57-4434-9AAF-A100FF36BAEB}"/>
              </c:ext>
            </c:extLst>
          </c:dPt>
          <c:dPt>
            <c:idx val="66"/>
            <c:bubble3D val="0"/>
            <c:spPr>
              <a:ln>
                <a:solidFill>
                  <a:schemeClr val="accent4"/>
                </a:solidFill>
                <a:prstDash val="sysDot"/>
              </a:ln>
            </c:spPr>
            <c:extLst>
              <c:ext xmlns:c16="http://schemas.microsoft.com/office/drawing/2014/chart" uri="{C3380CC4-5D6E-409C-BE32-E72D297353CC}">
                <c16:uniqueId val="{0000001B-AE57-4434-9AAF-A100FF36BAEB}"/>
              </c:ext>
            </c:extLst>
          </c:dPt>
          <c:dLbls>
            <c:dLbl>
              <c:idx val="6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61A-4B95-A473-CF505D673279}"/>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3.1'!$A$29:$A$96</c:f>
              <c:numCache>
                <c:formatCode>General</c:formatCode>
                <c:ptCount val="68"/>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numCache>
            </c:numRef>
          </c:xVal>
          <c:yVal>
            <c:numRef>
              <c:f>'Figure 3.1'!$C$29:$C$96</c:f>
              <c:numCache>
                <c:formatCode>#\ ##0.0</c:formatCode>
                <c:ptCount val="68"/>
                <c:pt idx="0">
                  <c:v>95.6</c:v>
                </c:pt>
                <c:pt idx="1">
                  <c:v>107.2</c:v>
                </c:pt>
                <c:pt idx="2">
                  <c:v>126.2</c:v>
                </c:pt>
                <c:pt idx="3">
                  <c:v>141.6</c:v>
                </c:pt>
                <c:pt idx="4">
                  <c:v>155.69999999999999</c:v>
                </c:pt>
                <c:pt idx="5">
                  <c:v>174.1</c:v>
                </c:pt>
                <c:pt idx="6">
                  <c:v>180.2</c:v>
                </c:pt>
                <c:pt idx="7">
                  <c:v>178.8</c:v>
                </c:pt>
                <c:pt idx="8">
                  <c:v>173.3</c:v>
                </c:pt>
                <c:pt idx="9">
                  <c:v>184.6</c:v>
                </c:pt>
                <c:pt idx="10">
                  <c:v>195.3</c:v>
                </c:pt>
                <c:pt idx="11">
                  <c:v>205.9</c:v>
                </c:pt>
                <c:pt idx="12">
                  <c:v>217.5</c:v>
                </c:pt>
                <c:pt idx="13">
                  <c:v>220.1</c:v>
                </c:pt>
                <c:pt idx="14">
                  <c:v>220.1</c:v>
                </c:pt>
                <c:pt idx="15">
                  <c:v>225.6</c:v>
                </c:pt>
                <c:pt idx="16">
                  <c:v>234.3</c:v>
                </c:pt>
                <c:pt idx="17">
                  <c:v>238.5</c:v>
                </c:pt>
                <c:pt idx="18">
                  <c:v>241</c:v>
                </c:pt>
                <c:pt idx="19">
                  <c:v>248.4</c:v>
                </c:pt>
                <c:pt idx="20">
                  <c:v>252.6</c:v>
                </c:pt>
                <c:pt idx="21">
                  <c:v>257.10000000000002</c:v>
                </c:pt>
                <c:pt idx="22">
                  <c:v>256.8</c:v>
                </c:pt>
                <c:pt idx="23">
                  <c:v>260.89999999999998</c:v>
                </c:pt>
                <c:pt idx="24">
                  <c:v>273.2</c:v>
                </c:pt>
                <c:pt idx="25">
                  <c:v>283.8</c:v>
                </c:pt>
                <c:pt idx="26">
                  <c:v>291</c:v>
                </c:pt>
                <c:pt idx="27">
                  <c:v>301.5</c:v>
                </c:pt>
                <c:pt idx="28">
                  <c:v>309.8</c:v>
                </c:pt>
                <c:pt idx="29">
                  <c:v>323.7</c:v>
                </c:pt>
                <c:pt idx="30">
                  <c:v>330.8</c:v>
                </c:pt>
                <c:pt idx="31">
                  <c:v>331.4</c:v>
                </c:pt>
                <c:pt idx="32">
                  <c:v>331.3</c:v>
                </c:pt>
                <c:pt idx="33">
                  <c:v>329.1</c:v>
                </c:pt>
                <c:pt idx="34">
                  <c:v>312.5</c:v>
                </c:pt>
                <c:pt idx="35">
                  <c:v>310.39999999999998</c:v>
                </c:pt>
                <c:pt idx="36">
                  <c:v>312.2</c:v>
                </c:pt>
                <c:pt idx="37">
                  <c:v>310.2</c:v>
                </c:pt>
                <c:pt idx="38">
                  <c:v>302.5</c:v>
                </c:pt>
                <c:pt idx="39">
                  <c:v>297.60000000000002</c:v>
                </c:pt>
                <c:pt idx="40">
                  <c:v>294.3</c:v>
                </c:pt>
                <c:pt idx="41">
                  <c:v>294.3</c:v>
                </c:pt>
                <c:pt idx="42">
                  <c:v>294.89999999999998</c:v>
                </c:pt>
                <c:pt idx="43">
                  <c:v>296.5</c:v>
                </c:pt>
                <c:pt idx="44">
                  <c:v>299.7</c:v>
                </c:pt>
                <c:pt idx="45">
                  <c:v>300.89999999999998</c:v>
                </c:pt>
                <c:pt idx="46">
                  <c:v>300.3</c:v>
                </c:pt>
                <c:pt idx="47">
                  <c:v>301.10000000000002</c:v>
                </c:pt>
                <c:pt idx="48">
                  <c:v>301.2</c:v>
                </c:pt>
                <c:pt idx="49">
                  <c:v>301.3</c:v>
                </c:pt>
                <c:pt idx="50">
                  <c:v>301.60000000000002</c:v>
                </c:pt>
                <c:pt idx="51">
                  <c:v>305.92</c:v>
                </c:pt>
                <c:pt idx="52">
                  <c:v>308.68400000000003</c:v>
                </c:pt>
                <c:pt idx="53">
                  <c:v>310.29599999999999</c:v>
                </c:pt>
                <c:pt idx="54">
                  <c:v>312.31900000000002</c:v>
                </c:pt>
                <c:pt idx="55">
                  <c:v>319.57499999999999</c:v>
                </c:pt>
                <c:pt idx="56">
                  <c:v>326.87700000000001</c:v>
                </c:pt>
                <c:pt idx="57">
                  <c:v>332.20600000000002</c:v>
                </c:pt>
                <c:pt idx="58">
                  <c:v>332.428</c:v>
                </c:pt>
                <c:pt idx="59">
                  <c:v>335.98</c:v>
                </c:pt>
                <c:pt idx="60">
                  <c:v>339.44200000000001</c:v>
                </c:pt>
                <c:pt idx="61">
                  <c:v>346.69299999999998</c:v>
                </c:pt>
                <c:pt idx="62">
                  <c:v>345.529</c:v>
                </c:pt>
                <c:pt idx="63">
                  <c:v>343.6</c:v>
                </c:pt>
                <c:pt idx="64">
                  <c:v>339.2</c:v>
                </c:pt>
                <c:pt idx="65">
                  <c:v>339.2</c:v>
                </c:pt>
                <c:pt idx="66">
                  <c:v>338.5</c:v>
                </c:pt>
                <c:pt idx="67">
                  <c:v>338.1</c:v>
                </c:pt>
              </c:numCache>
            </c:numRef>
          </c:yVal>
          <c:smooth val="0"/>
          <c:extLst>
            <c:ext xmlns:c16="http://schemas.microsoft.com/office/drawing/2014/chart" uri="{C3380CC4-5D6E-409C-BE32-E72D297353CC}">
              <c16:uniqueId val="{00000012-961A-4B95-A473-CF505D673279}"/>
            </c:ext>
          </c:extLst>
        </c:ser>
        <c:dLbls>
          <c:showLegendKey val="0"/>
          <c:showVal val="0"/>
          <c:showCatName val="0"/>
          <c:showSerName val="0"/>
          <c:showPercent val="0"/>
          <c:showBubbleSize val="0"/>
        </c:dLbls>
        <c:axId val="48673536"/>
        <c:axId val="48675072"/>
      </c:scatterChart>
      <c:valAx>
        <c:axId val="48673536"/>
        <c:scaling>
          <c:orientation val="minMax"/>
          <c:max val="2026"/>
          <c:min val="196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48675072"/>
        <c:crosses val="autoZero"/>
        <c:crossBetween val="midCat"/>
        <c:majorUnit val="5"/>
        <c:minorUnit val="1"/>
      </c:valAx>
      <c:valAx>
        <c:axId val="48675072"/>
        <c:scaling>
          <c:orientation val="minMax"/>
          <c:max val="1600"/>
          <c:min val="0"/>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48673536"/>
        <c:crosses val="autoZero"/>
        <c:crossBetween val="midCat"/>
        <c:majorUnit val="40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3.3'!$A$29</c:f>
              <c:strCache>
                <c:ptCount val="1"/>
                <c:pt idx="0">
                  <c:v>Voie générale</c:v>
                </c:pt>
              </c:strCache>
            </c:strRef>
          </c:tx>
          <c:spPr>
            <a:ln>
              <a:solidFill>
                <a:schemeClr val="accent2"/>
              </a:solidFill>
            </a:ln>
          </c:spPr>
          <c:marker>
            <c:symbol val="none"/>
          </c:marker>
          <c:dLbls>
            <c:dLbl>
              <c:idx val="2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668-4033-8380-9C97799AA3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3.3'!$B$28:$AD$28</c:f>
              <c:strCache>
                <c:ptCount val="29"/>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strCache>
            </c:strRef>
          </c:cat>
          <c:val>
            <c:numRef>
              <c:f>'Figure 3.3'!$B$29:$AD$29</c:f>
              <c:numCache>
                <c:formatCode>#\ ##0.0</c:formatCode>
                <c:ptCount val="29"/>
                <c:pt idx="0">
                  <c:v>66.666960424028971</c:v>
                </c:pt>
                <c:pt idx="1">
                  <c:v>66.109380600669425</c:v>
                </c:pt>
                <c:pt idx="2">
                  <c:v>65.769191898775119</c:v>
                </c:pt>
                <c:pt idx="3">
                  <c:v>64.668534902357848</c:v>
                </c:pt>
                <c:pt idx="4">
                  <c:v>63.684763481731075</c:v>
                </c:pt>
                <c:pt idx="5">
                  <c:v>63.264844201896231</c:v>
                </c:pt>
                <c:pt idx="6">
                  <c:v>63.33003085400469</c:v>
                </c:pt>
                <c:pt idx="7">
                  <c:v>63.596228226891604</c:v>
                </c:pt>
                <c:pt idx="8">
                  <c:v>63.714038103335326</c:v>
                </c:pt>
                <c:pt idx="9">
                  <c:v>63.837644071389036</c:v>
                </c:pt>
                <c:pt idx="10">
                  <c:v>64.676138887328904</c:v>
                </c:pt>
                <c:pt idx="11">
                  <c:v>65.226006762044577</c:v>
                </c:pt>
                <c:pt idx="12">
                  <c:v>65.782704582122591</c:v>
                </c:pt>
                <c:pt idx="13">
                  <c:v>66.408711229108391</c:v>
                </c:pt>
                <c:pt idx="14">
                  <c:v>67.183728908373936</c:v>
                </c:pt>
                <c:pt idx="15">
                  <c:v>67.49250770789763</c:v>
                </c:pt>
                <c:pt idx="16">
                  <c:v>68.867263484245001</c:v>
                </c:pt>
                <c:pt idx="17">
                  <c:v>70.209743995319769</c:v>
                </c:pt>
                <c:pt idx="18">
                  <c:v>71.011847065158861</c:v>
                </c:pt>
                <c:pt idx="19">
                  <c:v>71.571747504581126</c:v>
                </c:pt>
                <c:pt idx="20">
                  <c:v>72.426360600808906</c:v>
                </c:pt>
                <c:pt idx="21">
                  <c:v>72.827152726425922</c:v>
                </c:pt>
                <c:pt idx="22">
                  <c:v>72.510336611686824</c:v>
                </c:pt>
                <c:pt idx="23">
                  <c:v>72.097465597976452</c:v>
                </c:pt>
                <c:pt idx="24">
                  <c:v>72.015024045272355</c:v>
                </c:pt>
                <c:pt idx="25">
                  <c:v>72.651231345575141</c:v>
                </c:pt>
                <c:pt idx="26">
                  <c:v>72.972236609781788</c:v>
                </c:pt>
                <c:pt idx="27">
                  <c:v>72.902172741998683</c:v>
                </c:pt>
                <c:pt idx="28">
                  <c:v>72.564387169598348</c:v>
                </c:pt>
              </c:numCache>
            </c:numRef>
          </c:val>
          <c:smooth val="0"/>
          <c:extLst>
            <c:ext xmlns:c16="http://schemas.microsoft.com/office/drawing/2014/chart" uri="{C3380CC4-5D6E-409C-BE32-E72D297353CC}">
              <c16:uniqueId val="{00000001-1F83-405B-A5BB-4723AF6FF3D1}"/>
            </c:ext>
          </c:extLst>
        </c:ser>
        <c:ser>
          <c:idx val="1"/>
          <c:order val="1"/>
          <c:tx>
            <c:strRef>
              <c:f>'Figure 3.3'!$A$30</c:f>
              <c:strCache>
                <c:ptCount val="1"/>
                <c:pt idx="0">
                  <c:v>Voie technologique</c:v>
                </c:pt>
              </c:strCache>
            </c:strRef>
          </c:tx>
          <c:spPr>
            <a:ln>
              <a:solidFill>
                <a:schemeClr val="accent5"/>
              </a:solidFill>
            </a:ln>
          </c:spPr>
          <c:marker>
            <c:symbol val="none"/>
          </c:marker>
          <c:dLbls>
            <c:dLbl>
              <c:idx val="2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668-4033-8380-9C97799AA3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3.3'!$B$28:$AD$28</c:f>
              <c:strCache>
                <c:ptCount val="29"/>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strCache>
            </c:strRef>
          </c:cat>
          <c:val>
            <c:numRef>
              <c:f>'Figure 3.3'!$B$30:$AD$30</c:f>
              <c:numCache>
                <c:formatCode>#\ ##0.0</c:formatCode>
                <c:ptCount val="29"/>
                <c:pt idx="0">
                  <c:v>33.333039575971043</c:v>
                </c:pt>
                <c:pt idx="1">
                  <c:v>33.890619399330568</c:v>
                </c:pt>
                <c:pt idx="2">
                  <c:v>34.230808101224888</c:v>
                </c:pt>
                <c:pt idx="3">
                  <c:v>35.331465097642159</c:v>
                </c:pt>
                <c:pt idx="4">
                  <c:v>36.315236518268925</c:v>
                </c:pt>
                <c:pt idx="5">
                  <c:v>36.735155798103762</c:v>
                </c:pt>
                <c:pt idx="6">
                  <c:v>36.66996914599531</c:v>
                </c:pt>
                <c:pt idx="7">
                  <c:v>36.403771773108396</c:v>
                </c:pt>
                <c:pt idx="8">
                  <c:v>36.285961896664674</c:v>
                </c:pt>
                <c:pt idx="9">
                  <c:v>36.162355928610964</c:v>
                </c:pt>
                <c:pt idx="10">
                  <c:v>35.323861112671096</c:v>
                </c:pt>
                <c:pt idx="11">
                  <c:v>34.773993237955423</c:v>
                </c:pt>
                <c:pt idx="12">
                  <c:v>34.217295417877409</c:v>
                </c:pt>
                <c:pt idx="13">
                  <c:v>33.591288770891602</c:v>
                </c:pt>
                <c:pt idx="14">
                  <c:v>32.816271091626071</c:v>
                </c:pt>
                <c:pt idx="15">
                  <c:v>32.50749229210237</c:v>
                </c:pt>
                <c:pt idx="16">
                  <c:v>31.132736515755006</c:v>
                </c:pt>
                <c:pt idx="17">
                  <c:v>29.790256004680238</c:v>
                </c:pt>
                <c:pt idx="18">
                  <c:v>28.988152934841143</c:v>
                </c:pt>
                <c:pt idx="19">
                  <c:v>28.428252495418871</c:v>
                </c:pt>
                <c:pt idx="20">
                  <c:v>27.573639399191098</c:v>
                </c:pt>
                <c:pt idx="21">
                  <c:v>27.172847273574074</c:v>
                </c:pt>
                <c:pt idx="22">
                  <c:v>27.489663388313179</c:v>
                </c:pt>
                <c:pt idx="23">
                  <c:v>27.902534402023544</c:v>
                </c:pt>
                <c:pt idx="24">
                  <c:v>27.984975954727641</c:v>
                </c:pt>
                <c:pt idx="25">
                  <c:v>27.348768654424859</c:v>
                </c:pt>
                <c:pt idx="26">
                  <c:v>27.027763390218212</c:v>
                </c:pt>
                <c:pt idx="27">
                  <c:v>27.09782725800131</c:v>
                </c:pt>
                <c:pt idx="28">
                  <c:v>27.435612830401656</c:v>
                </c:pt>
              </c:numCache>
            </c:numRef>
          </c:val>
          <c:smooth val="0"/>
          <c:extLst>
            <c:ext xmlns:c16="http://schemas.microsoft.com/office/drawing/2014/chart" uri="{C3380CC4-5D6E-409C-BE32-E72D297353CC}">
              <c16:uniqueId val="{00000003-1F83-405B-A5BB-4723AF6FF3D1}"/>
            </c:ext>
          </c:extLst>
        </c:ser>
        <c:dLbls>
          <c:showLegendKey val="0"/>
          <c:showVal val="0"/>
          <c:showCatName val="0"/>
          <c:showSerName val="0"/>
          <c:showPercent val="0"/>
          <c:showBubbleSize val="0"/>
        </c:dLbls>
        <c:smooth val="0"/>
        <c:axId val="107388288"/>
        <c:axId val="107398272"/>
      </c:lineChart>
      <c:catAx>
        <c:axId val="10738828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398272"/>
        <c:crosses val="autoZero"/>
        <c:auto val="1"/>
        <c:lblAlgn val="ctr"/>
        <c:lblOffset val="100"/>
        <c:tickLblSkip val="3"/>
        <c:tickMarkSkip val="1"/>
        <c:noMultiLvlLbl val="0"/>
      </c:catAx>
      <c:valAx>
        <c:axId val="107398272"/>
        <c:scaling>
          <c:orientation val="minMax"/>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388288"/>
        <c:crosses val="autoZero"/>
        <c:crossBetween val="between"/>
      </c:valAx>
    </c:plotArea>
    <c:legend>
      <c:legendPos val="b"/>
      <c:layout>
        <c:manualLayout>
          <c:xMode val="edge"/>
          <c:yMode val="edge"/>
          <c:x val="0.14188208863572302"/>
          <c:y val="0.9279011233458101"/>
          <c:w val="0.45055276273117184"/>
          <c:h val="5.3454274720252402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3.4'!$D$29</c:f>
              <c:strCache>
                <c:ptCount val="1"/>
                <c:pt idx="0">
                  <c:v>Défavorisée</c:v>
                </c:pt>
              </c:strCache>
            </c:strRef>
          </c:tx>
          <c:spPr>
            <a:solidFill>
              <a:srgbClr val="CE70CC">
                <a:alpha val="25098"/>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3.4'!$A$30:$C$37</c:f>
              <c:multiLvlStrCache>
                <c:ptCount val="8"/>
                <c:lvl>
                  <c:pt idx="0">
                    <c:v>2012</c:v>
                  </c:pt>
                  <c:pt idx="1">
                    <c:v>2022</c:v>
                  </c:pt>
                  <c:pt idx="2">
                    <c:v>2012</c:v>
                  </c:pt>
                  <c:pt idx="3">
                    <c:v>2022</c:v>
                  </c:pt>
                  <c:pt idx="4">
                    <c:v>2012</c:v>
                  </c:pt>
                  <c:pt idx="5">
                    <c:v>2022</c:v>
                  </c:pt>
                  <c:pt idx="6">
                    <c:v>2012</c:v>
                  </c:pt>
                  <c:pt idx="7">
                    <c:v>2022</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3.4'!$D$30:$D$37</c:f>
              <c:numCache>
                <c:formatCode>0.0</c:formatCode>
                <c:ptCount val="8"/>
                <c:pt idx="0">
                  <c:v>27.0502184973049</c:v>
                </c:pt>
                <c:pt idx="1">
                  <c:v>27.677074498510802</c:v>
                </c:pt>
                <c:pt idx="2">
                  <c:v>21.462158177809901</c:v>
                </c:pt>
                <c:pt idx="3">
                  <c:v>22.684176959213502</c:v>
                </c:pt>
                <c:pt idx="4">
                  <c:v>39.051686514121798</c:v>
                </c:pt>
                <c:pt idx="5">
                  <c:v>39.382921963124382</c:v>
                </c:pt>
                <c:pt idx="6">
                  <c:v>32.165573515037302</c:v>
                </c:pt>
                <c:pt idx="7">
                  <c:v>34.45854448492971</c:v>
                </c:pt>
              </c:numCache>
            </c:numRef>
          </c:val>
          <c:extLst>
            <c:ext xmlns:c16="http://schemas.microsoft.com/office/drawing/2014/chart" uri="{C3380CC4-5D6E-409C-BE32-E72D297353CC}">
              <c16:uniqueId val="{00000000-8840-4F05-8784-ADF4119F780B}"/>
            </c:ext>
          </c:extLst>
        </c:ser>
        <c:ser>
          <c:idx val="1"/>
          <c:order val="1"/>
          <c:tx>
            <c:strRef>
              <c:f>'Figure 3.4'!$E$29</c:f>
              <c:strCache>
                <c:ptCount val="1"/>
                <c:pt idx="0">
                  <c:v>Moyenne</c:v>
                </c:pt>
              </c:strCache>
            </c:strRef>
          </c:tx>
          <c:spPr>
            <a:solidFill>
              <a:srgbClr val="CE70CC">
                <a:alpha val="50196"/>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3.4'!$A$30:$C$37</c:f>
              <c:multiLvlStrCache>
                <c:ptCount val="8"/>
                <c:lvl>
                  <c:pt idx="0">
                    <c:v>2012</c:v>
                  </c:pt>
                  <c:pt idx="1">
                    <c:v>2022</c:v>
                  </c:pt>
                  <c:pt idx="2">
                    <c:v>2012</c:v>
                  </c:pt>
                  <c:pt idx="3">
                    <c:v>2022</c:v>
                  </c:pt>
                  <c:pt idx="4">
                    <c:v>2012</c:v>
                  </c:pt>
                  <c:pt idx="5">
                    <c:v>2022</c:v>
                  </c:pt>
                  <c:pt idx="6">
                    <c:v>2012</c:v>
                  </c:pt>
                  <c:pt idx="7">
                    <c:v>2022</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3.4'!$E$30:$E$37</c:f>
              <c:numCache>
                <c:formatCode>0.0</c:formatCode>
                <c:ptCount val="8"/>
                <c:pt idx="0">
                  <c:v>26.335859354846203</c:v>
                </c:pt>
                <c:pt idx="1">
                  <c:v>25.692097208300702</c:v>
                </c:pt>
                <c:pt idx="2">
                  <c:v>24.5751313790404</c:v>
                </c:pt>
                <c:pt idx="3">
                  <c:v>24.337854794719398</c:v>
                </c:pt>
                <c:pt idx="4">
                  <c:v>29.737410894278497</c:v>
                </c:pt>
                <c:pt idx="5">
                  <c:v>29.159186864027415</c:v>
                </c:pt>
                <c:pt idx="6">
                  <c:v>27.7159977900866</c:v>
                </c:pt>
                <c:pt idx="7">
                  <c:v>27.032988510561069</c:v>
                </c:pt>
              </c:numCache>
            </c:numRef>
          </c:val>
          <c:extLst>
            <c:ext xmlns:c16="http://schemas.microsoft.com/office/drawing/2014/chart" uri="{C3380CC4-5D6E-409C-BE32-E72D297353CC}">
              <c16:uniqueId val="{00000001-8840-4F05-8784-ADF4119F780B}"/>
            </c:ext>
          </c:extLst>
        </c:ser>
        <c:ser>
          <c:idx val="2"/>
          <c:order val="2"/>
          <c:tx>
            <c:strRef>
              <c:f>'Figure 3.4'!$F$29</c:f>
              <c:strCache>
                <c:ptCount val="1"/>
                <c:pt idx="0">
                  <c:v>Favorisée</c:v>
                </c:pt>
              </c:strCache>
            </c:strRef>
          </c:tx>
          <c:spPr>
            <a:solidFill>
              <a:srgbClr val="CE70CC">
                <a:alpha val="74902"/>
              </a:srgbClr>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3.4'!$A$30:$C$37</c:f>
              <c:multiLvlStrCache>
                <c:ptCount val="8"/>
                <c:lvl>
                  <c:pt idx="0">
                    <c:v>2012</c:v>
                  </c:pt>
                  <c:pt idx="1">
                    <c:v>2022</c:v>
                  </c:pt>
                  <c:pt idx="2">
                    <c:v>2012</c:v>
                  </c:pt>
                  <c:pt idx="3">
                    <c:v>2022</c:v>
                  </c:pt>
                  <c:pt idx="4">
                    <c:v>2012</c:v>
                  </c:pt>
                  <c:pt idx="5">
                    <c:v>2022</c:v>
                  </c:pt>
                  <c:pt idx="6">
                    <c:v>2012</c:v>
                  </c:pt>
                  <c:pt idx="7">
                    <c:v>2022</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3.4'!$F$30:$F$37</c:f>
              <c:numCache>
                <c:formatCode>0.0</c:formatCode>
                <c:ptCount val="8"/>
                <c:pt idx="0">
                  <c:v>14.803313633339599</c:v>
                </c:pt>
                <c:pt idx="1">
                  <c:v>13.7286193559493</c:v>
                </c:pt>
                <c:pt idx="2">
                  <c:v>15.4640306202954</c:v>
                </c:pt>
                <c:pt idx="3">
                  <c:v>14.0823818560806</c:v>
                </c:pt>
                <c:pt idx="4">
                  <c:v>14.339526570650701</c:v>
                </c:pt>
                <c:pt idx="5">
                  <c:v>13.37638669860069</c:v>
                </c:pt>
                <c:pt idx="6">
                  <c:v>17.574478332931999</c:v>
                </c:pt>
                <c:pt idx="7">
                  <c:v>15.974927056721253</c:v>
                </c:pt>
              </c:numCache>
            </c:numRef>
          </c:val>
          <c:extLst>
            <c:ext xmlns:c16="http://schemas.microsoft.com/office/drawing/2014/chart" uri="{C3380CC4-5D6E-409C-BE32-E72D297353CC}">
              <c16:uniqueId val="{00000002-8840-4F05-8784-ADF4119F780B}"/>
            </c:ext>
          </c:extLst>
        </c:ser>
        <c:ser>
          <c:idx val="3"/>
          <c:order val="3"/>
          <c:tx>
            <c:strRef>
              <c:f>'Figure 3.4'!$G$29</c:f>
              <c:strCache>
                <c:ptCount val="1"/>
                <c:pt idx="0">
                  <c:v>Très favorisée</c:v>
                </c:pt>
              </c:strCache>
            </c:strRef>
          </c:tx>
          <c:spPr>
            <a:solidFill>
              <a:schemeClr val="tx2"/>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3.4'!$A$30:$C$37</c:f>
              <c:multiLvlStrCache>
                <c:ptCount val="8"/>
                <c:lvl>
                  <c:pt idx="0">
                    <c:v>2012</c:v>
                  </c:pt>
                  <c:pt idx="1">
                    <c:v>2022</c:v>
                  </c:pt>
                  <c:pt idx="2">
                    <c:v>2012</c:v>
                  </c:pt>
                  <c:pt idx="3">
                    <c:v>2022</c:v>
                  </c:pt>
                  <c:pt idx="4">
                    <c:v>2012</c:v>
                  </c:pt>
                  <c:pt idx="5">
                    <c:v>2022</c:v>
                  </c:pt>
                  <c:pt idx="6">
                    <c:v>2012</c:v>
                  </c:pt>
                  <c:pt idx="7">
                    <c:v>2022</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3.4'!$G$30:$G$37</c:f>
              <c:numCache>
                <c:formatCode>0.0</c:formatCode>
                <c:ptCount val="8"/>
                <c:pt idx="0">
                  <c:v>31.810608514509298</c:v>
                </c:pt>
                <c:pt idx="1">
                  <c:v>32.902208937239202</c:v>
                </c:pt>
                <c:pt idx="2">
                  <c:v>38.498679822854299</c:v>
                </c:pt>
                <c:pt idx="3">
                  <c:v>38.895586389986399</c:v>
                </c:pt>
                <c:pt idx="4">
                  <c:v>16.871376020948901</c:v>
                </c:pt>
                <c:pt idx="5">
                  <c:v>18.081504474247513</c:v>
                </c:pt>
                <c:pt idx="6">
                  <c:v>22.543950361944201</c:v>
                </c:pt>
                <c:pt idx="7">
                  <c:v>22.533539947787968</c:v>
                </c:pt>
              </c:numCache>
            </c:numRef>
          </c:val>
          <c:extLst>
            <c:ext xmlns:c16="http://schemas.microsoft.com/office/drawing/2014/chart" uri="{C3380CC4-5D6E-409C-BE32-E72D297353CC}">
              <c16:uniqueId val="{00000003-8840-4F05-8784-ADF4119F780B}"/>
            </c:ext>
          </c:extLst>
        </c:ser>
        <c:dLbls>
          <c:showLegendKey val="0"/>
          <c:showVal val="0"/>
          <c:showCatName val="0"/>
          <c:showSerName val="0"/>
          <c:showPercent val="0"/>
          <c:showBubbleSize val="0"/>
        </c:dLbls>
        <c:gapWidth val="66"/>
        <c:overlap val="100"/>
        <c:axId val="105415808"/>
        <c:axId val="105417344"/>
      </c:barChart>
      <c:catAx>
        <c:axId val="10541580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5417344"/>
        <c:crosses val="autoZero"/>
        <c:auto val="1"/>
        <c:lblAlgn val="ctr"/>
        <c:lblOffset val="100"/>
        <c:noMultiLvlLbl val="0"/>
      </c:catAx>
      <c:valAx>
        <c:axId val="105417344"/>
        <c:scaling>
          <c:orientation val="minMax"/>
          <c:max val="100"/>
        </c:scaling>
        <c:delete val="1"/>
        <c:axPos val="l"/>
        <c:numFmt formatCode="#,##0" sourceLinked="0"/>
        <c:majorTickMark val="out"/>
        <c:minorTickMark val="none"/>
        <c:tickLblPos val="nextTo"/>
        <c:crossAx val="105415808"/>
        <c:crosses val="autoZero"/>
        <c:crossBetween val="between"/>
        <c:majorUnit val="10"/>
      </c:valAx>
    </c:plotArea>
    <c:legend>
      <c:legendPos val="b"/>
      <c:layout>
        <c:manualLayout>
          <c:xMode val="edge"/>
          <c:yMode val="edge"/>
          <c:x val="0.10491186427783482"/>
          <c:y val="0.92956083722791005"/>
          <c:w val="0.83462071588877473"/>
          <c:h val="5.1963412194722773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22860</xdr:colOff>
      <xdr:row>1</xdr:row>
      <xdr:rowOff>99060</xdr:rowOff>
    </xdr:from>
    <xdr:to>
      <xdr:col>9</xdr:col>
      <xdr:colOff>464820</xdr:colOff>
      <xdr:row>20</xdr:row>
      <xdr:rowOff>7620</xdr:rowOff>
    </xdr:to>
    <xdr:grpSp>
      <xdr:nvGrpSpPr>
        <xdr:cNvPr id="2" name="Groupe 1"/>
        <xdr:cNvGrpSpPr/>
      </xdr:nvGrpSpPr>
      <xdr:grpSpPr>
        <a:xfrm>
          <a:off x="22860" y="299085"/>
          <a:ext cx="7614285" cy="3528060"/>
          <a:chOff x="22860" y="299085"/>
          <a:chExt cx="7614285" cy="3528060"/>
        </a:xfrm>
      </xdr:grpSpPr>
      <xdr:graphicFrame macro="">
        <xdr:nvGraphicFramePr>
          <xdr:cNvPr id="5" name="Graphique 4"/>
          <xdr:cNvGraphicFramePr>
            <a:graphicFrameLocks/>
          </xdr:cNvGraphicFramePr>
        </xdr:nvGraphicFramePr>
        <xdr:xfrm>
          <a:off x="22860" y="299085"/>
          <a:ext cx="7614285" cy="352806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6" name="Connecteur droit 5"/>
          <xdr:cNvCxnSpPr/>
        </xdr:nvCxnSpPr>
        <xdr:spPr bwMode="auto">
          <a:xfrm>
            <a:off x="3108960" y="390525"/>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7" name="Connecteur droit 6"/>
          <xdr:cNvCxnSpPr/>
        </xdr:nvCxnSpPr>
        <xdr:spPr bwMode="auto">
          <a:xfrm>
            <a:off x="3630930" y="390525"/>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8" name="Connecteur droit 7"/>
          <xdr:cNvCxnSpPr/>
        </xdr:nvCxnSpPr>
        <xdr:spPr bwMode="auto">
          <a:xfrm>
            <a:off x="3930015" y="390525"/>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732971</xdr:colOff>
      <xdr:row>20</xdr:row>
      <xdr:rowOff>9525</xdr:rowOff>
    </xdr:to>
    <xdr:pic>
      <xdr:nvPicPr>
        <xdr:cNvPr id="2" name="Image 1"/>
        <xdr:cNvPicPr>
          <a:picLocks noChangeAspect="1"/>
        </xdr:cNvPicPr>
      </xdr:nvPicPr>
      <xdr:blipFill rotWithShape="1">
        <a:blip xmlns:r="http://schemas.openxmlformats.org/officeDocument/2006/relationships" r:embed="rId1"/>
        <a:srcRect b="6947"/>
        <a:stretch/>
      </xdr:blipFill>
      <xdr:spPr>
        <a:xfrm>
          <a:off x="0" y="390525"/>
          <a:ext cx="3628571" cy="3438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1</xdr:row>
      <xdr:rowOff>80962</xdr:rowOff>
    </xdr:from>
    <xdr:to>
      <xdr:col>9</xdr:col>
      <xdr:colOff>238124</xdr:colOff>
      <xdr:row>20</xdr:row>
      <xdr:rowOff>133350</xdr:rowOff>
    </xdr:to>
    <xdr:grpSp>
      <xdr:nvGrpSpPr>
        <xdr:cNvPr id="7" name="Groupe 6"/>
        <xdr:cNvGrpSpPr/>
      </xdr:nvGrpSpPr>
      <xdr:grpSpPr>
        <a:xfrm>
          <a:off x="180975" y="300037"/>
          <a:ext cx="6943724" cy="3671888"/>
          <a:chOff x="180975" y="280987"/>
          <a:chExt cx="6943724" cy="3671888"/>
        </a:xfrm>
      </xdr:grpSpPr>
      <xdr:graphicFrame macro="">
        <xdr:nvGraphicFramePr>
          <xdr:cNvPr id="2" name="Graphique 1"/>
          <xdr:cNvGraphicFramePr/>
        </xdr:nvGraphicFramePr>
        <xdr:xfrm>
          <a:off x="180975" y="280987"/>
          <a:ext cx="6943724" cy="3671888"/>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Connecteur droit 4"/>
          <xdr:cNvCxnSpPr/>
        </xdr:nvCxnSpPr>
        <xdr:spPr>
          <a:xfrm flipH="1">
            <a:off x="4389596" y="447675"/>
            <a:ext cx="0" cy="288607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1</xdr:row>
      <xdr:rowOff>95249</xdr:rowOff>
    </xdr:from>
    <xdr:to>
      <xdr:col>7</xdr:col>
      <xdr:colOff>314325</xdr:colOff>
      <xdr:row>22</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0.49944</cdr:x>
      <cdr:y>0.01191</cdr:y>
    </cdr:from>
    <cdr:to>
      <cdr:x>0.49944</cdr:x>
      <cdr:y>0.77404</cdr:y>
    </cdr:to>
    <cdr:cxnSp macro="">
      <cdr:nvCxnSpPr>
        <cdr:cNvPr id="2" name="Connecteur droit 1"/>
        <cdr:cNvCxnSpPr/>
      </cdr:nvCxnSpPr>
      <cdr:spPr>
        <a:xfrm xmlns:a="http://schemas.openxmlformats.org/drawingml/2006/main" flipH="1" flipV="1">
          <a:off x="4267178" y="49119"/>
          <a:ext cx="0" cy="3143272"/>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0.25774</cdr:x>
      <cdr:y>0.01191</cdr:y>
    </cdr:from>
    <cdr:to>
      <cdr:x>0.25774</cdr:x>
      <cdr:y>0.77404</cdr:y>
    </cdr:to>
    <cdr:cxnSp macro="">
      <cdr:nvCxnSpPr>
        <cdr:cNvPr id="3" name="Connecteur droit 2"/>
        <cdr:cNvCxnSpPr/>
      </cdr:nvCxnSpPr>
      <cdr:spPr>
        <a:xfrm xmlns:a="http://schemas.openxmlformats.org/drawingml/2006/main" flipH="1" flipV="1">
          <a:off x="2202152" y="49119"/>
          <a:ext cx="0" cy="3143272"/>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0.74092</cdr:x>
      <cdr:y>0.01191</cdr:y>
    </cdr:from>
    <cdr:to>
      <cdr:x>0.74092</cdr:x>
      <cdr:y>0.76112</cdr:y>
    </cdr:to>
    <cdr:cxnSp macro="">
      <cdr:nvCxnSpPr>
        <cdr:cNvPr id="4" name="Connecteur droit 3"/>
        <cdr:cNvCxnSpPr/>
      </cdr:nvCxnSpPr>
      <cdr:spPr>
        <a:xfrm xmlns:a="http://schemas.openxmlformats.org/drawingml/2006/main">
          <a:off x="6330324" y="49119"/>
          <a:ext cx="0" cy="3089985"/>
        </a:xfrm>
        <a:prstGeom xmlns:a="http://schemas.openxmlformats.org/drawingml/2006/main" prst="line">
          <a:avLst/>
        </a:prstGeom>
        <a:ln xmlns:a="http://schemas.openxmlformats.org/drawingml/2006/main" w="635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abSelected="1" zoomScaleNormal="100" workbookViewId="0"/>
  </sheetViews>
  <sheetFormatPr baseColWidth="10" defaultRowHeight="12.75" x14ac:dyDescent="0.2"/>
  <cols>
    <col min="1" max="1" width="116.28515625" style="3" customWidth="1"/>
    <col min="2" max="5" width="11.42578125" style="3"/>
    <col min="6" max="6" width="21.5703125" style="3" customWidth="1"/>
    <col min="7" max="256" width="11.42578125" style="3"/>
    <col min="257" max="257" width="17" style="3" customWidth="1"/>
    <col min="258" max="261" width="11.42578125" style="3"/>
    <col min="262" max="262" width="21.5703125" style="3" customWidth="1"/>
    <col min="263" max="512" width="11.42578125" style="3"/>
    <col min="513" max="513" width="17" style="3" customWidth="1"/>
    <col min="514" max="517" width="11.42578125" style="3"/>
    <col min="518" max="518" width="21.5703125" style="3" customWidth="1"/>
    <col min="519" max="768" width="11.42578125" style="3"/>
    <col min="769" max="769" width="17" style="3" customWidth="1"/>
    <col min="770" max="773" width="11.42578125" style="3"/>
    <col min="774" max="774" width="21.5703125" style="3" customWidth="1"/>
    <col min="775" max="1024" width="11.42578125" style="3"/>
    <col min="1025" max="1025" width="17" style="3" customWidth="1"/>
    <col min="1026" max="1029" width="11.42578125" style="3"/>
    <col min="1030" max="1030" width="21.5703125" style="3" customWidth="1"/>
    <col min="1031" max="1280" width="11.42578125" style="3"/>
    <col min="1281" max="1281" width="17" style="3" customWidth="1"/>
    <col min="1282" max="1285" width="11.42578125" style="3"/>
    <col min="1286" max="1286" width="21.5703125" style="3" customWidth="1"/>
    <col min="1287" max="1536" width="11.42578125" style="3"/>
    <col min="1537" max="1537" width="17" style="3" customWidth="1"/>
    <col min="1538" max="1541" width="11.42578125" style="3"/>
    <col min="1542" max="1542" width="21.5703125" style="3" customWidth="1"/>
    <col min="1543" max="1792" width="11.42578125" style="3"/>
    <col min="1793" max="1793" width="17" style="3" customWidth="1"/>
    <col min="1794" max="1797" width="11.42578125" style="3"/>
    <col min="1798" max="1798" width="21.5703125" style="3" customWidth="1"/>
    <col min="1799" max="2048" width="11.42578125" style="3"/>
    <col min="2049" max="2049" width="17" style="3" customWidth="1"/>
    <col min="2050" max="2053" width="11.42578125" style="3"/>
    <col min="2054" max="2054" width="21.5703125" style="3" customWidth="1"/>
    <col min="2055" max="2304" width="11.42578125" style="3"/>
    <col min="2305" max="2305" width="17" style="3" customWidth="1"/>
    <col min="2306" max="2309" width="11.42578125" style="3"/>
    <col min="2310" max="2310" width="21.5703125" style="3" customWidth="1"/>
    <col min="2311" max="2560" width="11.42578125" style="3"/>
    <col min="2561" max="2561" width="17" style="3" customWidth="1"/>
    <col min="2562" max="2565" width="11.42578125" style="3"/>
    <col min="2566" max="2566" width="21.5703125" style="3" customWidth="1"/>
    <col min="2567" max="2816" width="11.42578125" style="3"/>
    <col min="2817" max="2817" width="17" style="3" customWidth="1"/>
    <col min="2818" max="2821" width="11.42578125" style="3"/>
    <col min="2822" max="2822" width="21.5703125" style="3" customWidth="1"/>
    <col min="2823" max="3072" width="11.42578125" style="3"/>
    <col min="3073" max="3073" width="17" style="3" customWidth="1"/>
    <col min="3074" max="3077" width="11.42578125" style="3"/>
    <col min="3078" max="3078" width="21.5703125" style="3" customWidth="1"/>
    <col min="3079" max="3328" width="11.42578125" style="3"/>
    <col min="3329" max="3329" width="17" style="3" customWidth="1"/>
    <col min="3330" max="3333" width="11.42578125" style="3"/>
    <col min="3334" max="3334" width="21.5703125" style="3" customWidth="1"/>
    <col min="3335" max="3584" width="11.42578125" style="3"/>
    <col min="3585" max="3585" width="17" style="3" customWidth="1"/>
    <col min="3586" max="3589" width="11.42578125" style="3"/>
    <col min="3590" max="3590" width="21.5703125" style="3" customWidth="1"/>
    <col min="3591" max="3840" width="11.42578125" style="3"/>
    <col min="3841" max="3841" width="17" style="3" customWidth="1"/>
    <col min="3842" max="3845" width="11.42578125" style="3"/>
    <col min="3846" max="3846" width="21.5703125" style="3" customWidth="1"/>
    <col min="3847" max="4096" width="11.42578125" style="3"/>
    <col min="4097" max="4097" width="17" style="3" customWidth="1"/>
    <col min="4098" max="4101" width="11.42578125" style="3"/>
    <col min="4102" max="4102" width="21.5703125" style="3" customWidth="1"/>
    <col min="4103" max="4352" width="11.42578125" style="3"/>
    <col min="4353" max="4353" width="17" style="3" customWidth="1"/>
    <col min="4354" max="4357" width="11.42578125" style="3"/>
    <col min="4358" max="4358" width="21.5703125" style="3" customWidth="1"/>
    <col min="4359" max="4608" width="11.42578125" style="3"/>
    <col min="4609" max="4609" width="17" style="3" customWidth="1"/>
    <col min="4610" max="4613" width="11.42578125" style="3"/>
    <col min="4614" max="4614" width="21.5703125" style="3" customWidth="1"/>
    <col min="4615" max="4864" width="11.42578125" style="3"/>
    <col min="4865" max="4865" width="17" style="3" customWidth="1"/>
    <col min="4866" max="4869" width="11.42578125" style="3"/>
    <col min="4870" max="4870" width="21.5703125" style="3" customWidth="1"/>
    <col min="4871" max="5120" width="11.42578125" style="3"/>
    <col min="5121" max="5121" width="17" style="3" customWidth="1"/>
    <col min="5122" max="5125" width="11.42578125" style="3"/>
    <col min="5126" max="5126" width="21.5703125" style="3" customWidth="1"/>
    <col min="5127" max="5376" width="11.42578125" style="3"/>
    <col min="5377" max="5377" width="17" style="3" customWidth="1"/>
    <col min="5378" max="5381" width="11.42578125" style="3"/>
    <col min="5382" max="5382" width="21.5703125" style="3" customWidth="1"/>
    <col min="5383" max="5632" width="11.42578125" style="3"/>
    <col min="5633" max="5633" width="17" style="3" customWidth="1"/>
    <col min="5634" max="5637" width="11.42578125" style="3"/>
    <col min="5638" max="5638" width="21.5703125" style="3" customWidth="1"/>
    <col min="5639" max="5888" width="11.42578125" style="3"/>
    <col min="5889" max="5889" width="17" style="3" customWidth="1"/>
    <col min="5890" max="5893" width="11.42578125" style="3"/>
    <col min="5894" max="5894" width="21.5703125" style="3" customWidth="1"/>
    <col min="5895" max="6144" width="11.42578125" style="3"/>
    <col min="6145" max="6145" width="17" style="3" customWidth="1"/>
    <col min="6146" max="6149" width="11.42578125" style="3"/>
    <col min="6150" max="6150" width="21.5703125" style="3" customWidth="1"/>
    <col min="6151" max="6400" width="11.42578125" style="3"/>
    <col min="6401" max="6401" width="17" style="3" customWidth="1"/>
    <col min="6402" max="6405" width="11.42578125" style="3"/>
    <col min="6406" max="6406" width="21.5703125" style="3" customWidth="1"/>
    <col min="6407" max="6656" width="11.42578125" style="3"/>
    <col min="6657" max="6657" width="17" style="3" customWidth="1"/>
    <col min="6658" max="6661" width="11.42578125" style="3"/>
    <col min="6662" max="6662" width="21.5703125" style="3" customWidth="1"/>
    <col min="6663" max="6912" width="11.42578125" style="3"/>
    <col min="6913" max="6913" width="17" style="3" customWidth="1"/>
    <col min="6914" max="6917" width="11.42578125" style="3"/>
    <col min="6918" max="6918" width="21.5703125" style="3" customWidth="1"/>
    <col min="6919" max="7168" width="11.42578125" style="3"/>
    <col min="7169" max="7169" width="17" style="3" customWidth="1"/>
    <col min="7170" max="7173" width="11.42578125" style="3"/>
    <col min="7174" max="7174" width="21.5703125" style="3" customWidth="1"/>
    <col min="7175" max="7424" width="11.42578125" style="3"/>
    <col min="7425" max="7425" width="17" style="3" customWidth="1"/>
    <col min="7426" max="7429" width="11.42578125" style="3"/>
    <col min="7430" max="7430" width="21.5703125" style="3" customWidth="1"/>
    <col min="7431" max="7680" width="11.42578125" style="3"/>
    <col min="7681" max="7681" width="17" style="3" customWidth="1"/>
    <col min="7682" max="7685" width="11.42578125" style="3"/>
    <col min="7686" max="7686" width="21.5703125" style="3" customWidth="1"/>
    <col min="7687" max="7936" width="11.42578125" style="3"/>
    <col min="7937" max="7937" width="17" style="3" customWidth="1"/>
    <col min="7938" max="7941" width="11.42578125" style="3"/>
    <col min="7942" max="7942" width="21.5703125" style="3" customWidth="1"/>
    <col min="7943" max="8192" width="11.42578125" style="3"/>
    <col min="8193" max="8193" width="17" style="3" customWidth="1"/>
    <col min="8194" max="8197" width="11.42578125" style="3"/>
    <col min="8198" max="8198" width="21.5703125" style="3" customWidth="1"/>
    <col min="8199" max="8448" width="11.42578125" style="3"/>
    <col min="8449" max="8449" width="17" style="3" customWidth="1"/>
    <col min="8450" max="8453" width="11.42578125" style="3"/>
    <col min="8454" max="8454" width="21.5703125" style="3" customWidth="1"/>
    <col min="8455" max="8704" width="11.42578125" style="3"/>
    <col min="8705" max="8705" width="17" style="3" customWidth="1"/>
    <col min="8706" max="8709" width="11.42578125" style="3"/>
    <col min="8710" max="8710" width="21.5703125" style="3" customWidth="1"/>
    <col min="8711" max="8960" width="11.42578125" style="3"/>
    <col min="8961" max="8961" width="17" style="3" customWidth="1"/>
    <col min="8962" max="8965" width="11.42578125" style="3"/>
    <col min="8966" max="8966" width="21.5703125" style="3" customWidth="1"/>
    <col min="8967" max="9216" width="11.42578125" style="3"/>
    <col min="9217" max="9217" width="17" style="3" customWidth="1"/>
    <col min="9218" max="9221" width="11.42578125" style="3"/>
    <col min="9222" max="9222" width="21.5703125" style="3" customWidth="1"/>
    <col min="9223" max="9472" width="11.42578125" style="3"/>
    <col min="9473" max="9473" width="17" style="3" customWidth="1"/>
    <col min="9474" max="9477" width="11.42578125" style="3"/>
    <col min="9478" max="9478" width="21.5703125" style="3" customWidth="1"/>
    <col min="9479" max="9728" width="11.42578125" style="3"/>
    <col min="9729" max="9729" width="17" style="3" customWidth="1"/>
    <col min="9730" max="9733" width="11.42578125" style="3"/>
    <col min="9734" max="9734" width="21.5703125" style="3" customWidth="1"/>
    <col min="9735" max="9984" width="11.42578125" style="3"/>
    <col min="9985" max="9985" width="17" style="3" customWidth="1"/>
    <col min="9986" max="9989" width="11.42578125" style="3"/>
    <col min="9990" max="9990" width="21.5703125" style="3" customWidth="1"/>
    <col min="9991" max="10240" width="11.42578125" style="3"/>
    <col min="10241" max="10241" width="17" style="3" customWidth="1"/>
    <col min="10242" max="10245" width="11.42578125" style="3"/>
    <col min="10246" max="10246" width="21.5703125" style="3" customWidth="1"/>
    <col min="10247" max="10496" width="11.42578125" style="3"/>
    <col min="10497" max="10497" width="17" style="3" customWidth="1"/>
    <col min="10498" max="10501" width="11.42578125" style="3"/>
    <col min="10502" max="10502" width="21.5703125" style="3" customWidth="1"/>
    <col min="10503" max="10752" width="11.42578125" style="3"/>
    <col min="10753" max="10753" width="17" style="3" customWidth="1"/>
    <col min="10754" max="10757" width="11.42578125" style="3"/>
    <col min="10758" max="10758" width="21.5703125" style="3" customWidth="1"/>
    <col min="10759" max="11008" width="11.42578125" style="3"/>
    <col min="11009" max="11009" width="17" style="3" customWidth="1"/>
    <col min="11010" max="11013" width="11.42578125" style="3"/>
    <col min="11014" max="11014" width="21.5703125" style="3" customWidth="1"/>
    <col min="11015" max="11264" width="11.42578125" style="3"/>
    <col min="11265" max="11265" width="17" style="3" customWidth="1"/>
    <col min="11266" max="11269" width="11.42578125" style="3"/>
    <col min="11270" max="11270" width="21.5703125" style="3" customWidth="1"/>
    <col min="11271" max="11520" width="11.42578125" style="3"/>
    <col min="11521" max="11521" width="17" style="3" customWidth="1"/>
    <col min="11522" max="11525" width="11.42578125" style="3"/>
    <col min="11526" max="11526" width="21.5703125" style="3" customWidth="1"/>
    <col min="11527" max="11776" width="11.42578125" style="3"/>
    <col min="11777" max="11777" width="17" style="3" customWidth="1"/>
    <col min="11778" max="11781" width="11.42578125" style="3"/>
    <col min="11782" max="11782" width="21.5703125" style="3" customWidth="1"/>
    <col min="11783" max="12032" width="11.42578125" style="3"/>
    <col min="12033" max="12033" width="17" style="3" customWidth="1"/>
    <col min="12034" max="12037" width="11.42578125" style="3"/>
    <col min="12038" max="12038" width="21.5703125" style="3" customWidth="1"/>
    <col min="12039" max="12288" width="11.42578125" style="3"/>
    <col min="12289" max="12289" width="17" style="3" customWidth="1"/>
    <col min="12290" max="12293" width="11.42578125" style="3"/>
    <col min="12294" max="12294" width="21.5703125" style="3" customWidth="1"/>
    <col min="12295" max="12544" width="11.42578125" style="3"/>
    <col min="12545" max="12545" width="17" style="3" customWidth="1"/>
    <col min="12546" max="12549" width="11.42578125" style="3"/>
    <col min="12550" max="12550" width="21.5703125" style="3" customWidth="1"/>
    <col min="12551" max="12800" width="11.42578125" style="3"/>
    <col min="12801" max="12801" width="17" style="3" customWidth="1"/>
    <col min="12802" max="12805" width="11.42578125" style="3"/>
    <col min="12806" max="12806" width="21.5703125" style="3" customWidth="1"/>
    <col min="12807" max="13056" width="11.42578125" style="3"/>
    <col min="13057" max="13057" width="17" style="3" customWidth="1"/>
    <col min="13058" max="13061" width="11.42578125" style="3"/>
    <col min="13062" max="13062" width="21.5703125" style="3" customWidth="1"/>
    <col min="13063" max="13312" width="11.42578125" style="3"/>
    <col min="13313" max="13313" width="17" style="3" customWidth="1"/>
    <col min="13314" max="13317" width="11.42578125" style="3"/>
    <col min="13318" max="13318" width="21.5703125" style="3" customWidth="1"/>
    <col min="13319" max="13568" width="11.42578125" style="3"/>
    <col min="13569" max="13569" width="17" style="3" customWidth="1"/>
    <col min="13570" max="13573" width="11.42578125" style="3"/>
    <col min="13574" max="13574" width="21.5703125" style="3" customWidth="1"/>
    <col min="13575" max="13824" width="11.42578125" style="3"/>
    <col min="13825" max="13825" width="17" style="3" customWidth="1"/>
    <col min="13826" max="13829" width="11.42578125" style="3"/>
    <col min="13830" max="13830" width="21.5703125" style="3" customWidth="1"/>
    <col min="13831" max="14080" width="11.42578125" style="3"/>
    <col min="14081" max="14081" width="17" style="3" customWidth="1"/>
    <col min="14082" max="14085" width="11.42578125" style="3"/>
    <col min="14086" max="14086" width="21.5703125" style="3" customWidth="1"/>
    <col min="14087" max="14336" width="11.42578125" style="3"/>
    <col min="14337" max="14337" width="17" style="3" customWidth="1"/>
    <col min="14338" max="14341" width="11.42578125" style="3"/>
    <col min="14342" max="14342" width="21.5703125" style="3" customWidth="1"/>
    <col min="14343" max="14592" width="11.42578125" style="3"/>
    <col min="14593" max="14593" width="17" style="3" customWidth="1"/>
    <col min="14594" max="14597" width="11.42578125" style="3"/>
    <col min="14598" max="14598" width="21.5703125" style="3" customWidth="1"/>
    <col min="14599" max="14848" width="11.42578125" style="3"/>
    <col min="14849" max="14849" width="17" style="3" customWidth="1"/>
    <col min="14850" max="14853" width="11.42578125" style="3"/>
    <col min="14854" max="14854" width="21.5703125" style="3" customWidth="1"/>
    <col min="14855" max="15104" width="11.42578125" style="3"/>
    <col min="15105" max="15105" width="17" style="3" customWidth="1"/>
    <col min="15106" max="15109" width="11.42578125" style="3"/>
    <col min="15110" max="15110" width="21.5703125" style="3" customWidth="1"/>
    <col min="15111" max="15360" width="11.42578125" style="3"/>
    <col min="15361" max="15361" width="17" style="3" customWidth="1"/>
    <col min="15362" max="15365" width="11.42578125" style="3"/>
    <col min="15366" max="15366" width="21.5703125" style="3" customWidth="1"/>
    <col min="15367" max="15616" width="11.42578125" style="3"/>
    <col min="15617" max="15617" width="17" style="3" customWidth="1"/>
    <col min="15618" max="15621" width="11.42578125" style="3"/>
    <col min="15622" max="15622" width="21.5703125" style="3" customWidth="1"/>
    <col min="15623" max="15872" width="11.42578125" style="3"/>
    <col min="15873" max="15873" width="17" style="3" customWidth="1"/>
    <col min="15874" max="15877" width="11.42578125" style="3"/>
    <col min="15878" max="15878" width="21.5703125" style="3" customWidth="1"/>
    <col min="15879" max="16128" width="11.42578125" style="3"/>
    <col min="16129" max="16129" width="17" style="3" customWidth="1"/>
    <col min="16130" max="16133" width="11.42578125" style="3"/>
    <col min="16134" max="16134" width="21.5703125" style="3" customWidth="1"/>
    <col min="16135" max="16384" width="11.42578125" style="3"/>
  </cols>
  <sheetData>
    <row r="1" spans="1:7" ht="15" x14ac:dyDescent="0.2">
      <c r="A1" s="156" t="s">
        <v>87</v>
      </c>
      <c r="B1" s="24"/>
      <c r="C1" s="5"/>
      <c r="D1" s="5"/>
      <c r="E1" s="5"/>
      <c r="F1" s="5"/>
    </row>
    <row r="2" spans="1:7" s="6" customFormat="1" ht="26.25" x14ac:dyDescent="0.25">
      <c r="A2" s="157" t="s">
        <v>86</v>
      </c>
      <c r="B2" s="5"/>
      <c r="C2" s="5"/>
      <c r="D2" s="5"/>
      <c r="E2" s="5"/>
      <c r="F2" s="5"/>
    </row>
    <row r="3" spans="1:7" ht="15.75" customHeight="1" x14ac:dyDescent="0.2">
      <c r="A3" s="158" t="s">
        <v>114</v>
      </c>
      <c r="B3" s="5"/>
      <c r="C3" s="5"/>
      <c r="D3" s="5"/>
      <c r="E3" s="5"/>
      <c r="F3" s="5"/>
    </row>
    <row r="4" spans="1:7" ht="208.5" customHeight="1" x14ac:dyDescent="0.2">
      <c r="A4" s="145" t="s">
        <v>115</v>
      </c>
      <c r="B4" s="5"/>
      <c r="C4" s="5"/>
      <c r="E4" s="5"/>
      <c r="F4" s="5"/>
    </row>
    <row r="5" spans="1:7" ht="15" x14ac:dyDescent="0.2">
      <c r="A5" s="126" t="s">
        <v>116</v>
      </c>
      <c r="B5" s="5"/>
      <c r="C5" s="5"/>
      <c r="D5" s="5"/>
      <c r="E5" s="5"/>
      <c r="F5" s="5"/>
    </row>
    <row r="6" spans="1:7" ht="12.75" customHeight="1" x14ac:dyDescent="0.2">
      <c r="A6" s="4"/>
      <c r="B6" s="5"/>
      <c r="C6" s="5"/>
      <c r="D6" s="5"/>
      <c r="E6" s="5"/>
      <c r="F6" s="5"/>
    </row>
    <row r="7" spans="1:7" ht="15.75" x14ac:dyDescent="0.2">
      <c r="A7" s="7" t="s">
        <v>121</v>
      </c>
      <c r="B7" s="5"/>
      <c r="C7" s="5"/>
      <c r="D7" s="5"/>
      <c r="E7" s="5"/>
      <c r="F7" s="5"/>
    </row>
    <row r="8" spans="1:7" ht="12.75" customHeight="1" x14ac:dyDescent="0.2">
      <c r="A8" s="4"/>
      <c r="B8" s="5"/>
      <c r="C8" s="5"/>
      <c r="D8" s="5"/>
      <c r="E8" s="5"/>
      <c r="F8" s="5"/>
    </row>
    <row r="9" spans="1:7" ht="14.25" customHeight="1" x14ac:dyDescent="0.2">
      <c r="A9" s="8" t="s">
        <v>8</v>
      </c>
      <c r="B9" s="5"/>
      <c r="C9" s="5"/>
      <c r="D9" s="5"/>
      <c r="E9" s="5"/>
      <c r="F9" s="5"/>
    </row>
    <row r="10" spans="1:7" s="10" customFormat="1" ht="20.25" customHeight="1" x14ac:dyDescent="0.25">
      <c r="A10" s="9" t="s">
        <v>68</v>
      </c>
    </row>
    <row r="11" spans="1:7" s="10" customFormat="1" ht="20.25" customHeight="1" x14ac:dyDescent="0.25">
      <c r="A11" s="9" t="s">
        <v>85</v>
      </c>
    </row>
    <row r="12" spans="1:7" s="11" customFormat="1" ht="20.25" customHeight="1" x14ac:dyDescent="0.2">
      <c r="A12" s="9" t="s">
        <v>105</v>
      </c>
    </row>
    <row r="13" spans="1:7" s="11" customFormat="1" ht="20.25" customHeight="1" x14ac:dyDescent="0.2">
      <c r="A13" s="18" t="s">
        <v>104</v>
      </c>
    </row>
    <row r="14" spans="1:7" s="11" customFormat="1" ht="20.25" customHeight="1" x14ac:dyDescent="0.2">
      <c r="A14" s="18" t="s">
        <v>102</v>
      </c>
    </row>
    <row r="15" spans="1:7" s="11" customFormat="1" ht="20.25" customHeight="1" x14ac:dyDescent="0.2">
      <c r="A15" s="18" t="s">
        <v>103</v>
      </c>
    </row>
    <row r="16" spans="1:7" ht="14.25" customHeight="1" x14ac:dyDescent="0.2">
      <c r="A16" s="12" t="s">
        <v>74</v>
      </c>
      <c r="C16" s="13"/>
      <c r="D16" s="13"/>
      <c r="E16" s="13"/>
      <c r="F16" s="13"/>
      <c r="G16" s="13"/>
    </row>
    <row r="17" spans="1:1" x14ac:dyDescent="0.2">
      <c r="A17" s="14" t="s">
        <v>117</v>
      </c>
    </row>
    <row r="18" spans="1:1" x14ac:dyDescent="0.2">
      <c r="A18" s="15"/>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6"/>
  <sheetViews>
    <sheetView showGridLines="0" zoomScaleNormal="100" workbookViewId="0">
      <selection activeCell="A25" sqref="A25"/>
    </sheetView>
  </sheetViews>
  <sheetFormatPr baseColWidth="10" defaultColWidth="11.42578125" defaultRowHeight="15" x14ac:dyDescent="0.25"/>
  <cols>
    <col min="1" max="1" width="9.7109375" style="53" customWidth="1"/>
    <col min="2" max="4" width="13" style="53" customWidth="1"/>
    <col min="5" max="5" width="14.85546875" style="53" customWidth="1"/>
    <col min="6" max="8" width="11.42578125" style="53"/>
    <col min="9" max="10" width="9.7109375" style="53" customWidth="1"/>
    <col min="14" max="16384" width="11.42578125" style="53"/>
  </cols>
  <sheetData>
    <row r="1" spans="1:14" s="134" customFormat="1" ht="15.75" x14ac:dyDescent="0.25">
      <c r="A1" s="52" t="s">
        <v>76</v>
      </c>
      <c r="B1" s="52"/>
      <c r="C1" s="52"/>
      <c r="D1" s="52"/>
      <c r="E1" s="52"/>
      <c r="F1" s="52"/>
      <c r="G1" s="133"/>
      <c r="K1" s="135"/>
      <c r="L1" s="135"/>
      <c r="M1" s="135"/>
    </row>
    <row r="2" spans="1:14" x14ac:dyDescent="0.25">
      <c r="A2" s="54"/>
    </row>
    <row r="3" spans="1:14" s="55" customFormat="1" x14ac:dyDescent="0.25">
      <c r="A3" s="54"/>
      <c r="K3" s="29"/>
      <c r="L3" s="29"/>
      <c r="M3" s="29"/>
    </row>
    <row r="4" spans="1:14" s="55" customFormat="1" x14ac:dyDescent="0.25">
      <c r="A4" s="54"/>
      <c r="K4" s="29"/>
      <c r="L4" s="29"/>
      <c r="M4" s="29"/>
    </row>
    <row r="5" spans="1:14" s="55" customFormat="1" x14ac:dyDescent="0.25">
      <c r="A5" s="54"/>
      <c r="K5" s="29"/>
      <c r="L5" s="29"/>
      <c r="M5" s="29"/>
    </row>
    <row r="6" spans="1:14" s="55" customFormat="1" x14ac:dyDescent="0.25">
      <c r="A6" s="54"/>
      <c r="K6" s="29"/>
      <c r="L6" s="29"/>
      <c r="M6" s="29"/>
    </row>
    <row r="7" spans="1:14" s="55" customFormat="1" x14ac:dyDescent="0.25">
      <c r="A7" s="54"/>
      <c r="K7" s="29"/>
      <c r="L7" s="29"/>
      <c r="M7" s="29"/>
    </row>
    <row r="8" spans="1:14" s="55" customFormat="1" x14ac:dyDescent="0.25">
      <c r="A8" s="54"/>
      <c r="K8" s="29"/>
      <c r="L8" s="29"/>
      <c r="M8" s="29"/>
    </row>
    <row r="9" spans="1:14" s="55" customFormat="1" x14ac:dyDescent="0.25">
      <c r="A9" s="54"/>
      <c r="K9" s="29"/>
      <c r="L9" s="29"/>
      <c r="M9" s="29"/>
    </row>
    <row r="10" spans="1:14" s="55" customFormat="1" x14ac:dyDescent="0.25">
      <c r="A10" s="54"/>
      <c r="K10" s="29"/>
      <c r="L10" s="29"/>
      <c r="M10" s="29"/>
    </row>
    <row r="11" spans="1:14" s="55" customFormat="1" x14ac:dyDescent="0.25">
      <c r="A11" s="54"/>
      <c r="K11" s="29"/>
      <c r="L11" s="29"/>
      <c r="M11" s="29"/>
    </row>
    <row r="12" spans="1:14" s="55" customFormat="1" x14ac:dyDescent="0.25">
      <c r="A12" s="54"/>
      <c r="K12" s="29"/>
      <c r="L12" s="29"/>
      <c r="M12" s="29"/>
    </row>
    <row r="13" spans="1:14" s="55" customFormat="1" x14ac:dyDescent="0.25">
      <c r="A13" s="54"/>
      <c r="K13" s="29"/>
      <c r="L13" s="29"/>
      <c r="M13" s="29"/>
    </row>
    <row r="14" spans="1:14" s="55" customFormat="1" x14ac:dyDescent="0.25">
      <c r="A14" s="54"/>
      <c r="K14" s="29"/>
      <c r="L14" s="29"/>
      <c r="M14" s="29"/>
      <c r="N14" s="132"/>
    </row>
    <row r="15" spans="1:14" s="55" customFormat="1" x14ac:dyDescent="0.25">
      <c r="A15" s="54"/>
      <c r="K15" s="29"/>
      <c r="L15" s="29"/>
      <c r="M15" s="29"/>
    </row>
    <row r="16" spans="1:14" s="55" customFormat="1" x14ac:dyDescent="0.25">
      <c r="A16" s="54"/>
      <c r="K16" s="29"/>
      <c r="L16" s="29"/>
      <c r="M16" s="29"/>
    </row>
    <row r="17" spans="1:14" s="55" customFormat="1" x14ac:dyDescent="0.25">
      <c r="A17" s="54"/>
      <c r="K17" s="29"/>
      <c r="L17" s="29"/>
      <c r="M17" s="29"/>
    </row>
    <row r="18" spans="1:14" s="55" customFormat="1" x14ac:dyDescent="0.25">
      <c r="A18" s="54"/>
      <c r="K18" s="29"/>
      <c r="L18" s="29"/>
      <c r="M18" s="29"/>
    </row>
    <row r="19" spans="1:14" s="55" customFormat="1" x14ac:dyDescent="0.25">
      <c r="A19" s="54"/>
      <c r="K19" s="29"/>
      <c r="L19" s="29"/>
      <c r="M19" s="29"/>
    </row>
    <row r="20" spans="1:14" x14ac:dyDescent="0.25">
      <c r="A20" s="54"/>
    </row>
    <row r="21" spans="1:14" x14ac:dyDescent="0.25">
      <c r="A21" s="54"/>
      <c r="I21" s="136"/>
      <c r="J21" s="131" t="s">
        <v>78</v>
      </c>
    </row>
    <row r="22" spans="1:14" s="96" customFormat="1" ht="12" x14ac:dyDescent="0.2">
      <c r="A22" s="16"/>
      <c r="K22" s="97"/>
      <c r="L22" s="97"/>
      <c r="M22" s="97"/>
    </row>
    <row r="23" spans="1:14" s="96" customFormat="1" ht="12" x14ac:dyDescent="0.2">
      <c r="A23" s="98" t="s">
        <v>77</v>
      </c>
      <c r="B23" s="99"/>
      <c r="C23" s="99"/>
      <c r="D23" s="99"/>
      <c r="E23" s="99"/>
      <c r="F23" s="99"/>
      <c r="K23" s="100"/>
      <c r="L23" s="101"/>
      <c r="M23" s="100"/>
    </row>
    <row r="24" spans="1:14" s="96" customFormat="1" ht="12" x14ac:dyDescent="0.2">
      <c r="A24" s="102" t="s">
        <v>122</v>
      </c>
      <c r="M24" s="100"/>
      <c r="N24" s="100"/>
    </row>
    <row r="25" spans="1:14" s="96" customFormat="1" ht="12" x14ac:dyDescent="0.2">
      <c r="A25" s="103" t="s">
        <v>113</v>
      </c>
      <c r="K25" s="100"/>
      <c r="L25" s="100"/>
      <c r="M25" s="100"/>
    </row>
    <row r="26" spans="1:14" x14ac:dyDescent="0.25">
      <c r="B26" s="57"/>
      <c r="C26" s="57"/>
      <c r="D26" s="57"/>
    </row>
    <row r="27" spans="1:14" x14ac:dyDescent="0.25">
      <c r="A27" s="58" t="s">
        <v>11</v>
      </c>
      <c r="B27" s="59"/>
      <c r="C27" s="59"/>
      <c r="D27" s="108"/>
    </row>
    <row r="28" spans="1:14" x14ac:dyDescent="0.25">
      <c r="A28" s="60" t="s">
        <v>55</v>
      </c>
      <c r="B28" s="61" t="s">
        <v>0</v>
      </c>
      <c r="C28" s="61" t="s">
        <v>1</v>
      </c>
      <c r="D28" s="109"/>
      <c r="J28"/>
      <c r="M28" s="53"/>
    </row>
    <row r="29" spans="1:14" x14ac:dyDescent="0.25">
      <c r="A29" s="62">
        <v>1960</v>
      </c>
      <c r="B29" s="63">
        <v>326.3</v>
      </c>
      <c r="C29" s="63">
        <v>95.6</v>
      </c>
      <c r="E29" s="106"/>
      <c r="J29"/>
      <c r="M29" s="53"/>
    </row>
    <row r="30" spans="1:14" x14ac:dyDescent="0.25">
      <c r="A30" s="64">
        <v>1961</v>
      </c>
      <c r="B30" s="65">
        <v>371.9</v>
      </c>
      <c r="C30" s="65">
        <v>107.2</v>
      </c>
      <c r="D30" s="66"/>
      <c r="E30" s="106"/>
      <c r="H30" s="66"/>
      <c r="J30"/>
      <c r="M30" s="53"/>
    </row>
    <row r="31" spans="1:14" x14ac:dyDescent="0.25">
      <c r="A31" s="64">
        <v>1962</v>
      </c>
      <c r="B31" s="65">
        <v>443.5</v>
      </c>
      <c r="C31" s="65">
        <v>126.2</v>
      </c>
      <c r="E31" s="106"/>
      <c r="H31" s="66"/>
      <c r="J31"/>
      <c r="M31" s="53"/>
    </row>
    <row r="32" spans="1:14" x14ac:dyDescent="0.25">
      <c r="A32" s="64">
        <v>1963</v>
      </c>
      <c r="B32" s="65">
        <v>506.7</v>
      </c>
      <c r="C32" s="65">
        <v>141.6</v>
      </c>
      <c r="E32" s="106"/>
      <c r="J32"/>
      <c r="M32" s="53"/>
    </row>
    <row r="33" spans="1:13" x14ac:dyDescent="0.25">
      <c r="A33" s="64">
        <v>1964</v>
      </c>
      <c r="B33" s="65">
        <v>557.9</v>
      </c>
      <c r="C33" s="65">
        <v>155.69999999999999</v>
      </c>
      <c r="E33" s="106"/>
      <c r="J33"/>
      <c r="M33" s="53"/>
    </row>
    <row r="34" spans="1:13" x14ac:dyDescent="0.25">
      <c r="A34" s="64">
        <v>1965</v>
      </c>
      <c r="B34" s="65">
        <v>589</v>
      </c>
      <c r="C34" s="65">
        <v>174.1</v>
      </c>
      <c r="E34" s="106"/>
      <c r="J34"/>
      <c r="M34" s="53"/>
    </row>
    <row r="35" spans="1:13" x14ac:dyDescent="0.25">
      <c r="A35" s="64">
        <v>1966</v>
      </c>
      <c r="B35" s="65">
        <v>605.1</v>
      </c>
      <c r="C35" s="65">
        <v>180.2</v>
      </c>
      <c r="E35" s="106"/>
      <c r="J35"/>
      <c r="M35" s="53"/>
    </row>
    <row r="36" spans="1:13" x14ac:dyDescent="0.25">
      <c r="A36" s="64">
        <v>1967</v>
      </c>
      <c r="B36" s="65">
        <v>594.79999999999995</v>
      </c>
      <c r="C36" s="65">
        <v>178.8</v>
      </c>
      <c r="E36" s="106"/>
      <c r="J36"/>
      <c r="M36" s="53"/>
    </row>
    <row r="37" spans="1:13" x14ac:dyDescent="0.25">
      <c r="A37" s="64">
        <v>1968</v>
      </c>
      <c r="B37" s="65">
        <v>580.6</v>
      </c>
      <c r="C37" s="65">
        <v>173.3</v>
      </c>
      <c r="E37" s="106"/>
      <c r="J37"/>
      <c r="M37" s="53"/>
    </row>
    <row r="38" spans="1:13" x14ac:dyDescent="0.25">
      <c r="A38" s="64">
        <v>1969</v>
      </c>
      <c r="B38" s="65">
        <v>626.9</v>
      </c>
      <c r="C38" s="65">
        <v>184.6</v>
      </c>
      <c r="E38" s="106"/>
      <c r="J38"/>
      <c r="M38" s="53"/>
    </row>
    <row r="39" spans="1:13" x14ac:dyDescent="0.25">
      <c r="A39" s="64">
        <v>1970</v>
      </c>
      <c r="B39" s="65">
        <v>653.29999999999995</v>
      </c>
      <c r="C39" s="65">
        <v>195.3</v>
      </c>
      <c r="E39" s="106"/>
      <c r="J39"/>
      <c r="M39" s="53"/>
    </row>
    <row r="40" spans="1:13" x14ac:dyDescent="0.25">
      <c r="A40" s="64">
        <v>1971</v>
      </c>
      <c r="B40" s="65">
        <v>684.2</v>
      </c>
      <c r="C40" s="65">
        <v>205.9</v>
      </c>
      <c r="E40" s="106"/>
      <c r="J40"/>
      <c r="M40" s="53"/>
    </row>
    <row r="41" spans="1:13" x14ac:dyDescent="0.25">
      <c r="A41" s="64">
        <v>1972</v>
      </c>
      <c r="B41" s="65">
        <v>721.7</v>
      </c>
      <c r="C41" s="65">
        <v>217.5</v>
      </c>
      <c r="E41" s="106"/>
      <c r="J41"/>
      <c r="M41" s="53"/>
    </row>
    <row r="42" spans="1:13" x14ac:dyDescent="0.25">
      <c r="A42" s="64">
        <v>1973</v>
      </c>
      <c r="B42" s="65">
        <v>718.7</v>
      </c>
      <c r="C42" s="65">
        <v>220.1</v>
      </c>
      <c r="E42" s="106"/>
      <c r="J42"/>
      <c r="M42" s="53"/>
    </row>
    <row r="43" spans="1:13" x14ac:dyDescent="0.25">
      <c r="A43" s="64">
        <v>1974</v>
      </c>
      <c r="B43" s="65">
        <v>723.5</v>
      </c>
      <c r="C43" s="65">
        <v>220.1</v>
      </c>
      <c r="E43" s="106"/>
      <c r="J43"/>
      <c r="M43" s="53"/>
    </row>
    <row r="44" spans="1:13" x14ac:dyDescent="0.25">
      <c r="A44" s="64">
        <v>1975</v>
      </c>
      <c r="B44" s="65">
        <v>735.2</v>
      </c>
      <c r="C44" s="65">
        <v>225.6</v>
      </c>
      <c r="E44" s="106"/>
      <c r="J44"/>
      <c r="M44" s="53"/>
    </row>
    <row r="45" spans="1:13" x14ac:dyDescent="0.25">
      <c r="A45" s="64">
        <v>1976</v>
      </c>
      <c r="B45" s="65">
        <v>761.2</v>
      </c>
      <c r="C45" s="65">
        <v>234.3</v>
      </c>
      <c r="E45" s="106"/>
      <c r="J45"/>
      <c r="M45" s="53"/>
    </row>
    <row r="46" spans="1:13" x14ac:dyDescent="0.25">
      <c r="A46" s="64">
        <v>1977</v>
      </c>
      <c r="B46" s="65">
        <v>783.6</v>
      </c>
      <c r="C46" s="65">
        <v>238.5</v>
      </c>
      <c r="E46" s="106"/>
      <c r="J46"/>
      <c r="M46" s="53"/>
    </row>
    <row r="47" spans="1:13" x14ac:dyDescent="0.25">
      <c r="A47" s="64">
        <v>1978</v>
      </c>
      <c r="B47" s="65">
        <v>817.1</v>
      </c>
      <c r="C47" s="65">
        <v>241</v>
      </c>
      <c r="E47" s="106"/>
      <c r="J47"/>
      <c r="M47" s="53"/>
    </row>
    <row r="48" spans="1:13" x14ac:dyDescent="0.25">
      <c r="A48" s="64">
        <v>1979</v>
      </c>
      <c r="B48" s="65">
        <v>841.4</v>
      </c>
      <c r="C48" s="65">
        <v>248.4</v>
      </c>
      <c r="E48" s="106"/>
      <c r="J48"/>
      <c r="M48" s="53"/>
    </row>
    <row r="49" spans="1:13" x14ac:dyDescent="0.25">
      <c r="A49" s="64">
        <v>1980</v>
      </c>
      <c r="B49" s="65">
        <v>850</v>
      </c>
      <c r="C49" s="65">
        <v>252.6</v>
      </c>
      <c r="E49" s="106"/>
      <c r="J49"/>
      <c r="M49" s="53"/>
    </row>
    <row r="50" spans="1:13" x14ac:dyDescent="0.25">
      <c r="A50" s="64">
        <v>1981</v>
      </c>
      <c r="B50" s="65">
        <v>856.7</v>
      </c>
      <c r="C50" s="65">
        <v>257.10000000000002</v>
      </c>
      <c r="E50" s="106"/>
      <c r="J50"/>
      <c r="M50" s="53"/>
    </row>
    <row r="51" spans="1:13" x14ac:dyDescent="0.25">
      <c r="A51" s="64">
        <v>1982</v>
      </c>
      <c r="B51" s="65">
        <v>870.6</v>
      </c>
      <c r="C51" s="65">
        <v>256.8</v>
      </c>
      <c r="E51" s="106"/>
      <c r="J51"/>
      <c r="M51" s="53"/>
    </row>
    <row r="52" spans="1:13" x14ac:dyDescent="0.25">
      <c r="A52" s="64">
        <v>1983</v>
      </c>
      <c r="B52" s="65">
        <v>880.8</v>
      </c>
      <c r="C52" s="65">
        <v>260.89999999999998</v>
      </c>
      <c r="E52" s="106"/>
      <c r="J52"/>
      <c r="M52" s="53"/>
    </row>
    <row r="53" spans="1:13" x14ac:dyDescent="0.25">
      <c r="A53" s="64">
        <v>1984</v>
      </c>
      <c r="B53" s="65">
        <v>887.1</v>
      </c>
      <c r="C53" s="65">
        <v>273.2</v>
      </c>
      <c r="E53" s="106"/>
      <c r="J53"/>
      <c r="M53" s="53"/>
    </row>
    <row r="54" spans="1:13" x14ac:dyDescent="0.25">
      <c r="A54" s="113">
        <v>1985</v>
      </c>
      <c r="B54" s="114">
        <v>949.4</v>
      </c>
      <c r="C54" s="111">
        <v>283.8</v>
      </c>
      <c r="D54" s="66"/>
      <c r="J54"/>
      <c r="M54" s="53"/>
    </row>
    <row r="55" spans="1:13" x14ac:dyDescent="0.25">
      <c r="A55" s="64">
        <v>1986</v>
      </c>
      <c r="B55" s="65">
        <v>1004.7</v>
      </c>
      <c r="C55" s="67">
        <v>291</v>
      </c>
      <c r="D55" s="66"/>
      <c r="J55"/>
      <c r="M55" s="53"/>
    </row>
    <row r="56" spans="1:13" x14ac:dyDescent="0.25">
      <c r="A56" s="64">
        <v>1987</v>
      </c>
      <c r="B56" s="65">
        <v>1084.3</v>
      </c>
      <c r="C56" s="67">
        <v>301.5</v>
      </c>
      <c r="D56" s="66"/>
      <c r="J56"/>
      <c r="M56" s="53"/>
    </row>
    <row r="57" spans="1:13" x14ac:dyDescent="0.25">
      <c r="A57" s="64">
        <v>1988</v>
      </c>
      <c r="B57" s="65">
        <v>1164.8</v>
      </c>
      <c r="C57" s="67">
        <v>309.8</v>
      </c>
      <c r="D57" s="66"/>
      <c r="J57"/>
      <c r="M57" s="53"/>
    </row>
    <row r="58" spans="1:13" x14ac:dyDescent="0.25">
      <c r="A58" s="64">
        <v>1989</v>
      </c>
      <c r="B58" s="65">
        <v>1235.5999999999999</v>
      </c>
      <c r="C58" s="67">
        <v>323.7</v>
      </c>
      <c r="D58" s="66"/>
      <c r="J58"/>
      <c r="M58" s="53"/>
    </row>
    <row r="59" spans="1:13" x14ac:dyDescent="0.25">
      <c r="A59" s="113">
        <v>1990</v>
      </c>
      <c r="B59" s="114">
        <v>1277</v>
      </c>
      <c r="C59" s="111">
        <v>330.8</v>
      </c>
      <c r="D59" s="66"/>
      <c r="E59" s="66"/>
      <c r="J59"/>
      <c r="M59" s="53"/>
    </row>
    <row r="60" spans="1:13" x14ac:dyDescent="0.25">
      <c r="A60" s="68">
        <v>1991</v>
      </c>
      <c r="B60" s="74">
        <v>1284.2</v>
      </c>
      <c r="C60" s="71">
        <v>331.4</v>
      </c>
      <c r="D60" s="66"/>
      <c r="E60" s="66"/>
      <c r="F60" s="106"/>
      <c r="J60"/>
      <c r="M60" s="53"/>
    </row>
    <row r="61" spans="1:13" x14ac:dyDescent="0.25">
      <c r="A61" s="70">
        <v>1992</v>
      </c>
      <c r="B61" s="74">
        <v>1262.7</v>
      </c>
      <c r="C61" s="71">
        <v>331.3</v>
      </c>
      <c r="D61" s="66"/>
      <c r="E61" s="66"/>
      <c r="J61"/>
      <c r="M61" s="53"/>
    </row>
    <row r="62" spans="1:13" x14ac:dyDescent="0.25">
      <c r="A62" s="110">
        <v>1993</v>
      </c>
      <c r="B62" s="115">
        <v>1243.2</v>
      </c>
      <c r="C62" s="112">
        <v>329.1</v>
      </c>
      <c r="D62" s="66"/>
      <c r="E62" s="66"/>
      <c r="J62"/>
      <c r="M62" s="53"/>
    </row>
    <row r="63" spans="1:13" x14ac:dyDescent="0.25">
      <c r="A63" s="70">
        <v>1994</v>
      </c>
      <c r="B63" s="69">
        <v>1220.5999999999999</v>
      </c>
      <c r="C63" s="69">
        <v>312.5</v>
      </c>
      <c r="D63" s="66"/>
      <c r="E63" s="66"/>
      <c r="J63"/>
      <c r="M63" s="53"/>
    </row>
    <row r="64" spans="1:13" x14ac:dyDescent="0.25">
      <c r="A64" s="70">
        <v>1995</v>
      </c>
      <c r="B64" s="69">
        <v>1207.5999999999999</v>
      </c>
      <c r="C64" s="69">
        <v>310.39999999999998</v>
      </c>
      <c r="D64" s="66"/>
      <c r="E64" s="66"/>
      <c r="J64"/>
      <c r="M64" s="53"/>
    </row>
    <row r="65" spans="1:13" x14ac:dyDescent="0.25">
      <c r="A65" s="70">
        <v>1996</v>
      </c>
      <c r="B65" s="69">
        <v>1210.0999999999999</v>
      </c>
      <c r="C65" s="69">
        <v>312.2</v>
      </c>
      <c r="D65" s="66"/>
      <c r="E65" s="66"/>
      <c r="J65"/>
      <c r="M65" s="53"/>
    </row>
    <row r="66" spans="1:13" x14ac:dyDescent="0.25">
      <c r="A66" s="70">
        <v>1997</v>
      </c>
      <c r="B66" s="69">
        <v>1220</v>
      </c>
      <c r="C66" s="69">
        <v>310.2</v>
      </c>
      <c r="D66" s="66"/>
      <c r="E66" s="66"/>
      <c r="J66"/>
      <c r="M66" s="53"/>
    </row>
    <row r="67" spans="1:13" x14ac:dyDescent="0.25">
      <c r="A67" s="70">
        <v>1998</v>
      </c>
      <c r="B67" s="71">
        <v>1216.5</v>
      </c>
      <c r="C67" s="71">
        <v>302.5</v>
      </c>
      <c r="D67" s="66"/>
      <c r="E67" s="66"/>
      <c r="J67"/>
      <c r="M67" s="53"/>
    </row>
    <row r="68" spans="1:13" x14ac:dyDescent="0.25">
      <c r="A68" s="70">
        <v>1999</v>
      </c>
      <c r="B68" s="71">
        <v>1210</v>
      </c>
      <c r="C68" s="71">
        <v>297.60000000000002</v>
      </c>
      <c r="D68" s="66"/>
      <c r="E68" s="66"/>
      <c r="J68"/>
      <c r="M68" s="53"/>
    </row>
    <row r="69" spans="1:13" x14ac:dyDescent="0.25">
      <c r="A69" s="70">
        <v>2000</v>
      </c>
      <c r="B69" s="71">
        <v>1202.4000000000001</v>
      </c>
      <c r="C69" s="71">
        <v>294.3</v>
      </c>
      <c r="D69" s="66"/>
      <c r="E69" s="66"/>
      <c r="J69"/>
      <c r="M69" s="53"/>
    </row>
    <row r="70" spans="1:13" x14ac:dyDescent="0.25">
      <c r="A70" s="70">
        <v>2001</v>
      </c>
      <c r="B70" s="71">
        <v>1205.9000000000001</v>
      </c>
      <c r="C70" s="71">
        <v>294.3</v>
      </c>
      <c r="D70" s="66"/>
      <c r="E70" s="66"/>
      <c r="J70"/>
      <c r="M70" s="53"/>
    </row>
    <row r="71" spans="1:13" x14ac:dyDescent="0.25">
      <c r="A71" s="70">
        <v>2002</v>
      </c>
      <c r="B71" s="71">
        <v>1211</v>
      </c>
      <c r="C71" s="71">
        <v>294.89999999999998</v>
      </c>
      <c r="D71" s="66"/>
      <c r="E71" s="66"/>
      <c r="J71"/>
      <c r="M71" s="53"/>
    </row>
    <row r="72" spans="1:13" x14ac:dyDescent="0.25">
      <c r="A72" s="70">
        <v>2003</v>
      </c>
      <c r="B72" s="71">
        <v>1210.7</v>
      </c>
      <c r="C72" s="71">
        <v>296.5</v>
      </c>
      <c r="D72" s="66"/>
      <c r="E72" s="66"/>
      <c r="J72"/>
      <c r="M72" s="53"/>
    </row>
    <row r="73" spans="1:13" x14ac:dyDescent="0.25">
      <c r="A73" s="70">
        <v>2004</v>
      </c>
      <c r="B73" s="71">
        <v>1211.7</v>
      </c>
      <c r="C73" s="71">
        <v>299.7</v>
      </c>
      <c r="D73" s="66"/>
      <c r="E73" s="66"/>
      <c r="J73"/>
      <c r="M73" s="53"/>
    </row>
    <row r="74" spans="1:13" x14ac:dyDescent="0.25">
      <c r="A74" s="70">
        <v>2005</v>
      </c>
      <c r="B74" s="71">
        <v>1207.9000000000001</v>
      </c>
      <c r="C74" s="71">
        <v>300.89999999999998</v>
      </c>
      <c r="D74" s="66"/>
      <c r="E74" s="66"/>
      <c r="J74"/>
      <c r="M74" s="53"/>
    </row>
    <row r="75" spans="1:13" x14ac:dyDescent="0.25">
      <c r="A75" s="70">
        <v>2006</v>
      </c>
      <c r="B75" s="71">
        <v>1186.7</v>
      </c>
      <c r="C75" s="71">
        <v>300.3</v>
      </c>
      <c r="D75" s="66"/>
      <c r="E75" s="66"/>
      <c r="J75"/>
      <c r="M75" s="53"/>
    </row>
    <row r="76" spans="1:13" x14ac:dyDescent="0.25">
      <c r="A76" s="70">
        <v>2007</v>
      </c>
      <c r="B76" s="71">
        <v>1164.7</v>
      </c>
      <c r="C76" s="71">
        <v>301.10000000000002</v>
      </c>
      <c r="D76" s="66"/>
      <c r="E76" s="66"/>
      <c r="J76"/>
      <c r="M76" s="53"/>
    </row>
    <row r="77" spans="1:13" x14ac:dyDescent="0.25">
      <c r="A77" s="70">
        <v>2008</v>
      </c>
      <c r="B77" s="71">
        <v>1142.2</v>
      </c>
      <c r="C77" s="71">
        <v>301.2</v>
      </c>
      <c r="D77" s="66"/>
      <c r="E77" s="66"/>
      <c r="J77"/>
      <c r="M77" s="53"/>
    </row>
    <row r="78" spans="1:13" x14ac:dyDescent="0.25">
      <c r="A78" s="70">
        <v>2009</v>
      </c>
      <c r="B78" s="71">
        <v>1127.8</v>
      </c>
      <c r="C78" s="71">
        <v>301.3</v>
      </c>
      <c r="D78" s="66"/>
      <c r="E78" s="66"/>
      <c r="J78"/>
      <c r="M78" s="53"/>
    </row>
    <row r="79" spans="1:13" x14ac:dyDescent="0.25">
      <c r="A79" s="70">
        <v>2010</v>
      </c>
      <c r="B79" s="71">
        <v>1122.5</v>
      </c>
      <c r="C79" s="71">
        <v>301.60000000000002</v>
      </c>
      <c r="D79" s="66"/>
      <c r="E79" s="66"/>
      <c r="J79"/>
      <c r="M79" s="53"/>
    </row>
    <row r="80" spans="1:13" x14ac:dyDescent="0.25">
      <c r="A80" s="70">
        <v>2011</v>
      </c>
      <c r="B80" s="74">
        <v>1125.914</v>
      </c>
      <c r="C80" s="74">
        <v>305.92</v>
      </c>
      <c r="D80" s="66"/>
      <c r="E80" s="66"/>
      <c r="J80"/>
      <c r="M80" s="53"/>
    </row>
    <row r="81" spans="1:13" x14ac:dyDescent="0.25">
      <c r="A81" s="70">
        <v>2012</v>
      </c>
      <c r="B81" s="69">
        <v>1135.383</v>
      </c>
      <c r="C81" s="69">
        <v>308.68400000000003</v>
      </c>
      <c r="D81" s="66"/>
      <c r="E81" s="66"/>
      <c r="J81"/>
      <c r="M81" s="53"/>
    </row>
    <row r="82" spans="1:13" x14ac:dyDescent="0.25">
      <c r="A82" s="70">
        <v>2013</v>
      </c>
      <c r="B82" s="69">
        <v>1152.4390000000001</v>
      </c>
      <c r="C82" s="69">
        <v>310.29599999999999</v>
      </c>
      <c r="D82" s="66"/>
      <c r="E82" s="66"/>
      <c r="J82"/>
      <c r="M82" s="53"/>
    </row>
    <row r="83" spans="1:13" x14ac:dyDescent="0.25">
      <c r="A83" s="70">
        <v>2014</v>
      </c>
      <c r="B83" s="69">
        <v>1178.924</v>
      </c>
      <c r="C83" s="69">
        <v>312.31900000000002</v>
      </c>
      <c r="D83" s="66"/>
      <c r="E83" s="66"/>
      <c r="J83"/>
      <c r="M83" s="53"/>
    </row>
    <row r="84" spans="1:13" x14ac:dyDescent="0.25">
      <c r="A84" s="70">
        <v>2015</v>
      </c>
      <c r="B84" s="69">
        <v>1223.55</v>
      </c>
      <c r="C84" s="69">
        <v>319.57499999999999</v>
      </c>
      <c r="D84" s="66"/>
      <c r="E84" s="66"/>
      <c r="J84"/>
      <c r="M84" s="53"/>
    </row>
    <row r="85" spans="1:13" x14ac:dyDescent="0.25">
      <c r="A85" s="70">
        <v>2016</v>
      </c>
      <c r="B85" s="69">
        <v>1264.4849999999999</v>
      </c>
      <c r="C85" s="69">
        <v>326.87700000000001</v>
      </c>
      <c r="D85" s="66"/>
      <c r="E85" s="66"/>
      <c r="J85"/>
      <c r="M85" s="53"/>
    </row>
    <row r="86" spans="1:13" x14ac:dyDescent="0.25">
      <c r="A86" s="70">
        <v>2017</v>
      </c>
      <c r="B86" s="69">
        <v>1290.711</v>
      </c>
      <c r="C86" s="69">
        <v>332.20600000000002</v>
      </c>
      <c r="D86" s="66"/>
      <c r="E86" s="66"/>
      <c r="J86"/>
      <c r="M86" s="53"/>
    </row>
    <row r="87" spans="1:13" x14ac:dyDescent="0.25">
      <c r="A87" s="70">
        <v>2018</v>
      </c>
      <c r="B87" s="69">
        <v>1281.5930000000001</v>
      </c>
      <c r="C87" s="69">
        <v>332.428</v>
      </c>
      <c r="D87" s="66"/>
      <c r="E87" s="66"/>
      <c r="J87"/>
      <c r="M87" s="53"/>
    </row>
    <row r="88" spans="1:13" x14ac:dyDescent="0.25">
      <c r="A88" s="70">
        <v>2019</v>
      </c>
      <c r="B88" s="69">
        <v>1275.7139999999999</v>
      </c>
      <c r="C88" s="69">
        <v>335.98</v>
      </c>
      <c r="D88" s="66"/>
      <c r="E88" s="66"/>
      <c r="G88" s="128"/>
      <c r="H88" s="128"/>
      <c r="J88"/>
      <c r="M88" s="53"/>
    </row>
    <row r="89" spans="1:13" x14ac:dyDescent="0.25">
      <c r="A89" s="70">
        <v>2020</v>
      </c>
      <c r="B89" s="69">
        <v>1264.9159999999999</v>
      </c>
      <c r="C89" s="69">
        <v>339.44200000000001</v>
      </c>
      <c r="D89" s="66"/>
      <c r="E89" s="66"/>
      <c r="G89" s="129"/>
      <c r="H89" s="129"/>
      <c r="J89" s="107"/>
      <c r="K89" s="107"/>
      <c r="L89" s="107"/>
      <c r="M89" s="53"/>
    </row>
    <row r="90" spans="1:13" x14ac:dyDescent="0.25">
      <c r="A90" s="72">
        <v>2021</v>
      </c>
      <c r="B90" s="69">
        <v>1273.9090000000001</v>
      </c>
      <c r="C90" s="69">
        <v>346.69299999999998</v>
      </c>
      <c r="D90" s="66"/>
      <c r="E90" s="130"/>
      <c r="G90" s="128"/>
      <c r="H90" s="128"/>
      <c r="J90"/>
      <c r="M90" s="53"/>
    </row>
    <row r="91" spans="1:13" x14ac:dyDescent="0.25">
      <c r="A91" s="73">
        <v>2022</v>
      </c>
      <c r="B91" s="127">
        <v>1275.26</v>
      </c>
      <c r="C91" s="127">
        <v>345.529</v>
      </c>
      <c r="D91" s="66"/>
      <c r="E91" s="130"/>
      <c r="F91" s="130"/>
      <c r="G91" s="66"/>
      <c r="H91" s="146"/>
      <c r="J91"/>
      <c r="M91" s="53"/>
    </row>
    <row r="92" spans="1:13" x14ac:dyDescent="0.25">
      <c r="A92" s="118">
        <v>2023</v>
      </c>
      <c r="B92" s="119">
        <v>1280.3</v>
      </c>
      <c r="C92" s="119">
        <v>343.6</v>
      </c>
      <c r="D92" s="66"/>
      <c r="H92" s="128"/>
      <c r="J92"/>
      <c r="M92" s="53"/>
    </row>
    <row r="93" spans="1:13" x14ac:dyDescent="0.25">
      <c r="A93" s="72">
        <v>2024</v>
      </c>
      <c r="B93" s="116">
        <v>1275.0999999999999</v>
      </c>
      <c r="C93" s="116">
        <v>339.2</v>
      </c>
      <c r="D93" s="66"/>
      <c r="H93" s="128"/>
      <c r="J93"/>
      <c r="M93" s="53"/>
    </row>
    <row r="94" spans="1:13" x14ac:dyDescent="0.25">
      <c r="A94" s="72">
        <v>2025</v>
      </c>
      <c r="B94" s="116">
        <v>1280.5999999999999</v>
      </c>
      <c r="C94" s="116">
        <v>339.2</v>
      </c>
      <c r="D94" s="66"/>
      <c r="H94" s="128"/>
      <c r="J94"/>
      <c r="M94" s="53"/>
    </row>
    <row r="95" spans="1:13" x14ac:dyDescent="0.25">
      <c r="A95" s="72">
        <v>2026</v>
      </c>
      <c r="B95" s="116">
        <v>1272.9000000000001</v>
      </c>
      <c r="C95" s="116">
        <v>338.5</v>
      </c>
      <c r="D95" s="66"/>
      <c r="H95" s="128"/>
      <c r="J95"/>
      <c r="M95" s="53"/>
    </row>
    <row r="96" spans="1:13" x14ac:dyDescent="0.25">
      <c r="A96" s="73">
        <v>2027</v>
      </c>
      <c r="B96" s="117">
        <v>1271</v>
      </c>
      <c r="C96" s="117">
        <v>338.1</v>
      </c>
      <c r="D96" s="66"/>
      <c r="H96" s="128"/>
      <c r="J96"/>
      <c r="M96" s="53"/>
    </row>
  </sheetData>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workbookViewId="0">
      <selection activeCell="D19" sqref="D19"/>
    </sheetView>
  </sheetViews>
  <sheetFormatPr baseColWidth="10" defaultRowHeight="15" x14ac:dyDescent="0.25"/>
  <cols>
    <col min="1" max="1" width="29.140625" customWidth="1"/>
    <col min="2" max="3" width="14.28515625" bestFit="1" customWidth="1"/>
    <col min="5" max="5" width="6.140625" customWidth="1"/>
    <col min="6" max="6" width="9.28515625" bestFit="1" customWidth="1"/>
  </cols>
  <sheetData>
    <row r="1" spans="1:1" ht="15.75" x14ac:dyDescent="0.25">
      <c r="A1" s="25" t="s">
        <v>81</v>
      </c>
    </row>
    <row r="23" spans="1:8" x14ac:dyDescent="0.25">
      <c r="A23" s="19" t="s">
        <v>118</v>
      </c>
    </row>
    <row r="24" spans="1:8" x14ac:dyDescent="0.25">
      <c r="A24" s="103" t="s">
        <v>113</v>
      </c>
    </row>
    <row r="26" spans="1:8" s="26" customFormat="1" ht="30" x14ac:dyDescent="0.25">
      <c r="A26" s="137" t="s">
        <v>11</v>
      </c>
      <c r="B26" s="138" t="s">
        <v>79</v>
      </c>
      <c r="C26" s="138" t="s">
        <v>80</v>
      </c>
      <c r="D26" s="138" t="s">
        <v>64</v>
      </c>
    </row>
    <row r="27" spans="1:8" x14ac:dyDescent="0.25">
      <c r="A27" s="139" t="s">
        <v>29</v>
      </c>
      <c r="B27" s="140">
        <v>64445</v>
      </c>
      <c r="C27" s="140">
        <v>72454</v>
      </c>
      <c r="D27" s="141">
        <v>12.427651485763057</v>
      </c>
      <c r="F27" s="30"/>
      <c r="G27" s="30"/>
      <c r="H27" s="30"/>
    </row>
    <row r="28" spans="1:8" x14ac:dyDescent="0.25">
      <c r="A28" s="139" t="s">
        <v>21</v>
      </c>
      <c r="B28" s="140">
        <v>40155</v>
      </c>
      <c r="C28" s="140">
        <v>44102</v>
      </c>
      <c r="D28" s="141">
        <v>9.8294110322500359</v>
      </c>
    </row>
    <row r="29" spans="1:8" x14ac:dyDescent="0.25">
      <c r="A29" s="139" t="s">
        <v>17</v>
      </c>
      <c r="B29" s="140">
        <v>23987</v>
      </c>
      <c r="C29" s="140">
        <v>25287</v>
      </c>
      <c r="D29" s="141">
        <v>5.4196022845708125</v>
      </c>
    </row>
    <row r="30" spans="1:8" x14ac:dyDescent="0.25">
      <c r="A30" s="139" t="s">
        <v>33</v>
      </c>
      <c r="B30" s="140">
        <v>66529</v>
      </c>
      <c r="C30" s="140">
        <v>77407</v>
      </c>
      <c r="D30" s="141">
        <v>16.35076432833802</v>
      </c>
    </row>
    <row r="31" spans="1:8" x14ac:dyDescent="0.25">
      <c r="A31" s="139" t="s">
        <v>19</v>
      </c>
      <c r="B31" s="140">
        <v>24836</v>
      </c>
      <c r="C31" s="140">
        <v>27635</v>
      </c>
      <c r="D31" s="141">
        <v>11.269930745691736</v>
      </c>
    </row>
    <row r="32" spans="1:8" x14ac:dyDescent="0.25">
      <c r="A32" s="139" t="s">
        <v>28</v>
      </c>
      <c r="B32" s="140">
        <v>5626</v>
      </c>
      <c r="C32" s="140">
        <v>6651</v>
      </c>
      <c r="D32" s="141">
        <v>18.218983291859224</v>
      </c>
    </row>
    <row r="33" spans="1:4" x14ac:dyDescent="0.25">
      <c r="A33" s="139" t="s">
        <v>36</v>
      </c>
      <c r="B33" s="140">
        <v>96419</v>
      </c>
      <c r="C33" s="140">
        <v>120080</v>
      </c>
      <c r="D33" s="141">
        <v>24.539769132639822</v>
      </c>
    </row>
    <row r="34" spans="1:4" x14ac:dyDescent="0.25">
      <c r="A34" s="139" t="s">
        <v>18</v>
      </c>
      <c r="B34" s="140">
        <v>32280</v>
      </c>
      <c r="C34" s="140">
        <v>33643</v>
      </c>
      <c r="D34" s="141">
        <v>4.2224287484510459</v>
      </c>
    </row>
    <row r="35" spans="1:4" x14ac:dyDescent="0.25">
      <c r="A35" s="139" t="s">
        <v>31</v>
      </c>
      <c r="B35" s="140">
        <v>74101</v>
      </c>
      <c r="C35" s="140">
        <v>83517</v>
      </c>
      <c r="D35" s="141">
        <v>12.706981012401997</v>
      </c>
    </row>
    <row r="36" spans="1:4" x14ac:dyDescent="0.25">
      <c r="A36" s="139" t="s">
        <v>22</v>
      </c>
      <c r="B36" s="140">
        <v>12186</v>
      </c>
      <c r="C36" s="140">
        <v>11766</v>
      </c>
      <c r="D36" s="141">
        <v>-3.4465780403742041</v>
      </c>
    </row>
    <row r="37" spans="1:4" x14ac:dyDescent="0.25">
      <c r="A37" s="139" t="s">
        <v>39</v>
      </c>
      <c r="B37" s="140">
        <v>5361</v>
      </c>
      <c r="C37" s="140">
        <v>7698</v>
      </c>
      <c r="D37" s="141">
        <v>43.592613318410734</v>
      </c>
    </row>
    <row r="38" spans="1:4" x14ac:dyDescent="0.25">
      <c r="A38" s="139" t="s">
        <v>82</v>
      </c>
      <c r="B38" s="140">
        <v>23511</v>
      </c>
      <c r="C38" s="140">
        <v>25451</v>
      </c>
      <c r="D38" s="141">
        <v>8.2514567649185402</v>
      </c>
    </row>
    <row r="39" spans="1:4" x14ac:dyDescent="0.25">
      <c r="A39" s="139" t="s">
        <v>14</v>
      </c>
      <c r="B39" s="140">
        <v>88744</v>
      </c>
      <c r="C39" s="140">
        <v>96662</v>
      </c>
      <c r="D39" s="141">
        <v>8.9222933381411629</v>
      </c>
    </row>
    <row r="40" spans="1:4" x14ac:dyDescent="0.25">
      <c r="A40" s="139" t="s">
        <v>20</v>
      </c>
      <c r="B40" s="140">
        <v>13200</v>
      </c>
      <c r="C40" s="140">
        <v>14560</v>
      </c>
      <c r="D40" s="141">
        <v>10.303030303030303</v>
      </c>
    </row>
    <row r="41" spans="1:4" x14ac:dyDescent="0.25">
      <c r="A41" s="139" t="s">
        <v>30</v>
      </c>
      <c r="B41" s="140">
        <v>70674</v>
      </c>
      <c r="C41" s="140">
        <v>83189</v>
      </c>
      <c r="D41" s="141">
        <v>17.70806803067606</v>
      </c>
    </row>
    <row r="42" spans="1:4" x14ac:dyDescent="0.25">
      <c r="A42" s="139" t="s">
        <v>13</v>
      </c>
      <c r="B42" s="140">
        <v>9641</v>
      </c>
      <c r="C42" s="140">
        <v>8486</v>
      </c>
      <c r="D42" s="141">
        <v>-11.980085053417699</v>
      </c>
    </row>
    <row r="43" spans="1:4" x14ac:dyDescent="0.25">
      <c r="A43" s="139" t="s">
        <v>40</v>
      </c>
      <c r="B43" s="140">
        <v>7397</v>
      </c>
      <c r="C43" s="140">
        <v>12902</v>
      </c>
      <c r="D43" s="141">
        <v>74.422062998512899</v>
      </c>
    </row>
    <row r="44" spans="1:4" x14ac:dyDescent="0.25">
      <c r="A44" s="139" t="s">
        <v>38</v>
      </c>
      <c r="B44" s="140">
        <v>56722</v>
      </c>
      <c r="C44" s="140">
        <v>64122</v>
      </c>
      <c r="D44" s="141">
        <v>13.046084411692105</v>
      </c>
    </row>
    <row r="45" spans="1:4" x14ac:dyDescent="0.25">
      <c r="A45" s="139" t="s">
        <v>15</v>
      </c>
      <c r="B45" s="140">
        <v>49720</v>
      </c>
      <c r="C45" s="140">
        <v>50394</v>
      </c>
      <c r="D45" s="141">
        <v>1.3555913113435292</v>
      </c>
    </row>
    <row r="46" spans="1:4" x14ac:dyDescent="0.25">
      <c r="A46" s="139" t="s">
        <v>27</v>
      </c>
      <c r="B46" s="140">
        <v>76811</v>
      </c>
      <c r="C46" s="140">
        <v>89786</v>
      </c>
      <c r="D46" s="141">
        <v>16.892111806902665</v>
      </c>
    </row>
    <row r="47" spans="1:4" x14ac:dyDescent="0.25">
      <c r="A47" s="139" t="s">
        <v>35</v>
      </c>
      <c r="B47" s="140">
        <v>44890</v>
      </c>
      <c r="C47" s="140">
        <v>49482</v>
      </c>
      <c r="D47" s="141">
        <v>10.2294497660949</v>
      </c>
    </row>
    <row r="48" spans="1:4" x14ac:dyDescent="0.25">
      <c r="A48" s="139" t="s">
        <v>23</v>
      </c>
      <c r="B48" s="140">
        <v>52919</v>
      </c>
      <c r="C48" s="140">
        <v>57136</v>
      </c>
      <c r="D48" s="141">
        <v>7.9687824788828188</v>
      </c>
    </row>
    <row r="49" spans="1:6" x14ac:dyDescent="0.25">
      <c r="A49" s="139" t="s">
        <v>25</v>
      </c>
      <c r="B49" s="140">
        <v>55439</v>
      </c>
      <c r="C49" s="140">
        <v>58156</v>
      </c>
      <c r="D49" s="141">
        <v>4.9008820505420436</v>
      </c>
    </row>
    <row r="50" spans="1:6" x14ac:dyDescent="0.25">
      <c r="A50" s="139" t="s">
        <v>26</v>
      </c>
      <c r="B50" s="140">
        <v>33947</v>
      </c>
      <c r="C50" s="140">
        <v>37620</v>
      </c>
      <c r="D50" s="141">
        <v>10.819807346746391</v>
      </c>
    </row>
    <row r="51" spans="1:6" x14ac:dyDescent="0.25">
      <c r="A51" s="139" t="s">
        <v>16</v>
      </c>
      <c r="B51" s="140">
        <v>27152</v>
      </c>
      <c r="C51" s="140">
        <v>28665</v>
      </c>
      <c r="D51" s="141">
        <v>5.5723335297583887</v>
      </c>
    </row>
    <row r="52" spans="1:6" x14ac:dyDescent="0.25">
      <c r="A52" s="139" t="s">
        <v>24</v>
      </c>
      <c r="B52" s="140">
        <v>72595</v>
      </c>
      <c r="C52" s="140">
        <v>80176</v>
      </c>
      <c r="D52" s="141">
        <v>10.442867966113379</v>
      </c>
    </row>
    <row r="53" spans="1:6" x14ac:dyDescent="0.25">
      <c r="A53" s="139" t="s">
        <v>32</v>
      </c>
      <c r="B53" s="140">
        <v>40056</v>
      </c>
      <c r="C53" s="140">
        <v>43343</v>
      </c>
      <c r="D53" s="141">
        <v>8.206011583782713</v>
      </c>
    </row>
    <row r="54" spans="1:6" x14ac:dyDescent="0.25">
      <c r="A54" s="139" t="s">
        <v>37</v>
      </c>
      <c r="B54" s="140">
        <v>60802</v>
      </c>
      <c r="C54" s="140">
        <v>68882</v>
      </c>
      <c r="D54" s="141">
        <v>13.289036544850497</v>
      </c>
    </row>
    <row r="55" spans="1:6" x14ac:dyDescent="0.25">
      <c r="A55" s="139" t="s">
        <v>34</v>
      </c>
      <c r="B55" s="140">
        <v>141666</v>
      </c>
      <c r="C55" s="140">
        <v>166721</v>
      </c>
      <c r="D55" s="141">
        <v>17.685965581014496</v>
      </c>
    </row>
    <row r="56" spans="1:6" x14ac:dyDescent="0.25">
      <c r="A56" s="139" t="s">
        <v>56</v>
      </c>
      <c r="B56" s="140">
        <v>72256</v>
      </c>
      <c r="C56" s="140">
        <v>74816</v>
      </c>
      <c r="D56" s="141">
        <v>3.5429583702391465</v>
      </c>
    </row>
    <row r="57" spans="1:6" x14ac:dyDescent="0.25">
      <c r="A57" s="142" t="s">
        <v>58</v>
      </c>
      <c r="B57" s="143">
        <v>1444067</v>
      </c>
      <c r="C57" s="143">
        <v>1620789</v>
      </c>
      <c r="D57" s="144">
        <v>12.237797830710061</v>
      </c>
    </row>
    <row r="58" spans="1:6" x14ac:dyDescent="0.25">
      <c r="B58" s="27"/>
      <c r="C58" s="27"/>
      <c r="D58" s="28"/>
    </row>
    <row r="59" spans="1:6" x14ac:dyDescent="0.25">
      <c r="B59" s="147"/>
      <c r="C59" s="30"/>
    </row>
    <row r="60" spans="1:6" x14ac:dyDescent="0.25">
      <c r="C60" s="30"/>
    </row>
    <row r="61" spans="1:6" x14ac:dyDescent="0.25">
      <c r="B61" s="30"/>
      <c r="C61" s="30"/>
      <c r="F61" s="30"/>
    </row>
    <row r="62" spans="1:6" x14ac:dyDescent="0.25">
      <c r="C62" s="30"/>
    </row>
  </sheetData>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election activeCell="A24" sqref="A24"/>
    </sheetView>
  </sheetViews>
  <sheetFormatPr baseColWidth="10" defaultRowHeight="15" x14ac:dyDescent="0.25"/>
  <cols>
    <col min="1" max="1" width="25.5703125" style="29" customWidth="1"/>
    <col min="2" max="16" width="9.7109375" customWidth="1"/>
  </cols>
  <sheetData>
    <row r="1" spans="1:1" s="135" customFormat="1" ht="17.25" x14ac:dyDescent="0.3">
      <c r="A1" s="46" t="s">
        <v>110</v>
      </c>
    </row>
    <row r="22" spans="1:30" x14ac:dyDescent="0.25">
      <c r="I22" s="131" t="s">
        <v>78</v>
      </c>
      <c r="J22" s="56"/>
    </row>
    <row r="23" spans="1:30" x14ac:dyDescent="0.25">
      <c r="A23" s="19" t="s">
        <v>119</v>
      </c>
    </row>
    <row r="24" spans="1:30" x14ac:dyDescent="0.25">
      <c r="A24" s="103" t="s">
        <v>113</v>
      </c>
    </row>
    <row r="25" spans="1:30" x14ac:dyDescent="0.25">
      <c r="A25" s="51"/>
    </row>
    <row r="26" spans="1:30" x14ac:dyDescent="0.25">
      <c r="J26" s="131" t="s">
        <v>84</v>
      </c>
    </row>
    <row r="28" spans="1:30" x14ac:dyDescent="0.25">
      <c r="A28" s="120"/>
      <c r="B28" s="35" t="s">
        <v>93</v>
      </c>
      <c r="C28" s="35" t="s">
        <v>94</v>
      </c>
      <c r="D28" s="35" t="s">
        <v>95</v>
      </c>
      <c r="E28" s="35" t="s">
        <v>96</v>
      </c>
      <c r="F28" s="35" t="s">
        <v>97</v>
      </c>
      <c r="G28" s="35" t="s">
        <v>98</v>
      </c>
      <c r="H28" s="35" t="s">
        <v>88</v>
      </c>
      <c r="I28" s="35" t="s">
        <v>89</v>
      </c>
      <c r="J28" s="35" t="s">
        <v>90</v>
      </c>
      <c r="K28" s="35" t="s">
        <v>91</v>
      </c>
      <c r="L28" s="35" t="s">
        <v>92</v>
      </c>
      <c r="M28" s="35" t="s">
        <v>41</v>
      </c>
      <c r="N28" s="35" t="s">
        <v>42</v>
      </c>
      <c r="O28" s="35" t="s">
        <v>43</v>
      </c>
      <c r="P28" s="35" t="s">
        <v>44</v>
      </c>
      <c r="Q28" s="35" t="s">
        <v>45</v>
      </c>
      <c r="R28" s="35" t="s">
        <v>46</v>
      </c>
      <c r="S28" s="35" t="s">
        <v>47</v>
      </c>
      <c r="T28" s="35" t="s">
        <v>48</v>
      </c>
      <c r="U28" s="35" t="s">
        <v>49</v>
      </c>
      <c r="V28" s="35" t="s">
        <v>50</v>
      </c>
      <c r="W28" s="35" t="s">
        <v>51</v>
      </c>
      <c r="X28" s="35" t="s">
        <v>52</v>
      </c>
      <c r="Y28" s="35" t="s">
        <v>53</v>
      </c>
      <c r="Z28" s="35" t="s">
        <v>54</v>
      </c>
      <c r="AA28" s="35" t="s">
        <v>57</v>
      </c>
      <c r="AB28" s="155">
        <v>2020</v>
      </c>
      <c r="AC28" s="35" t="s">
        <v>75</v>
      </c>
      <c r="AD28" s="35" t="s">
        <v>83</v>
      </c>
    </row>
    <row r="29" spans="1:30" x14ac:dyDescent="0.25">
      <c r="A29" s="48" t="s">
        <v>72</v>
      </c>
      <c r="B29" s="49">
        <v>66.666960424028971</v>
      </c>
      <c r="C29" s="49">
        <v>66.109380600669425</v>
      </c>
      <c r="D29" s="49">
        <v>65.769191898775119</v>
      </c>
      <c r="E29" s="49">
        <v>64.668534902357848</v>
      </c>
      <c r="F29" s="49">
        <v>63.684763481731075</v>
      </c>
      <c r="G29" s="49">
        <v>63.264844201896231</v>
      </c>
      <c r="H29" s="49">
        <v>63.33003085400469</v>
      </c>
      <c r="I29" s="49">
        <v>63.596228226891604</v>
      </c>
      <c r="J29" s="49">
        <v>63.714038103335326</v>
      </c>
      <c r="K29" s="49">
        <v>63.837644071389036</v>
      </c>
      <c r="L29" s="49">
        <v>64.676138887328904</v>
      </c>
      <c r="M29" s="49">
        <v>65.226006762044577</v>
      </c>
      <c r="N29" s="49">
        <v>65.782704582122591</v>
      </c>
      <c r="O29" s="49">
        <v>66.408711229108391</v>
      </c>
      <c r="P29" s="49">
        <v>67.183728908373936</v>
      </c>
      <c r="Q29" s="49">
        <v>67.49250770789763</v>
      </c>
      <c r="R29" s="49">
        <v>68.867263484245001</v>
      </c>
      <c r="S29" s="49">
        <v>70.209743995319769</v>
      </c>
      <c r="T29" s="49">
        <v>71.011847065158861</v>
      </c>
      <c r="U29" s="49">
        <v>71.571747504581126</v>
      </c>
      <c r="V29" s="49">
        <v>72.426360600808906</v>
      </c>
      <c r="W29" s="49">
        <v>72.827152726425922</v>
      </c>
      <c r="X29" s="49">
        <v>72.510336611686824</v>
      </c>
      <c r="Y29" s="49">
        <v>72.097465597976452</v>
      </c>
      <c r="Z29" s="49">
        <v>72.015024045272355</v>
      </c>
      <c r="AA29" s="49">
        <v>72.651231345575141</v>
      </c>
      <c r="AB29" s="49">
        <v>72.972236609781788</v>
      </c>
      <c r="AC29" s="49">
        <v>72.902172741998683</v>
      </c>
      <c r="AD29" s="49">
        <v>72.564387169598348</v>
      </c>
    </row>
    <row r="30" spans="1:30" x14ac:dyDescent="0.25">
      <c r="A30" s="50" t="s">
        <v>99</v>
      </c>
      <c r="B30" s="49">
        <v>33.333039575971043</v>
      </c>
      <c r="C30" s="49">
        <v>33.890619399330568</v>
      </c>
      <c r="D30" s="49">
        <v>34.230808101224888</v>
      </c>
      <c r="E30" s="49">
        <v>35.331465097642159</v>
      </c>
      <c r="F30" s="49">
        <v>36.315236518268925</v>
      </c>
      <c r="G30" s="49">
        <v>36.735155798103762</v>
      </c>
      <c r="H30" s="49">
        <v>36.66996914599531</v>
      </c>
      <c r="I30" s="49">
        <v>36.403771773108396</v>
      </c>
      <c r="J30" s="49">
        <v>36.285961896664674</v>
      </c>
      <c r="K30" s="49">
        <v>36.162355928610964</v>
      </c>
      <c r="L30" s="49">
        <v>35.323861112671096</v>
      </c>
      <c r="M30" s="49">
        <v>34.773993237955423</v>
      </c>
      <c r="N30" s="49">
        <v>34.217295417877409</v>
      </c>
      <c r="O30" s="49">
        <v>33.591288770891602</v>
      </c>
      <c r="P30" s="49">
        <v>32.816271091626071</v>
      </c>
      <c r="Q30" s="49">
        <v>32.50749229210237</v>
      </c>
      <c r="R30" s="49">
        <v>31.132736515755006</v>
      </c>
      <c r="S30" s="49">
        <v>29.790256004680238</v>
      </c>
      <c r="T30" s="49">
        <v>28.988152934841143</v>
      </c>
      <c r="U30" s="49">
        <v>28.428252495418871</v>
      </c>
      <c r="V30" s="49">
        <v>27.573639399191098</v>
      </c>
      <c r="W30" s="49">
        <v>27.172847273574074</v>
      </c>
      <c r="X30" s="49">
        <v>27.489663388313179</v>
      </c>
      <c r="Y30" s="49">
        <v>27.902534402023544</v>
      </c>
      <c r="Z30" s="49">
        <v>27.984975954727641</v>
      </c>
      <c r="AA30" s="49">
        <v>27.348768654424859</v>
      </c>
      <c r="AB30" s="49">
        <v>27.027763390218212</v>
      </c>
      <c r="AC30" s="49">
        <v>27.09782725800131</v>
      </c>
      <c r="AD30" s="49">
        <v>27.435612830401656</v>
      </c>
    </row>
    <row r="31" spans="1:30" x14ac:dyDescent="0.25">
      <c r="B31" s="105"/>
      <c r="C31" s="105"/>
      <c r="D31" s="105"/>
      <c r="E31" s="105"/>
      <c r="F31" s="105"/>
      <c r="G31" s="105"/>
      <c r="H31" s="105"/>
      <c r="I31" s="105"/>
      <c r="J31" s="105"/>
      <c r="K31" s="105"/>
      <c r="L31" s="105"/>
      <c r="M31" s="105"/>
      <c r="N31" s="105"/>
      <c r="O31" s="105"/>
      <c r="P31" s="105"/>
      <c r="Q31" s="105"/>
      <c r="R31" s="105"/>
      <c r="S31" s="105"/>
    </row>
    <row r="32" spans="1:30" x14ac:dyDescent="0.25">
      <c r="A32" s="47"/>
    </row>
    <row r="33" spans="18:19" x14ac:dyDescent="0.25">
      <c r="R33" s="105"/>
      <c r="S33" s="105"/>
    </row>
  </sheetData>
  <sortState ref="A49:S53">
    <sortCondition descending="1" ref="S49:S53"/>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workbookViewId="0">
      <selection activeCell="A15" sqref="A15"/>
    </sheetView>
  </sheetViews>
  <sheetFormatPr baseColWidth="10" defaultRowHeight="15" x14ac:dyDescent="0.25"/>
  <cols>
    <col min="1" max="1" width="14.85546875" customWidth="1"/>
    <col min="2" max="2" width="31.5703125" bestFit="1" customWidth="1"/>
  </cols>
  <sheetData>
    <row r="1" spans="1:31" ht="15.75" x14ac:dyDescent="0.25">
      <c r="A1" s="46" t="s">
        <v>106</v>
      </c>
    </row>
    <row r="3" spans="1:31" x14ac:dyDescent="0.25">
      <c r="B3" s="148"/>
      <c r="C3" s="35" t="s">
        <v>93</v>
      </c>
      <c r="D3" s="35" t="s">
        <v>94</v>
      </c>
      <c r="E3" s="35" t="s">
        <v>95</v>
      </c>
      <c r="F3" s="35" t="s">
        <v>96</v>
      </c>
      <c r="G3" s="35" t="s">
        <v>97</v>
      </c>
      <c r="H3" s="35" t="s">
        <v>98</v>
      </c>
      <c r="I3" s="35" t="s">
        <v>88</v>
      </c>
      <c r="J3" s="35" t="s">
        <v>89</v>
      </c>
      <c r="K3" s="35" t="s">
        <v>90</v>
      </c>
      <c r="L3" s="35" t="s">
        <v>91</v>
      </c>
      <c r="M3" s="35" t="s">
        <v>92</v>
      </c>
      <c r="N3" s="35" t="s">
        <v>41</v>
      </c>
      <c r="O3" s="35" t="s">
        <v>42</v>
      </c>
      <c r="P3" s="35" t="s">
        <v>43</v>
      </c>
      <c r="Q3" s="35" t="s">
        <v>44</v>
      </c>
      <c r="R3" s="35" t="s">
        <v>45</v>
      </c>
      <c r="S3" s="35" t="s">
        <v>46</v>
      </c>
      <c r="T3" s="35" t="s">
        <v>47</v>
      </c>
      <c r="U3" s="35" t="s">
        <v>48</v>
      </c>
      <c r="V3" s="35" t="s">
        <v>49</v>
      </c>
      <c r="W3" s="35" t="s">
        <v>50</v>
      </c>
      <c r="X3" s="35" t="s">
        <v>51</v>
      </c>
      <c r="Y3" s="35" t="s">
        <v>52</v>
      </c>
      <c r="Z3" s="35" t="s">
        <v>53</v>
      </c>
      <c r="AA3" s="35" t="s">
        <v>54</v>
      </c>
      <c r="AB3" s="35" t="s">
        <v>57</v>
      </c>
      <c r="AC3" s="155">
        <v>2020</v>
      </c>
      <c r="AD3" s="35" t="s">
        <v>75</v>
      </c>
      <c r="AE3" s="35" t="s">
        <v>83</v>
      </c>
    </row>
    <row r="4" spans="1:31" x14ac:dyDescent="0.25">
      <c r="A4" s="159" t="s">
        <v>107</v>
      </c>
      <c r="B4" s="151" t="s">
        <v>72</v>
      </c>
      <c r="C4" s="152">
        <v>0.66059672326423324</v>
      </c>
      <c r="D4" s="152">
        <v>0.65532291434573642</v>
      </c>
      <c r="E4" s="152">
        <v>0.65200303984366514</v>
      </c>
      <c r="F4" s="152">
        <v>0.6409158303927982</v>
      </c>
      <c r="G4" s="152">
        <v>0.63172826917215719</v>
      </c>
      <c r="H4" s="152">
        <v>0.62769933188781357</v>
      </c>
      <c r="I4" s="152">
        <v>0.62892580806631559</v>
      </c>
      <c r="J4" s="152">
        <v>0.63138862040079902</v>
      </c>
      <c r="K4" s="152">
        <v>0.6321414140118401</v>
      </c>
      <c r="L4" s="152">
        <v>0.63326378508820447</v>
      </c>
      <c r="M4" s="152">
        <v>0.64238679969301615</v>
      </c>
      <c r="N4" s="152">
        <v>0.64829638752052543</v>
      </c>
      <c r="O4" s="152">
        <v>0.65314249633862298</v>
      </c>
      <c r="P4" s="152">
        <v>0.65883492055070692</v>
      </c>
      <c r="Q4" s="152">
        <v>0.66600089336135926</v>
      </c>
      <c r="R4" s="152">
        <v>0.66852338312273507</v>
      </c>
      <c r="S4" s="152">
        <v>0.68178926314593069</v>
      </c>
      <c r="T4" s="152">
        <v>0.69416691124495167</v>
      </c>
      <c r="U4" s="152">
        <v>0.70114986679543567</v>
      </c>
      <c r="V4" s="152">
        <v>0.70484235046322685</v>
      </c>
      <c r="W4" s="152">
        <v>0.71241118054391694</v>
      </c>
      <c r="X4" s="152">
        <v>0.71599929827639142</v>
      </c>
      <c r="Y4" s="152">
        <v>0.711961948841627</v>
      </c>
      <c r="Z4" s="152">
        <v>0.70689912926582643</v>
      </c>
      <c r="AA4" s="152">
        <v>0.70547763958719234</v>
      </c>
      <c r="AB4" s="152">
        <v>0.71103672238675864</v>
      </c>
      <c r="AC4" s="152">
        <v>0.71244949704676808</v>
      </c>
      <c r="AD4" s="152">
        <v>0.71063582485304533</v>
      </c>
      <c r="AE4" s="152">
        <v>0.7069341718847223</v>
      </c>
    </row>
    <row r="5" spans="1:31" x14ac:dyDescent="0.25">
      <c r="A5" s="159"/>
      <c r="B5" s="153" t="s">
        <v>99</v>
      </c>
      <c r="C5" s="154">
        <f>1-C4</f>
        <v>0.33940327673576676</v>
      </c>
      <c r="D5" s="154">
        <f t="shared" ref="D5" si="0">1-D4</f>
        <v>0.34467708565426358</v>
      </c>
      <c r="E5" s="154">
        <f t="shared" ref="E5" si="1">1-E4</f>
        <v>0.34799696015633486</v>
      </c>
      <c r="F5" s="154">
        <f t="shared" ref="F5" si="2">1-F4</f>
        <v>0.3590841696072018</v>
      </c>
      <c r="G5" s="154">
        <f t="shared" ref="G5" si="3">1-G4</f>
        <v>0.36827173082784281</v>
      </c>
      <c r="H5" s="154">
        <f t="shared" ref="H5" si="4">1-H4</f>
        <v>0.37230066811218643</v>
      </c>
      <c r="I5" s="154">
        <f t="shared" ref="I5" si="5">1-I4</f>
        <v>0.37107419193368441</v>
      </c>
      <c r="J5" s="154">
        <f t="shared" ref="J5" si="6">1-J4</f>
        <v>0.36861137959920098</v>
      </c>
      <c r="K5" s="154">
        <f t="shared" ref="K5" si="7">1-K4</f>
        <v>0.3678585859881599</v>
      </c>
      <c r="L5" s="154">
        <f t="shared" ref="L5" si="8">1-L4</f>
        <v>0.36673621491179553</v>
      </c>
      <c r="M5" s="154">
        <f t="shared" ref="M5" si="9">1-M4</f>
        <v>0.35761320030698385</v>
      </c>
      <c r="N5" s="154">
        <f t="shared" ref="N5" si="10">1-N4</f>
        <v>0.35170361247947457</v>
      </c>
      <c r="O5" s="154">
        <f t="shared" ref="O5" si="11">1-O4</f>
        <v>0.34685750366137702</v>
      </c>
      <c r="P5" s="154">
        <f t="shared" ref="P5" si="12">1-P4</f>
        <v>0.34116507944929308</v>
      </c>
      <c r="Q5" s="154">
        <f t="shared" ref="Q5" si="13">1-Q4</f>
        <v>0.33399910663864074</v>
      </c>
      <c r="R5" s="154">
        <f t="shared" ref="R5" si="14">1-R4</f>
        <v>0.33147661687726493</v>
      </c>
      <c r="S5" s="154">
        <f t="shared" ref="S5" si="15">1-S4</f>
        <v>0.31821073685406931</v>
      </c>
      <c r="T5" s="154">
        <f t="shared" ref="T5" si="16">1-T4</f>
        <v>0.30583308875504833</v>
      </c>
      <c r="U5" s="154">
        <f t="shared" ref="U5" si="17">1-U4</f>
        <v>0.29885013320456433</v>
      </c>
      <c r="V5" s="154">
        <f t="shared" ref="V5" si="18">1-V4</f>
        <v>0.29515764953677315</v>
      </c>
      <c r="W5" s="154">
        <f t="shared" ref="W5" si="19">1-W4</f>
        <v>0.28758881945608306</v>
      </c>
      <c r="X5" s="154">
        <f t="shared" ref="X5" si="20">1-X4</f>
        <v>0.28400070172360858</v>
      </c>
      <c r="Y5" s="154">
        <f t="shared" ref="Y5" si="21">1-Y4</f>
        <v>0.288038051158373</v>
      </c>
      <c r="Z5" s="154">
        <f t="shared" ref="Z5" si="22">1-Z4</f>
        <v>0.29310087073417357</v>
      </c>
      <c r="AA5" s="154">
        <f t="shared" ref="AA5" si="23">1-AA4</f>
        <v>0.29452236041280766</v>
      </c>
      <c r="AB5" s="154">
        <f t="shared" ref="AB5" si="24">1-AB4</f>
        <v>0.28896327761324136</v>
      </c>
      <c r="AC5" s="154">
        <f t="shared" ref="AC5" si="25">1-AC4</f>
        <v>0.28755050295323192</v>
      </c>
      <c r="AD5" s="154">
        <f t="shared" ref="AD5" si="26">1-AD4</f>
        <v>0.28936417514695467</v>
      </c>
      <c r="AE5" s="154">
        <f t="shared" ref="AE5" si="27">1-AE4</f>
        <v>0.2930658281152777</v>
      </c>
    </row>
    <row r="6" spans="1:31" x14ac:dyDescent="0.25">
      <c r="A6" s="159"/>
      <c r="B6" s="149" t="s">
        <v>100</v>
      </c>
      <c r="C6" s="150">
        <v>812638</v>
      </c>
      <c r="D6" s="150">
        <v>785425</v>
      </c>
      <c r="E6" s="150">
        <v>782935</v>
      </c>
      <c r="F6" s="150">
        <v>791806</v>
      </c>
      <c r="G6" s="150">
        <v>797289</v>
      </c>
      <c r="H6" s="150">
        <v>794178</v>
      </c>
      <c r="I6" s="150">
        <v>777133</v>
      </c>
      <c r="J6" s="150">
        <v>775950</v>
      </c>
      <c r="K6" s="150">
        <v>779555</v>
      </c>
      <c r="L6" s="150">
        <v>777398</v>
      </c>
      <c r="M6" s="150">
        <v>781800</v>
      </c>
      <c r="N6" s="150">
        <v>779520</v>
      </c>
      <c r="O6" s="150">
        <v>763374</v>
      </c>
      <c r="P6" s="150">
        <v>753940</v>
      </c>
      <c r="Q6" s="150">
        <v>745499</v>
      </c>
      <c r="R6" s="150">
        <v>730142</v>
      </c>
      <c r="S6" s="150">
        <v>721459</v>
      </c>
      <c r="T6" s="150">
        <v>725739</v>
      </c>
      <c r="U6" s="150">
        <v>728954</v>
      </c>
      <c r="V6" s="150">
        <v>734953</v>
      </c>
      <c r="W6" s="150">
        <v>751806</v>
      </c>
      <c r="X6" s="150">
        <v>775234</v>
      </c>
      <c r="Y6" s="150">
        <v>820159</v>
      </c>
      <c r="Z6" s="150">
        <v>849513</v>
      </c>
      <c r="AA6" s="150">
        <v>842717</v>
      </c>
      <c r="AB6" s="150">
        <v>839733</v>
      </c>
      <c r="AC6" s="150">
        <v>818764</v>
      </c>
      <c r="AD6" s="150">
        <v>825935</v>
      </c>
      <c r="AE6" s="150">
        <v>837317</v>
      </c>
    </row>
    <row r="7" spans="1:31" x14ac:dyDescent="0.25">
      <c r="A7" s="159" t="s">
        <v>108</v>
      </c>
      <c r="B7" s="151" t="s">
        <v>72</v>
      </c>
      <c r="C7" s="152">
        <v>0.69032610623499013</v>
      </c>
      <c r="D7" s="152">
        <v>0.68320729862906771</v>
      </c>
      <c r="E7" s="152">
        <v>0.67925633639158534</v>
      </c>
      <c r="F7" s="152">
        <v>0.66867907814222649</v>
      </c>
      <c r="G7" s="152">
        <v>0.65685270231192627</v>
      </c>
      <c r="H7" s="152">
        <v>0.65231094013416913</v>
      </c>
      <c r="I7" s="152">
        <v>0.65074616142540442</v>
      </c>
      <c r="J7" s="152">
        <v>0.65419672400682327</v>
      </c>
      <c r="K7" s="152">
        <v>0.65719446488578293</v>
      </c>
      <c r="L7" s="152">
        <v>0.65880955808262565</v>
      </c>
      <c r="M7" s="152">
        <v>0.66407329604413956</v>
      </c>
      <c r="N7" s="152">
        <v>0.6678653501351044</v>
      </c>
      <c r="O7" s="152">
        <v>0.67606352055646779</v>
      </c>
      <c r="P7" s="152">
        <v>0.68421427155498848</v>
      </c>
      <c r="Q7" s="152">
        <v>0.69377240256302963</v>
      </c>
      <c r="R7" s="152">
        <v>0.6985942737925237</v>
      </c>
      <c r="S7" s="152">
        <v>0.71398570744089795</v>
      </c>
      <c r="T7" s="152">
        <v>0.73127005286607094</v>
      </c>
      <c r="U7" s="152">
        <v>0.74288134064326017</v>
      </c>
      <c r="V7" s="152">
        <v>0.75570899629740818</v>
      </c>
      <c r="W7" s="152">
        <v>0.76863022360749444</v>
      </c>
      <c r="X7" s="152">
        <v>0.77494235957812119</v>
      </c>
      <c r="Y7" s="152">
        <v>0.77627075193573958</v>
      </c>
      <c r="Z7" s="152">
        <v>0.77624572432282524</v>
      </c>
      <c r="AA7" s="152">
        <v>0.77736339701738399</v>
      </c>
      <c r="AB7" s="152">
        <v>0.78594360245493045</v>
      </c>
      <c r="AC7" s="152">
        <v>0.79402296969200969</v>
      </c>
      <c r="AD7" s="152">
        <v>0.79714162674274636</v>
      </c>
      <c r="AE7" s="152">
        <v>0.79502885513966948</v>
      </c>
    </row>
    <row r="8" spans="1:31" x14ac:dyDescent="0.25">
      <c r="A8" s="159"/>
      <c r="B8" s="153" t="s">
        <v>99</v>
      </c>
      <c r="C8" s="154">
        <v>0.30967389376500987</v>
      </c>
      <c r="D8" s="154">
        <v>0.31679270137093229</v>
      </c>
      <c r="E8" s="154">
        <v>0.32074366360841466</v>
      </c>
      <c r="F8" s="154">
        <v>0.33132092185777351</v>
      </c>
      <c r="G8" s="154">
        <v>0.34314729768807373</v>
      </c>
      <c r="H8" s="154">
        <v>0.34768905986583087</v>
      </c>
      <c r="I8" s="154">
        <v>0.34925383857459558</v>
      </c>
      <c r="J8" s="154">
        <v>0.34580327599317673</v>
      </c>
      <c r="K8" s="154">
        <v>0.34280553511421707</v>
      </c>
      <c r="L8" s="154">
        <v>0.34119044191737435</v>
      </c>
      <c r="M8" s="154">
        <v>0.33592670395586044</v>
      </c>
      <c r="N8" s="154">
        <v>0.3321346498648956</v>
      </c>
      <c r="O8" s="154">
        <v>0.32393647944353221</v>
      </c>
      <c r="P8" s="154">
        <v>0.31578572844501152</v>
      </c>
      <c r="Q8" s="154">
        <v>0.30622759743697037</v>
      </c>
      <c r="R8" s="154">
        <v>0.3014057262074763</v>
      </c>
      <c r="S8" s="154">
        <v>0.28601429255910205</v>
      </c>
      <c r="T8" s="154">
        <v>0.26872994713392906</v>
      </c>
      <c r="U8" s="154">
        <v>0.25711865935673983</v>
      </c>
      <c r="V8" s="154">
        <v>0.24429100370259182</v>
      </c>
      <c r="W8" s="154">
        <v>0.23136977639250556</v>
      </c>
      <c r="X8" s="154">
        <v>0.22505764042187881</v>
      </c>
      <c r="Y8" s="154">
        <v>0.22372924806426042</v>
      </c>
      <c r="Z8" s="154">
        <v>0.22375427567717476</v>
      </c>
      <c r="AA8" s="154">
        <v>0.22263660298261601</v>
      </c>
      <c r="AB8" s="154">
        <v>0.21405639754506955</v>
      </c>
      <c r="AC8" s="154">
        <v>0.20597703030799031</v>
      </c>
      <c r="AD8" s="154">
        <v>0.20285837325725364</v>
      </c>
      <c r="AE8" s="154">
        <v>0.20497114486033052</v>
      </c>
    </row>
    <row r="9" spans="1:31" x14ac:dyDescent="0.25">
      <c r="A9" s="159"/>
      <c r="B9" s="149" t="s">
        <v>100</v>
      </c>
      <c r="C9" s="150">
        <v>208613</v>
      </c>
      <c r="D9" s="150">
        <v>204970</v>
      </c>
      <c r="E9" s="150">
        <v>206545</v>
      </c>
      <c r="F9" s="150">
        <v>207711</v>
      </c>
      <c r="G9" s="150">
        <v>204029</v>
      </c>
      <c r="H9" s="150">
        <v>199897</v>
      </c>
      <c r="I9" s="150">
        <v>194864</v>
      </c>
      <c r="J9" s="150">
        <v>194628</v>
      </c>
      <c r="K9" s="150">
        <v>194323</v>
      </c>
      <c r="L9" s="150">
        <v>194516</v>
      </c>
      <c r="M9" s="150">
        <v>197555</v>
      </c>
      <c r="N9" s="150">
        <v>197995</v>
      </c>
      <c r="O9" s="150">
        <v>196094</v>
      </c>
      <c r="P9" s="150">
        <v>196741</v>
      </c>
      <c r="Q9" s="150">
        <v>198359</v>
      </c>
      <c r="R9" s="150">
        <v>197478</v>
      </c>
      <c r="S9" s="150">
        <v>196186</v>
      </c>
      <c r="T9" s="150">
        <v>197291</v>
      </c>
      <c r="U9" s="150">
        <v>199546</v>
      </c>
      <c r="V9" s="150">
        <v>199860</v>
      </c>
      <c r="W9" s="150">
        <v>200843</v>
      </c>
      <c r="X9" s="150">
        <v>203850</v>
      </c>
      <c r="Y9" s="150">
        <v>210643</v>
      </c>
      <c r="Z9" s="150">
        <v>216340</v>
      </c>
      <c r="AA9" s="150">
        <v>216119</v>
      </c>
      <c r="AB9" s="150">
        <v>218662</v>
      </c>
      <c r="AC9" s="150">
        <v>219942</v>
      </c>
      <c r="AD9" s="150">
        <v>222924</v>
      </c>
      <c r="AE9" s="150">
        <v>225783</v>
      </c>
    </row>
    <row r="10" spans="1:31" x14ac:dyDescent="0.25">
      <c r="A10" s="159" t="s">
        <v>109</v>
      </c>
      <c r="B10" s="151" t="s">
        <v>72</v>
      </c>
      <c r="C10" s="152">
        <v>0.66666960424028976</v>
      </c>
      <c r="D10" s="152">
        <v>0.66109380600669421</v>
      </c>
      <c r="E10" s="152">
        <v>0.65769191898775115</v>
      </c>
      <c r="F10" s="152">
        <v>0.64668534902357844</v>
      </c>
      <c r="G10" s="152">
        <v>0.63684763481731077</v>
      </c>
      <c r="H10" s="152">
        <v>0.63264844201896231</v>
      </c>
      <c r="I10" s="152">
        <v>0.63330030854004693</v>
      </c>
      <c r="J10" s="152">
        <v>0.63596228226891605</v>
      </c>
      <c r="K10" s="152">
        <v>0.63714038103335324</v>
      </c>
      <c r="L10" s="152">
        <v>0.63837644071389033</v>
      </c>
      <c r="M10" s="152">
        <v>0.64676138887328904</v>
      </c>
      <c r="N10" s="152">
        <v>0.65226006762044575</v>
      </c>
      <c r="O10" s="152">
        <v>0.65782704582122586</v>
      </c>
      <c r="P10" s="152">
        <v>0.66408711229108386</v>
      </c>
      <c r="Q10" s="152">
        <v>0.67183728908373941</v>
      </c>
      <c r="R10" s="152">
        <v>0.67492507707897631</v>
      </c>
      <c r="S10" s="152">
        <v>0.68867263484245</v>
      </c>
      <c r="T10" s="152">
        <v>0.70209743995319773</v>
      </c>
      <c r="U10" s="152">
        <v>0.71011847065158862</v>
      </c>
      <c r="V10" s="152">
        <v>0.71571747504581129</v>
      </c>
      <c r="W10" s="152">
        <v>0.72426360600808903</v>
      </c>
      <c r="X10" s="152">
        <v>0.72827152726425926</v>
      </c>
      <c r="Y10" s="152">
        <v>0.72510336611686821</v>
      </c>
      <c r="Z10" s="152">
        <v>0.72097465597976451</v>
      </c>
      <c r="AA10" s="152">
        <v>0.72015024045272358</v>
      </c>
      <c r="AB10" s="152">
        <v>0.7265123134557514</v>
      </c>
      <c r="AC10" s="152">
        <v>0.72972236609781793</v>
      </c>
      <c r="AD10" s="152">
        <v>0.72902172741998683</v>
      </c>
      <c r="AE10" s="152">
        <v>0.72564387169598343</v>
      </c>
    </row>
    <row r="11" spans="1:31" x14ac:dyDescent="0.25">
      <c r="A11" s="159"/>
      <c r="B11" s="153" t="s">
        <v>99</v>
      </c>
      <c r="C11" s="154">
        <v>0.33333039575971041</v>
      </c>
      <c r="D11" s="154">
        <v>0.33890619399330568</v>
      </c>
      <c r="E11" s="154">
        <v>0.34230808101224885</v>
      </c>
      <c r="F11" s="154">
        <v>0.35331465097642156</v>
      </c>
      <c r="G11" s="154">
        <v>0.36315236518268923</v>
      </c>
      <c r="H11" s="154">
        <v>0.36735155798103764</v>
      </c>
      <c r="I11" s="154">
        <v>0.36669969145995313</v>
      </c>
      <c r="J11" s="154">
        <v>0.36403771773108395</v>
      </c>
      <c r="K11" s="154">
        <v>0.36285961896664676</v>
      </c>
      <c r="L11" s="154">
        <v>0.36162355928610962</v>
      </c>
      <c r="M11" s="154">
        <v>0.35323861112671096</v>
      </c>
      <c r="N11" s="154">
        <v>0.34773993237955425</v>
      </c>
      <c r="O11" s="154">
        <v>0.34217295417877408</v>
      </c>
      <c r="P11" s="154">
        <v>0.33591288770891603</v>
      </c>
      <c r="Q11" s="154">
        <v>0.3281627109162607</v>
      </c>
      <c r="R11" s="154">
        <v>0.32507492292102369</v>
      </c>
      <c r="S11" s="154">
        <v>0.31132736515755005</v>
      </c>
      <c r="T11" s="154">
        <v>0.29790256004680238</v>
      </c>
      <c r="U11" s="154">
        <v>0.28988152934841144</v>
      </c>
      <c r="V11" s="154">
        <v>0.28428252495418871</v>
      </c>
      <c r="W11" s="154">
        <v>0.27573639399191097</v>
      </c>
      <c r="X11" s="154">
        <v>0.27172847273574074</v>
      </c>
      <c r="Y11" s="154">
        <v>0.27489663388313179</v>
      </c>
      <c r="Z11" s="154">
        <v>0.27902534402023543</v>
      </c>
      <c r="AA11" s="154">
        <v>0.27984975954727642</v>
      </c>
      <c r="AB11" s="154">
        <v>0.2734876865442486</v>
      </c>
      <c r="AC11" s="154">
        <v>0.27027763390218212</v>
      </c>
      <c r="AD11" s="154">
        <v>0.27097827258001311</v>
      </c>
      <c r="AE11" s="154">
        <v>0.27435612830401657</v>
      </c>
    </row>
    <row r="12" spans="1:31" x14ac:dyDescent="0.25">
      <c r="A12" s="159"/>
      <c r="B12" s="149" t="s">
        <v>100</v>
      </c>
      <c r="C12" s="150">
        <f>C6+C9</f>
        <v>1021251</v>
      </c>
      <c r="D12" s="150">
        <f t="shared" ref="D12:AE12" si="28">D6+D9</f>
        <v>990395</v>
      </c>
      <c r="E12" s="150">
        <f t="shared" si="28"/>
        <v>989480</v>
      </c>
      <c r="F12" s="150">
        <f t="shared" si="28"/>
        <v>999517</v>
      </c>
      <c r="G12" s="150">
        <f t="shared" si="28"/>
        <v>1001318</v>
      </c>
      <c r="H12" s="150">
        <f t="shared" si="28"/>
        <v>994075</v>
      </c>
      <c r="I12" s="150">
        <f t="shared" si="28"/>
        <v>971997</v>
      </c>
      <c r="J12" s="150">
        <f t="shared" si="28"/>
        <v>970578</v>
      </c>
      <c r="K12" s="150">
        <f t="shared" si="28"/>
        <v>973878</v>
      </c>
      <c r="L12" s="150">
        <f t="shared" si="28"/>
        <v>971914</v>
      </c>
      <c r="M12" s="150">
        <f t="shared" si="28"/>
        <v>979355</v>
      </c>
      <c r="N12" s="150">
        <f t="shared" si="28"/>
        <v>977515</v>
      </c>
      <c r="O12" s="150">
        <f t="shared" si="28"/>
        <v>959468</v>
      </c>
      <c r="P12" s="150">
        <f t="shared" si="28"/>
        <v>950681</v>
      </c>
      <c r="Q12" s="150">
        <f t="shared" si="28"/>
        <v>943858</v>
      </c>
      <c r="R12" s="150">
        <f t="shared" si="28"/>
        <v>927620</v>
      </c>
      <c r="S12" s="150">
        <f t="shared" si="28"/>
        <v>917645</v>
      </c>
      <c r="T12" s="150">
        <f t="shared" si="28"/>
        <v>923030</v>
      </c>
      <c r="U12" s="150">
        <f t="shared" si="28"/>
        <v>928500</v>
      </c>
      <c r="V12" s="150">
        <f t="shared" si="28"/>
        <v>934813</v>
      </c>
      <c r="W12" s="150">
        <f t="shared" si="28"/>
        <v>952649</v>
      </c>
      <c r="X12" s="150">
        <f t="shared" si="28"/>
        <v>979084</v>
      </c>
      <c r="Y12" s="150">
        <f t="shared" si="28"/>
        <v>1030802</v>
      </c>
      <c r="Z12" s="150">
        <f t="shared" si="28"/>
        <v>1065853</v>
      </c>
      <c r="AA12" s="150">
        <f t="shared" si="28"/>
        <v>1058836</v>
      </c>
      <c r="AB12" s="150">
        <f t="shared" si="28"/>
        <v>1058395</v>
      </c>
      <c r="AC12" s="150">
        <f t="shared" si="28"/>
        <v>1038706</v>
      </c>
      <c r="AD12" s="150">
        <f t="shared" si="28"/>
        <v>1048859</v>
      </c>
      <c r="AE12" s="150">
        <f t="shared" si="28"/>
        <v>1063100</v>
      </c>
    </row>
    <row r="14" spans="1:31" x14ac:dyDescent="0.25">
      <c r="A14" s="19" t="s">
        <v>119</v>
      </c>
    </row>
    <row r="15" spans="1:31" x14ac:dyDescent="0.25">
      <c r="A15" s="103" t="s">
        <v>113</v>
      </c>
    </row>
  </sheetData>
  <mergeCells count="3">
    <mergeCell ref="A4:A6"/>
    <mergeCell ref="A7:A9"/>
    <mergeCell ref="A10:A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Normal="100" workbookViewId="0">
      <selection activeCell="A26" sqref="A26"/>
    </sheetView>
  </sheetViews>
  <sheetFormatPr baseColWidth="10" defaultColWidth="11.42578125" defaultRowHeight="12.75" x14ac:dyDescent="0.2"/>
  <cols>
    <col min="1" max="1" width="20.140625" style="1" customWidth="1"/>
    <col min="2" max="2" width="41" style="1" bestFit="1" customWidth="1"/>
    <col min="3" max="3" width="13.5703125" style="1" customWidth="1"/>
    <col min="4" max="7" width="12.7109375" style="1" customWidth="1"/>
    <col min="8" max="16384" width="11.42578125" style="1"/>
  </cols>
  <sheetData>
    <row r="1" spans="1:2" s="84" customFormat="1" ht="15.75" x14ac:dyDescent="0.25">
      <c r="A1" s="82" t="s">
        <v>112</v>
      </c>
      <c r="B1" s="82"/>
    </row>
    <row r="2" spans="1:2" s="83" customFormat="1" ht="15.75" x14ac:dyDescent="0.25">
      <c r="A2" s="82"/>
      <c r="B2" s="82"/>
    </row>
    <row r="3" spans="1:2" s="83" customFormat="1" ht="15.75" x14ac:dyDescent="0.25">
      <c r="A3" s="82"/>
      <c r="B3" s="82"/>
    </row>
    <row r="4" spans="1:2" s="83" customFormat="1" ht="15.75" x14ac:dyDescent="0.25">
      <c r="A4" s="82"/>
      <c r="B4" s="82"/>
    </row>
    <row r="5" spans="1:2" s="83" customFormat="1" ht="15.75" x14ac:dyDescent="0.25">
      <c r="A5" s="82"/>
      <c r="B5" s="82"/>
    </row>
    <row r="6" spans="1:2" s="83" customFormat="1" ht="15.75" x14ac:dyDescent="0.25">
      <c r="A6" s="82"/>
      <c r="B6" s="82"/>
    </row>
    <row r="7" spans="1:2" s="83" customFormat="1" ht="15.75" x14ac:dyDescent="0.25">
      <c r="A7" s="82"/>
      <c r="B7" s="82"/>
    </row>
    <row r="8" spans="1:2" s="83" customFormat="1" ht="15.75" x14ac:dyDescent="0.25">
      <c r="A8" s="82"/>
      <c r="B8" s="82"/>
    </row>
    <row r="9" spans="1:2" s="83" customFormat="1" ht="15.75" x14ac:dyDescent="0.25">
      <c r="A9" s="82"/>
      <c r="B9" s="82"/>
    </row>
    <row r="10" spans="1:2" s="83" customFormat="1" ht="15.75" x14ac:dyDescent="0.25">
      <c r="A10" s="82"/>
      <c r="B10" s="82"/>
    </row>
    <row r="11" spans="1:2" s="83" customFormat="1" ht="15.75" x14ac:dyDescent="0.25">
      <c r="A11" s="82"/>
      <c r="B11" s="82"/>
    </row>
    <row r="12" spans="1:2" s="83" customFormat="1" ht="15.75" x14ac:dyDescent="0.25">
      <c r="A12" s="82"/>
      <c r="B12" s="82"/>
    </row>
    <row r="13" spans="1:2" s="83" customFormat="1" ht="15.75" x14ac:dyDescent="0.25">
      <c r="A13" s="82"/>
      <c r="B13" s="82"/>
    </row>
    <row r="14" spans="1:2" s="83" customFormat="1" ht="15.75" x14ac:dyDescent="0.25">
      <c r="A14" s="82"/>
      <c r="B14" s="82"/>
    </row>
    <row r="15" spans="1:2" s="83" customFormat="1" ht="15.75" x14ac:dyDescent="0.25">
      <c r="A15" s="82"/>
      <c r="B15" s="82"/>
    </row>
    <row r="16" spans="1:2" s="83" customFormat="1" ht="15.75" x14ac:dyDescent="0.25">
      <c r="A16" s="82"/>
      <c r="B16" s="82"/>
    </row>
    <row r="17" spans="1:8" s="83" customFormat="1" ht="15.75" x14ac:dyDescent="0.25">
      <c r="A17" s="82"/>
      <c r="B17" s="82"/>
    </row>
    <row r="18" spans="1:8" s="83" customFormat="1" ht="15.75" x14ac:dyDescent="0.25">
      <c r="A18" s="82"/>
      <c r="B18" s="82"/>
    </row>
    <row r="19" spans="1:8" s="83" customFormat="1" ht="15.75" x14ac:dyDescent="0.25">
      <c r="A19" s="82"/>
      <c r="B19" s="82"/>
    </row>
    <row r="20" spans="1:8" s="83" customFormat="1" ht="15.75" x14ac:dyDescent="0.25">
      <c r="A20" s="82"/>
      <c r="B20" s="82"/>
    </row>
    <row r="21" spans="1:8" s="83" customFormat="1" ht="15.75" x14ac:dyDescent="0.25">
      <c r="A21" s="82"/>
      <c r="B21" s="82"/>
    </row>
    <row r="22" spans="1:8" s="83" customFormat="1" ht="15.75" x14ac:dyDescent="0.25">
      <c r="A22" s="82"/>
      <c r="B22" s="82"/>
    </row>
    <row r="23" spans="1:8" s="83" customFormat="1" ht="15.75" x14ac:dyDescent="0.25">
      <c r="A23" s="16"/>
      <c r="B23" s="82"/>
      <c r="G23" s="131" t="s">
        <v>78</v>
      </c>
    </row>
    <row r="24" spans="1:8" s="87" customFormat="1" ht="15.75" customHeight="1" x14ac:dyDescent="0.2">
      <c r="A24" s="86" t="s">
        <v>111</v>
      </c>
      <c r="B24" s="86"/>
      <c r="G24" s="85"/>
    </row>
    <row r="25" spans="1:8" customFormat="1" ht="15" x14ac:dyDescent="0.25">
      <c r="A25" s="19" t="s">
        <v>118</v>
      </c>
    </row>
    <row r="26" spans="1:8" s="83" customFormat="1" x14ac:dyDescent="0.2">
      <c r="A26" s="103" t="s">
        <v>113</v>
      </c>
      <c r="B26" s="88"/>
    </row>
    <row r="27" spans="1:8" s="83" customFormat="1" x14ac:dyDescent="0.2"/>
    <row r="28" spans="1:8" s="83" customFormat="1" x14ac:dyDescent="0.2">
      <c r="A28" s="84" t="s">
        <v>11</v>
      </c>
      <c r="B28" s="84"/>
    </row>
    <row r="29" spans="1:8" ht="25.5" x14ac:dyDescent="0.2">
      <c r="A29" s="21"/>
      <c r="B29" s="75"/>
      <c r="C29" s="22"/>
      <c r="D29" s="23" t="s">
        <v>6</v>
      </c>
      <c r="E29" s="23" t="s">
        <v>5</v>
      </c>
      <c r="F29" s="23" t="s">
        <v>4</v>
      </c>
      <c r="G29" s="23" t="s">
        <v>3</v>
      </c>
    </row>
    <row r="30" spans="1:8" x14ac:dyDescent="0.2">
      <c r="A30" s="164"/>
      <c r="B30" s="166" t="s">
        <v>73</v>
      </c>
      <c r="C30" s="20">
        <v>2012</v>
      </c>
      <c r="D30" s="121">
        <v>27.0502184973049</v>
      </c>
      <c r="E30" s="121">
        <v>26.335859354846203</v>
      </c>
      <c r="F30" s="121">
        <v>14.803313633339599</v>
      </c>
      <c r="G30" s="121">
        <v>31.810608514509298</v>
      </c>
      <c r="H30" s="95"/>
    </row>
    <row r="31" spans="1:8" ht="12.75" customHeight="1" x14ac:dyDescent="0.2">
      <c r="A31" s="165"/>
      <c r="B31" s="165"/>
      <c r="C31" s="20">
        <v>2022</v>
      </c>
      <c r="D31" s="121">
        <v>27.677074498510802</v>
      </c>
      <c r="E31" s="121">
        <v>25.692097208300702</v>
      </c>
      <c r="F31" s="121">
        <v>13.7286193559493</v>
      </c>
      <c r="G31" s="121">
        <v>32.902208937239202</v>
      </c>
    </row>
    <row r="32" spans="1:8" x14ac:dyDescent="0.2">
      <c r="A32" s="167" t="s">
        <v>69</v>
      </c>
      <c r="B32" s="171" t="s">
        <v>72</v>
      </c>
      <c r="C32" s="20">
        <v>2012</v>
      </c>
      <c r="D32" s="121">
        <v>21.462158177809901</v>
      </c>
      <c r="E32" s="121">
        <v>24.5751313790404</v>
      </c>
      <c r="F32" s="121">
        <v>15.4640306202954</v>
      </c>
      <c r="G32" s="121">
        <v>38.498679822854299</v>
      </c>
    </row>
    <row r="33" spans="1:7" x14ac:dyDescent="0.2">
      <c r="A33" s="168"/>
      <c r="B33" s="172"/>
      <c r="C33" s="20">
        <v>2022</v>
      </c>
      <c r="D33" s="121">
        <v>22.684176959213502</v>
      </c>
      <c r="E33" s="121">
        <v>24.337854794719398</v>
      </c>
      <c r="F33" s="121">
        <v>14.0823818560806</v>
      </c>
      <c r="G33" s="121">
        <v>38.895586389986399</v>
      </c>
    </row>
    <row r="34" spans="1:7" x14ac:dyDescent="0.2">
      <c r="A34" s="169"/>
      <c r="B34" s="171" t="s">
        <v>61</v>
      </c>
      <c r="C34" s="20">
        <v>2012</v>
      </c>
      <c r="D34" s="122">
        <v>39.051686514121798</v>
      </c>
      <c r="E34" s="122">
        <v>29.737410894278497</v>
      </c>
      <c r="F34" s="122">
        <v>14.339526570650701</v>
      </c>
      <c r="G34" s="122">
        <v>16.871376020948901</v>
      </c>
    </row>
    <row r="35" spans="1:7" x14ac:dyDescent="0.2">
      <c r="A35" s="169"/>
      <c r="B35" s="172"/>
      <c r="C35" s="20">
        <v>2022</v>
      </c>
      <c r="D35" s="122">
        <v>39.382921963124382</v>
      </c>
      <c r="E35" s="122">
        <v>29.159186864027415</v>
      </c>
      <c r="F35" s="122">
        <v>13.37638669860069</v>
      </c>
      <c r="G35" s="122">
        <v>18.081504474247513</v>
      </c>
    </row>
    <row r="36" spans="1:7" x14ac:dyDescent="0.2">
      <c r="A36" s="169"/>
      <c r="B36" s="171" t="s">
        <v>62</v>
      </c>
      <c r="C36" s="20">
        <v>2012</v>
      </c>
      <c r="D36" s="122">
        <v>32.165573515037302</v>
      </c>
      <c r="E36" s="122">
        <v>27.7159977900866</v>
      </c>
      <c r="F36" s="122">
        <v>17.574478332931999</v>
      </c>
      <c r="G36" s="122">
        <v>22.543950361944201</v>
      </c>
    </row>
    <row r="37" spans="1:7" x14ac:dyDescent="0.2">
      <c r="A37" s="170"/>
      <c r="B37" s="172"/>
      <c r="C37" s="20">
        <v>2022</v>
      </c>
      <c r="D37" s="122">
        <v>34.45854448492971</v>
      </c>
      <c r="E37" s="122">
        <v>27.032988510561069</v>
      </c>
      <c r="F37" s="122">
        <v>15.974927056721253</v>
      </c>
      <c r="G37" s="122">
        <v>22.533539947787968</v>
      </c>
    </row>
    <row r="38" spans="1:7" x14ac:dyDescent="0.2">
      <c r="A38" s="160"/>
      <c r="B38" s="162" t="s">
        <v>63</v>
      </c>
      <c r="C38" s="76">
        <v>2012</v>
      </c>
      <c r="D38" s="123">
        <v>26.324817339999999</v>
      </c>
      <c r="E38" s="123">
        <v>26.045328919999999</v>
      </c>
      <c r="F38" s="123">
        <v>15.181428560000001</v>
      </c>
      <c r="G38" s="123">
        <v>32.448425180000001</v>
      </c>
    </row>
    <row r="39" spans="1:7" x14ac:dyDescent="0.2">
      <c r="A39" s="161"/>
      <c r="B39" s="163"/>
      <c r="C39" s="77">
        <v>2022</v>
      </c>
      <c r="D39" s="124">
        <v>27.189535466985525</v>
      </c>
      <c r="E39" s="124">
        <v>25.577481090999505</v>
      </c>
      <c r="F39" s="124">
        <v>13.948453500116301</v>
      </c>
      <c r="G39" s="125">
        <v>33.284529941898668</v>
      </c>
    </row>
    <row r="41" spans="1:7" x14ac:dyDescent="0.2">
      <c r="E41" s="104"/>
    </row>
    <row r="42" spans="1:7" customFormat="1" ht="15" x14ac:dyDescent="0.25">
      <c r="A42" s="19" t="s">
        <v>70</v>
      </c>
    </row>
    <row r="43" spans="1:7" x14ac:dyDescent="0.2">
      <c r="A43" s="17" t="s">
        <v>71</v>
      </c>
      <c r="B43" s="17"/>
      <c r="C43" s="17"/>
      <c r="D43" s="89"/>
      <c r="E43" s="17"/>
      <c r="F43" s="17"/>
      <c r="G43" s="17"/>
    </row>
    <row r="44" spans="1:7" x14ac:dyDescent="0.2">
      <c r="D44" s="90"/>
    </row>
    <row r="45" spans="1:7" x14ac:dyDescent="0.2">
      <c r="D45" s="89"/>
    </row>
  </sheetData>
  <sortState ref="A51:I54">
    <sortCondition descending="1" ref="A51:A54"/>
  </sortState>
  <mergeCells count="8">
    <mergeCell ref="A38:A39"/>
    <mergeCell ref="B38:B39"/>
    <mergeCell ref="A30:A31"/>
    <mergeCell ref="B30:B31"/>
    <mergeCell ref="A32:A37"/>
    <mergeCell ref="B32:B33"/>
    <mergeCell ref="B34:B35"/>
    <mergeCell ref="B36:B37"/>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election activeCell="A21" sqref="A21"/>
    </sheetView>
  </sheetViews>
  <sheetFormatPr baseColWidth="10" defaultColWidth="11.42578125" defaultRowHeight="12.75" x14ac:dyDescent="0.2"/>
  <cols>
    <col min="1" max="1" width="15" style="1" customWidth="1"/>
    <col min="2" max="2" width="19.28515625" style="1" customWidth="1"/>
    <col min="3" max="3" width="27.85546875" style="1" bestFit="1" customWidth="1"/>
    <col min="4" max="7" width="11.42578125" style="1"/>
    <col min="8" max="8" width="13.42578125" style="1" customWidth="1"/>
    <col min="9" max="9" width="13.85546875" style="1" bestFit="1" customWidth="1"/>
    <col min="10" max="16384" width="11.42578125" style="1"/>
  </cols>
  <sheetData>
    <row r="1" spans="1:9" ht="15.75" x14ac:dyDescent="0.25">
      <c r="A1" s="2" t="s">
        <v>101</v>
      </c>
    </row>
    <row r="3" spans="1:9" ht="24" x14ac:dyDescent="0.2">
      <c r="A3" s="32"/>
      <c r="B3" s="33"/>
      <c r="C3" s="34"/>
      <c r="D3" s="35" t="s">
        <v>6</v>
      </c>
      <c r="E3" s="35" t="s">
        <v>5</v>
      </c>
      <c r="F3" s="35" t="s">
        <v>4</v>
      </c>
      <c r="G3" s="35" t="s">
        <v>3</v>
      </c>
      <c r="H3" s="35" t="s">
        <v>65</v>
      </c>
    </row>
    <row r="4" spans="1:9" ht="15" customHeight="1" x14ac:dyDescent="0.2">
      <c r="A4" s="36" t="s">
        <v>0</v>
      </c>
      <c r="B4" s="175" t="s">
        <v>66</v>
      </c>
      <c r="C4" s="176"/>
      <c r="D4" s="92">
        <v>0.31893419919943899</v>
      </c>
      <c r="E4" s="92">
        <v>0.26510299285523498</v>
      </c>
      <c r="F4" s="92">
        <v>0.13525961141061699</v>
      </c>
      <c r="G4" s="92">
        <v>0.28070319653470899</v>
      </c>
      <c r="H4" s="93">
        <v>437943</v>
      </c>
      <c r="I4" s="31"/>
    </row>
    <row r="5" spans="1:9" ht="15" customHeight="1" x14ac:dyDescent="0.2">
      <c r="A5" s="43"/>
      <c r="B5" s="177" t="s">
        <v>67</v>
      </c>
      <c r="C5" s="91" t="s">
        <v>2</v>
      </c>
      <c r="D5" s="39">
        <v>0.263797286156424</v>
      </c>
      <c r="E5" s="39">
        <v>0.25243272830479402</v>
      </c>
      <c r="F5" s="39">
        <v>0.14131955237799201</v>
      </c>
      <c r="G5" s="39">
        <v>0.34245043316078999</v>
      </c>
      <c r="H5" s="78">
        <v>591928</v>
      </c>
      <c r="I5" s="31"/>
    </row>
    <row r="6" spans="1:9" ht="15" customHeight="1" x14ac:dyDescent="0.2">
      <c r="A6" s="37"/>
      <c r="B6" s="178"/>
      <c r="C6" s="38" t="s">
        <v>59</v>
      </c>
      <c r="D6" s="39">
        <v>0.43319326351728399</v>
      </c>
      <c r="E6" s="39">
        <v>0.29200726612170802</v>
      </c>
      <c r="F6" s="39">
        <v>0.12576190319862601</v>
      </c>
      <c r="G6" s="39">
        <v>0.14903756716238301</v>
      </c>
      <c r="H6" s="78">
        <v>182766</v>
      </c>
      <c r="I6" s="31"/>
    </row>
    <row r="7" spans="1:9" ht="15" customHeight="1" x14ac:dyDescent="0.2">
      <c r="A7" s="37"/>
      <c r="B7" s="179"/>
      <c r="C7" s="38" t="s">
        <v>60</v>
      </c>
      <c r="D7" s="39">
        <v>0.368953898727305</v>
      </c>
      <c r="E7" s="39">
        <v>0.27349376427191302</v>
      </c>
      <c r="F7" s="39">
        <v>0.15612474649888999</v>
      </c>
      <c r="G7" s="39">
        <v>0.20142759050189199</v>
      </c>
      <c r="H7" s="78">
        <v>62623</v>
      </c>
      <c r="I7" s="31"/>
    </row>
    <row r="8" spans="1:9" ht="15" customHeight="1" x14ac:dyDescent="0.2">
      <c r="A8" s="40"/>
      <c r="B8" s="174" t="s">
        <v>9</v>
      </c>
      <c r="C8" s="174"/>
      <c r="D8" s="41">
        <v>0.31217320389567599</v>
      </c>
      <c r="E8" s="41">
        <v>0.26348979815880702</v>
      </c>
      <c r="F8" s="41">
        <v>0.137735834261249</v>
      </c>
      <c r="G8" s="42">
        <v>0.28660116368426802</v>
      </c>
      <c r="H8" s="79">
        <v>1275260</v>
      </c>
      <c r="I8" s="94"/>
    </row>
    <row r="9" spans="1:9" ht="15" customHeight="1" x14ac:dyDescent="0.2">
      <c r="A9" s="43" t="s">
        <v>1</v>
      </c>
      <c r="B9" s="175" t="s">
        <v>66</v>
      </c>
      <c r="C9" s="176"/>
      <c r="D9" s="92">
        <v>0.12256776844320499</v>
      </c>
      <c r="E9" s="92">
        <v>0.22699714395470399</v>
      </c>
      <c r="F9" s="92">
        <v>0.14469794398142699</v>
      </c>
      <c r="G9" s="92">
        <v>0.50573714362066402</v>
      </c>
      <c r="H9" s="93">
        <v>119746</v>
      </c>
      <c r="I9" s="31"/>
    </row>
    <row r="10" spans="1:9" ht="15" customHeight="1" x14ac:dyDescent="0.2">
      <c r="A10" s="43"/>
      <c r="B10" s="177" t="s">
        <v>67</v>
      </c>
      <c r="C10" s="91" t="s">
        <v>2</v>
      </c>
      <c r="D10" s="39">
        <v>0.104978162046528</v>
      </c>
      <c r="E10" s="39">
        <v>0.21352170425171599</v>
      </c>
      <c r="F10" s="39">
        <v>0.13918909885016501</v>
      </c>
      <c r="G10" s="39">
        <v>0.54231103485159105</v>
      </c>
      <c r="H10" s="78">
        <v>179504</v>
      </c>
      <c r="I10" s="31"/>
    </row>
    <row r="11" spans="1:9" ht="15" customHeight="1" x14ac:dyDescent="0.2">
      <c r="A11" s="37"/>
      <c r="B11" s="178"/>
      <c r="C11" s="38" t="s">
        <v>59</v>
      </c>
      <c r="D11" s="39">
        <v>0.20079954924740401</v>
      </c>
      <c r="E11" s="39">
        <v>0.289554881811596</v>
      </c>
      <c r="F11" s="39">
        <v>0.17300313916986401</v>
      </c>
      <c r="G11" s="39">
        <v>0.33664242977113601</v>
      </c>
      <c r="H11" s="78">
        <v>37271</v>
      </c>
      <c r="I11" s="31"/>
    </row>
    <row r="12" spans="1:9" ht="15" customHeight="1" x14ac:dyDescent="0.2">
      <c r="A12" s="37"/>
      <c r="B12" s="179"/>
      <c r="C12" s="38" t="s">
        <v>60</v>
      </c>
      <c r="D12" s="39">
        <v>0.175177619893428</v>
      </c>
      <c r="E12" s="39">
        <v>0.24833481349911199</v>
      </c>
      <c r="F12" s="39">
        <v>0.18494671403197199</v>
      </c>
      <c r="G12" s="39">
        <v>0.39154085257548799</v>
      </c>
      <c r="H12" s="78">
        <v>9008</v>
      </c>
      <c r="I12" s="31"/>
    </row>
    <row r="13" spans="1:9" ht="15" customHeight="1" x14ac:dyDescent="0.2">
      <c r="A13" s="40"/>
      <c r="B13" s="174" t="s">
        <v>10</v>
      </c>
      <c r="C13" s="174"/>
      <c r="D13" s="41">
        <v>0.123240017480443</v>
      </c>
      <c r="E13" s="41">
        <v>0.22730074754940999</v>
      </c>
      <c r="F13" s="41">
        <v>0.14593854640276199</v>
      </c>
      <c r="G13" s="41">
        <v>0.50352068856738497</v>
      </c>
      <c r="H13" s="80">
        <v>345529</v>
      </c>
      <c r="I13" s="94"/>
    </row>
    <row r="14" spans="1:9" ht="15" customHeight="1" x14ac:dyDescent="0.2">
      <c r="A14" s="43" t="s">
        <v>12</v>
      </c>
      <c r="B14" s="175" t="s">
        <v>66</v>
      </c>
      <c r="C14" s="176"/>
      <c r="D14" s="39">
        <v>0.27677074498510801</v>
      </c>
      <c r="E14" s="39">
        <v>0.25692097208300702</v>
      </c>
      <c r="F14" s="39">
        <v>0.13728619355949301</v>
      </c>
      <c r="G14" s="39">
        <v>0.32902208937239202</v>
      </c>
      <c r="H14" s="78">
        <v>557689</v>
      </c>
      <c r="I14" s="94"/>
    </row>
    <row r="15" spans="1:9" ht="15" customHeight="1" x14ac:dyDescent="0.2">
      <c r="A15" s="43"/>
      <c r="B15" s="177" t="s">
        <v>67</v>
      </c>
      <c r="C15" s="91" t="s">
        <v>2</v>
      </c>
      <c r="D15" s="39">
        <v>0.22684176959213501</v>
      </c>
      <c r="E15" s="39">
        <v>0.24337854794719399</v>
      </c>
      <c r="F15" s="39">
        <v>0.140823818560806</v>
      </c>
      <c r="G15" s="39">
        <v>0.38895586389986397</v>
      </c>
      <c r="H15" s="78">
        <v>771432</v>
      </c>
      <c r="I15" s="94"/>
    </row>
    <row r="16" spans="1:9" ht="15" customHeight="1" x14ac:dyDescent="0.2">
      <c r="A16" s="37"/>
      <c r="B16" s="178"/>
      <c r="C16" s="38" t="s">
        <v>59</v>
      </c>
      <c r="D16" s="39">
        <v>0.39382921963124384</v>
      </c>
      <c r="E16" s="39">
        <v>0.29159186864027414</v>
      </c>
      <c r="F16" s="39">
        <v>0.1337638669860069</v>
      </c>
      <c r="G16" s="39">
        <v>0.18081504474247512</v>
      </c>
      <c r="H16" s="78">
        <v>220037</v>
      </c>
      <c r="I16" s="94"/>
    </row>
    <row r="17" spans="1:10" ht="15" customHeight="1" x14ac:dyDescent="0.2">
      <c r="A17" s="37"/>
      <c r="B17" s="179"/>
      <c r="C17" s="38" t="s">
        <v>60</v>
      </c>
      <c r="D17" s="39">
        <v>0.3445854448492971</v>
      </c>
      <c r="E17" s="39">
        <v>0.27032988510561068</v>
      </c>
      <c r="F17" s="39">
        <v>0.15974927056721253</v>
      </c>
      <c r="G17" s="39">
        <v>0.22533539947787967</v>
      </c>
      <c r="H17" s="78">
        <v>71631</v>
      </c>
      <c r="I17" s="94"/>
    </row>
    <row r="18" spans="1:10" ht="15" customHeight="1" x14ac:dyDescent="0.2">
      <c r="A18" s="44"/>
      <c r="B18" s="173" t="s">
        <v>7</v>
      </c>
      <c r="C18" s="173"/>
      <c r="D18" s="45">
        <v>0.27189535466985526</v>
      </c>
      <c r="E18" s="45">
        <v>0.25577481090999504</v>
      </c>
      <c r="F18" s="45">
        <v>0.13948453500116301</v>
      </c>
      <c r="G18" s="45">
        <v>0.33284529941898666</v>
      </c>
      <c r="H18" s="81">
        <v>1620789</v>
      </c>
      <c r="I18" s="94"/>
    </row>
    <row r="19" spans="1:10" x14ac:dyDescent="0.2">
      <c r="H19" s="131" t="s">
        <v>78</v>
      </c>
    </row>
    <row r="20" spans="1:10" customFormat="1" ht="15" x14ac:dyDescent="0.25">
      <c r="A20" s="19" t="s">
        <v>120</v>
      </c>
    </row>
    <row r="21" spans="1:10" x14ac:dyDescent="0.2">
      <c r="A21" s="103" t="s">
        <v>113</v>
      </c>
      <c r="B21" s="88"/>
      <c r="C21" s="17"/>
      <c r="D21" s="17"/>
      <c r="E21" s="17"/>
      <c r="F21" s="17"/>
      <c r="G21" s="17"/>
      <c r="H21" s="17"/>
      <c r="I21" s="17"/>
      <c r="J21" s="17"/>
    </row>
    <row r="22" spans="1:10" x14ac:dyDescent="0.2">
      <c r="A22" s="83"/>
      <c r="B22" s="83"/>
      <c r="G22" s="31"/>
      <c r="H22" s="31"/>
    </row>
  </sheetData>
  <mergeCells count="9">
    <mergeCell ref="B18:C18"/>
    <mergeCell ref="B8:C8"/>
    <mergeCell ref="B13:C13"/>
    <mergeCell ref="B4:C4"/>
    <mergeCell ref="B9:C9"/>
    <mergeCell ref="B14:C14"/>
    <mergeCell ref="B5:B7"/>
    <mergeCell ref="B10:B12"/>
    <mergeCell ref="B15:B1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Sommaire</vt:lpstr>
      <vt:lpstr>Figure 3.1</vt:lpstr>
      <vt:lpstr>Carte 3.2</vt:lpstr>
      <vt:lpstr>Figure 3.3</vt:lpstr>
      <vt:lpstr>Figure 3.3-web</vt:lpstr>
      <vt:lpstr>Figure 3.4</vt:lpstr>
      <vt:lpstr>Figure 3.4-web</vt:lpstr>
      <vt:lpstr>'Carte 3.2'!Zone_d_impression</vt:lpstr>
      <vt:lpstr>'Figure 3.1'!Zone_d_impression</vt:lpstr>
      <vt:lpstr>'Figure 3.4'!Zone_d_impression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3. La voie générale et technologique</dc:title>
  <dc:creator>DEPP-MENJ - Ministère de l'Education nationale et de la Jeunesse; Direction de l'évaluation de la prospective et de la performance</dc:creator>
  <cp:keywords/>
  <cp:lastModifiedBy>Administration centrale</cp:lastModifiedBy>
  <cp:lastPrinted>2019-07-23T09:09:00Z</cp:lastPrinted>
  <dcterms:created xsi:type="dcterms:W3CDTF">2018-07-02T15:58:50Z</dcterms:created>
  <dcterms:modified xsi:type="dcterms:W3CDTF">2023-10-23T08:59:05Z</dcterms:modified>
  <cp:contentStatus>Publié</cp:contentStatus>
</cp:coreProperties>
</file>