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00" tabRatio="881" activeTab="0"/>
  </bookViews>
  <sheets>
    <sheet name="Figure 1" sheetId="1" r:id="rId1"/>
    <sheet name="Figure 2" sheetId="2" r:id="rId2"/>
    <sheet name="Figure 3 web" sheetId="3" r:id="rId3"/>
    <sheet name="Figure 4" sheetId="4" r:id="rId4"/>
    <sheet name="Figure 5" sheetId="5" r:id="rId5"/>
    <sheet name="Figure 6" sheetId="6" r:id="rId6"/>
    <sheet name="Figure 7 web" sheetId="7" r:id="rId7"/>
    <sheet name="Figure 8" sheetId="8" r:id="rId8"/>
    <sheet name="Figure 9 web" sheetId="9" r:id="rId9"/>
    <sheet name="Figure 10" sheetId="10" r:id="rId10"/>
    <sheet name="Source, Champ, Méthodologie" sheetId="11" r:id="rId11"/>
  </sheets>
  <definedNames>
    <definedName name="OLE_LINK1" localSheetId="10">'Source, Champ, Méthodologie'!$A$2</definedName>
    <definedName name="_xlnm.Print_Area" localSheetId="4">'Figure 5'!$A$1:$G$33</definedName>
    <definedName name="_xlnm.Print_Area" localSheetId="8">'Figure 9 web'!$A$1:$L$49</definedName>
  </definedNames>
  <calcPr fullCalcOnLoad="1"/>
</workbook>
</file>

<file path=xl/sharedStrings.xml><?xml version="1.0" encoding="utf-8"?>
<sst xmlns="http://schemas.openxmlformats.org/spreadsheetml/2006/main" count="393" uniqueCount="224">
  <si>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</si>
  <si>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</si>
  <si>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</si>
  <si>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</si>
  <si>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</si>
  <si>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</si>
  <si>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</si>
  <si>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</si>
  <si>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</si>
  <si>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</si>
  <si>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</si>
  <si>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</si>
  <si>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</si>
  <si>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</si>
  <si>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BEP</t>
  </si>
  <si>
    <t>Bac pro</t>
  </si>
  <si>
    <t>Total</t>
  </si>
  <si>
    <t>Diplôme</t>
  </si>
  <si>
    <t>Effectifs d'apprentis</t>
  </si>
  <si>
    <t>CAP</t>
  </si>
  <si>
    <t>Autres</t>
  </si>
  <si>
    <t>BP</t>
  </si>
  <si>
    <t>Secondaire</t>
  </si>
  <si>
    <t>BTS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</si>
  <si>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</si>
  <si>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</si>
  <si>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</si>
  <si>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</si>
  <si>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</si>
  <si>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</si>
  <si>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</si>
  <si>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DIJON</t>
  </si>
  <si>
    <t>BRETAGNE</t>
  </si>
  <si>
    <t>RENNES</t>
  </si>
  <si>
    <t>REIMS</t>
  </si>
  <si>
    <t>CORSE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</si>
  <si>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</si>
  <si>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</si>
  <si>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</si>
  <si>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</si>
  <si>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</si>
  <si>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</si>
  <si>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</si>
  <si>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</si>
  <si>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</si>
  <si>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</si>
  <si>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</si>
  <si>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</si>
  <si>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</si>
  <si>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</si>
  <si>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</si>
  <si>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</si>
  <si>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</si>
  <si>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</si>
  <si>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</si>
  <si>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</si>
  <si>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</si>
  <si>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</si>
  <si>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Poids du supérieur dans l'apprentissage (%)</t>
  </si>
  <si>
    <t>dont CAP</t>
  </si>
  <si>
    <t>dont BTS</t>
  </si>
  <si>
    <t>1 - Vers seconde GT</t>
  </si>
  <si>
    <t>2 - Vers voie professionnelle scolaire</t>
  </si>
  <si>
    <t>3 - Vers apprentissage</t>
  </si>
  <si>
    <t>4 - Redoublement et autres 1er cycle</t>
  </si>
  <si>
    <t>2 - Répartition et évolution des effectifs d’apprentis par diplôme préparé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</si>
  <si>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</si>
  <si>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</si>
  <si>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</si>
  <si>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</si>
  <si>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</si>
  <si>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</si>
  <si>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</si>
  <si>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COD_REGAC</t>
  </si>
  <si>
    <t>11</t>
  </si>
  <si>
    <t>01</t>
  </si>
  <si>
    <t>03</t>
  </si>
  <si>
    <t>04</t>
  </si>
  <si>
    <t>02</t>
  </si>
  <si>
    <t>06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</si>
  <si>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</si>
  <si>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</si>
  <si>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</si>
  <si>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</si>
  <si>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</si>
  <si>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</si>
  <si>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</si>
  <si>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</si>
  <si>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</si>
  <si>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</si>
  <si>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TOTAL NOUVELLE-AQUITAINE</t>
  </si>
  <si>
    <t>TOTAL OCCITANIE</t>
  </si>
  <si>
    <t>NOUVELLE-AQUITAINE</t>
  </si>
  <si>
    <t>OCCITANIE</t>
  </si>
  <si>
    <t>GRAND EST</t>
  </si>
  <si>
    <t>TOTAL GRAND EST</t>
  </si>
  <si>
    <t>HAUTS-DE-FRANCE</t>
  </si>
  <si>
    <t>MC</t>
  </si>
  <si>
    <t>Région académique</t>
  </si>
  <si>
    <t>dont troisième</t>
  </si>
  <si>
    <t>Études supérieures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</si>
  <si>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</si>
  <si>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</si>
  <si>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</si>
  <si>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</si>
  <si>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</si>
  <si>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</si>
  <si>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</si>
  <si>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</si>
  <si>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</si>
  <si>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</si>
  <si>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</si>
  <si>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</si>
  <si>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</si>
  <si>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 xml:space="preserve">TOTAL ILE-DE-FRANCE </t>
  </si>
  <si>
    <t>REGION ACADEMIQUE</t>
  </si>
  <si>
    <t>ACADEMIE</t>
  </si>
  <si>
    <t>AUVERGNE-RHÔNE-ALPES</t>
  </si>
  <si>
    <t>TOTAL AUVERGNE-RHÔNE-ALPES</t>
  </si>
  <si>
    <t>TOTAL BOURGOGNE-FRANCHE-COMTÉ</t>
  </si>
  <si>
    <t>BOURGOGNE-FRANCHE-COMTÉ</t>
  </si>
  <si>
    <t xml:space="preserve"> Évolution (%)</t>
  </si>
  <si>
    <t>Évolution (%)</t>
  </si>
  <si>
    <t xml:space="preserve"> </t>
  </si>
  <si>
    <t>Répartition</t>
  </si>
  <si>
    <t>Répartition des entrants en apprentissage selon leur situation antérieure</t>
  </si>
  <si>
    <t>Répartition des entrants en apprentissage dans une formation du secondaire selon leur situation antérieure</t>
  </si>
  <si>
    <t>6 - Répartition des apprentis par région académique, académie et niveau du diplôme préparé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</si>
  <si>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</si>
  <si>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</si>
  <si>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t>France Métropolitaine + DROM</t>
  </si>
  <si>
    <t>FRANCE MÉTROPOLITAINE + DROM</t>
  </si>
  <si>
    <t xml:space="preserve">Poids de l'apprentissage parmi les 16-29 ans (%) </t>
  </si>
  <si>
    <t>Contrat professionnel, formation continue, stage, emploi ou sans emploi</t>
  </si>
  <si>
    <t>NIVEAU 3</t>
  </si>
  <si>
    <t>Niveau 3 hors BEP</t>
  </si>
  <si>
    <t>NIVEAU 4</t>
  </si>
  <si>
    <t>Niveau 4 hors Bac pro</t>
  </si>
  <si>
    <t>NIVEAU 5</t>
  </si>
  <si>
    <t>Niveau 5</t>
  </si>
  <si>
    <t>NIVEAU 6</t>
  </si>
  <si>
    <t>Niveau 6</t>
  </si>
  <si>
    <t>Niveaux 7 et 8</t>
  </si>
  <si>
    <t>NIVEAUX 7 et 8</t>
  </si>
  <si>
    <t>2021</t>
  </si>
  <si>
    <t>Niveau 3</t>
  </si>
  <si>
    <t>Niveau 4</t>
  </si>
  <si>
    <t>BUT</t>
  </si>
  <si>
    <t>Effectifs 31/12/2021</t>
  </si>
  <si>
    <t>Entrées en apprentissage au 31/12/2021</t>
  </si>
  <si>
    <t>Secondaire 
(Niveaux 3 et 4)</t>
  </si>
  <si>
    <t>Supérieur 
(Niveaux 5, 6, 7 et 8)</t>
  </si>
  <si>
    <t>Secondaire
 (niveaux 3 et 4)</t>
  </si>
  <si>
    <t>Supérieur 
(niveaux 5, 6, 7 et 8)</t>
  </si>
  <si>
    <t>Niveaux 6, 7 et 8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</si>
  <si>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</si>
  <si>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</si>
  <si>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Enquête SIFA</t>
    </r>
  </si>
  <si>
    <t>84</t>
  </si>
  <si>
    <t>27</t>
  </si>
  <si>
    <t>53</t>
  </si>
  <si>
    <t>24</t>
  </si>
  <si>
    <t>94</t>
  </si>
  <si>
    <t>44</t>
  </si>
  <si>
    <t>32</t>
  </si>
  <si>
    <t>28</t>
  </si>
  <si>
    <t>75</t>
  </si>
  <si>
    <t>76</t>
  </si>
  <si>
    <t>52</t>
  </si>
  <si>
    <t>93</t>
  </si>
  <si>
    <t>Répartition des entrants en apprentissage dans une formation du supérieur selon leur situation antérieure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</si>
  <si>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Autres = certifications professionnelles, diplômes du CNAM, diplômes des grandes écoles, etc.</t>
    </r>
  </si>
  <si>
    <t>Situation antérieure des entrants en apprentissage</t>
  </si>
  <si>
    <r>
      <t xml:space="preserve">5 -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Calibri"/>
        <family val="2"/>
      </rPr>
      <t xml:space="preserve">Sorties </t>
    </r>
    <r>
      <rPr>
        <sz val="10"/>
        <color indexed="8"/>
        <rFont val="Calibri"/>
        <family val="2"/>
      </rPr>
      <t>»</t>
    </r>
    <r>
      <rPr>
        <vertAlign val="superscript"/>
        <sz val="10"/>
        <color indexed="8"/>
        <rFont val="Calibri"/>
        <family val="2"/>
      </rPr>
      <t>1</t>
    </r>
  </si>
  <si>
    <r>
      <rPr>
        <b/>
        <sz val="10"/>
        <color indexed="8"/>
        <rFont val="Calibri"/>
        <family val="2"/>
      </rPr>
      <t xml:space="preserve">1. </t>
    </r>
    <r>
      <rPr>
        <sz val="10"/>
        <color indexed="8"/>
        <rFont val="Calibri"/>
        <family val="2"/>
      </rPr>
      <t>Sorties vers les formations sociales ou de la santé, vers le marché du travail ou départs à l'étranger.</t>
    </r>
  </si>
  <si>
    <r>
      <rPr>
        <b/>
        <sz val="10"/>
        <color indexed="8"/>
        <rFont val="Calibri"/>
        <family val="2"/>
      </rPr>
      <t xml:space="preserve">Champ : </t>
    </r>
    <r>
      <rPr>
        <sz val="10"/>
        <color indexed="8"/>
        <rFont val="Calibri"/>
        <family val="2"/>
      </rPr>
      <t>France Métropolitaine + DROM (y compris Mayotte).</t>
    </r>
  </si>
  <si>
    <r>
      <rPr>
        <b/>
        <sz val="10"/>
        <rFont val="Calibri"/>
        <family val="2"/>
      </rPr>
      <t>Sources :</t>
    </r>
    <r>
      <rPr>
        <sz val="10"/>
        <rFont val="Calibri"/>
        <family val="2"/>
      </rPr>
      <t xml:space="preserve"> DEPP, enquête SIFA et Système d’information Scolarité  ;  ministère chargé de l’agriculture, Safran.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</si>
  <si>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 ; Insee, traitement DEPP pour les effectifs de population.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</si>
  <si>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</si>
  <si>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t>2022</t>
  </si>
  <si>
    <t>1 - Évolution des effectifs d’apprentis selon le niveau de formation entre 2000 et 2022</t>
  </si>
  <si>
    <t>Effectifs 31/12/2022</t>
  </si>
  <si>
    <t>Poids de la formation en 2022
(%)</t>
  </si>
  <si>
    <t>Évolution entre 2021 et 2022 (%)</t>
  </si>
  <si>
    <t>Part des filles en 2022 (%)</t>
  </si>
  <si>
    <r>
      <t xml:space="preserve">Réf. : </t>
    </r>
    <r>
      <rPr>
        <sz val="9"/>
        <color indexed="8"/>
        <rFont val="Arial"/>
        <family val="2"/>
      </rPr>
      <t>Note d'information, n° 23.XX. DEPP</t>
    </r>
  </si>
  <si>
    <t>Poids de l'apprentissage parmi les 16-29 ans
en 2022 (%)</t>
  </si>
  <si>
    <t>Entrées en apprentissage au 31/12/2022</t>
  </si>
  <si>
    <t>Évolution 2021-2022</t>
  </si>
  <si>
    <t>Évolution entre 2021 et 2022</t>
  </si>
  <si>
    <t>Autres (y compris DUT)</t>
  </si>
  <si>
    <t>3-Répartition par âge des apprentis</t>
  </si>
  <si>
    <t>a) Répartition par âge des apprentis en première année de CAP en 2022-2023</t>
  </si>
  <si>
    <t>Ensemble</t>
  </si>
  <si>
    <t>Origine 3e</t>
  </si>
  <si>
    <t xml:space="preserve">Total </t>
  </si>
  <si>
    <t>répartition par âge (%)</t>
  </si>
  <si>
    <t>15 ans et moins</t>
  </si>
  <si>
    <t>16 ans</t>
  </si>
  <si>
    <t>17 ans et plus</t>
  </si>
  <si>
    <t xml:space="preserve">Bac pro : seconde pro </t>
  </si>
  <si>
    <t>►Champ : France métropolitaine + DROM (Mayotte à partir de 2011).</t>
  </si>
  <si>
    <t xml:space="preserve">Source : DEPP / Système d’information sur la formation des apprentis (SIFA). </t>
  </si>
  <si>
    <t xml:space="preserve">CAP en 2 ans : 1ère année </t>
  </si>
  <si>
    <t xml:space="preserve">b) Répartition par âge des apprentis en première année de CAP en 2022-2023, issus d'une classe de troisième </t>
  </si>
  <si>
    <t>c) Répartition par âge des apprentis en seconde pro en 2022-2023</t>
  </si>
  <si>
    <t>d) Répartition par âge des apprentis en seconde pro en 2022-2023, issus d'une classe de troisième</t>
  </si>
  <si>
    <r>
      <rPr>
        <b/>
        <sz val="9"/>
        <rFont val="Arial"/>
        <family val="2"/>
      </rPr>
      <t>Source</t>
    </r>
    <r>
      <rPr>
        <b/>
        <i/>
        <sz val="9"/>
        <rFont val="Arial"/>
        <family val="2"/>
      </rPr>
      <t xml:space="preserve"> : </t>
    </r>
    <r>
      <rPr>
        <sz val="9"/>
        <rFont val="Arial"/>
        <family val="2"/>
      </rPr>
      <t>DEPP, enquête SIFA.</t>
    </r>
  </si>
  <si>
    <r>
      <t xml:space="preserve">Champ : </t>
    </r>
    <r>
      <rPr>
        <sz val="9"/>
        <rFont val="Arial"/>
        <family val="2"/>
      </rPr>
      <t>France métropolitaine + DROM.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</si>
  <si>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 DEPP, enquête SIFA.</t>
    </r>
  </si>
  <si>
    <t>4 - La situation antérieure des entrants en apprentissage en 2022</t>
  </si>
  <si>
    <t>5 - Orientation à l'issue de la troisième à la  rentrée 2022 (en %)</t>
  </si>
  <si>
    <t>6- Effectifs d'apprentis en EPLE par niveau de formation en 2022</t>
  </si>
  <si>
    <t>8- Poids de l'apprentissage parmi les 16-29 ans en 2022</t>
  </si>
  <si>
    <t>10- Évolution régionale académique des effectifs d'entrées en apprentissage entre 2021 et 2022</t>
  </si>
  <si>
    <t>Évolution EPLE 2021-2022 (%)</t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</si>
  <si>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23.35. 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</si>
  <si>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23.35. DEPP</t>
    </r>
  </si>
  <si>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>, n° 23.35. DEPP</t>
    </r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</si>
  <si>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 23.35. DEPP</t>
    </r>
  </si>
  <si>
    <r>
      <t xml:space="preserve">Réf. : </t>
    </r>
    <r>
      <rPr>
        <i/>
        <sz val="10"/>
        <color indexed="8"/>
        <rFont val="Calibri"/>
        <family val="2"/>
      </rPr>
      <t>Note d'Information</t>
    </r>
    <r>
      <rPr>
        <sz val="10"/>
        <color indexed="8"/>
        <rFont val="Calibri"/>
        <family val="2"/>
      </rPr>
      <t>, n° 23.35. 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</si>
  <si>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 xml:space="preserve">, n° 23.35. </t>
    </r>
    <r>
      <rPr>
        <b/>
        <sz val="9"/>
        <color indexed="8"/>
        <rFont val="Arial"/>
        <family val="2"/>
      </rPr>
      <t>DEPP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</si>
  <si>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 xml:space="preserve">, n° 23.35. </t>
    </r>
    <r>
      <rPr>
        <b/>
        <sz val="9"/>
        <color indexed="8"/>
        <rFont val="Arial"/>
        <family val="2"/>
      </rPr>
      <t>DEPP</t>
    </r>
  </si>
  <si>
    <t>9 - Répartition des entrées en apprentissage par région académique, académie et niveau du diplôme préparé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</si>
</sst>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_-* #\ ##0\ _€_-;\-* #\ ##0\ _€_-;_-* &quot;-&quot;??\ _€_-;_-@_-"/>
    <numFmt numFmtId="181" formatCode="#,##0_ ;\-#,##0\ "/>
    <numFmt numFmtId="182" formatCode="#,##0.00000"/>
    <numFmt numFmtId="183" formatCode="#,##0.00_ ;\-#,##0.00\ 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i/>
      <sz val="10"/>
      <color indexed="8"/>
      <name val="Calibri"/>
      <family val="2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sz val="9"/>
      <color indexed="63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i/>
      <sz val="9"/>
      <color indexed="8"/>
      <name val="Arial"/>
      <family val="2"/>
    </font>
    <font>
      <b/>
      <sz val="8"/>
      <color indexed="3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Calibri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thin">
        <color rgb="FF0000F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 style="dashed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30" borderId="3" applyNumberFormat="0" applyFont="0" applyAlignment="0" applyProtection="0"/>
    <xf numFmtId="9" fontId="5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27">
    <xf numFmtId="0" fontId="0" fillId="0" borderId="0" xfId="0" applyAlignment="1">
      <alignment/>
    </xf>
    <xf numFmtId="0" fontId="71" fillId="0" borderId="0" xfId="52" applyFont="1">
      <alignment/>
      <protection/>
    </xf>
    <xf numFmtId="0" fontId="71" fillId="0" borderId="0" xfId="52" applyFont="1" applyFill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Alignment="1">
      <alignment/>
    </xf>
    <xf numFmtId="0" fontId="72" fillId="0" borderId="0" xfId="0" applyFont="1" applyFill="1" applyBorder="1" applyAlignment="1">
      <alignment horizontal="left" vertical="top" wrapText="1"/>
    </xf>
    <xf numFmtId="0" fontId="16" fillId="0" borderId="0" xfId="51" applyFont="1">
      <alignment/>
      <protection/>
    </xf>
    <xf numFmtId="0" fontId="14" fillId="0" borderId="0" xfId="51" applyFont="1">
      <alignment/>
      <protection/>
    </xf>
    <xf numFmtId="0" fontId="16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vertical="center"/>
      <protection/>
    </xf>
    <xf numFmtId="0" fontId="72" fillId="33" borderId="10" xfId="0" applyFont="1" applyFill="1" applyBorder="1" applyAlignment="1">
      <alignment vertical="center" wrapText="1"/>
    </xf>
    <xf numFmtId="0" fontId="16" fillId="0" borderId="10" xfId="51" applyFont="1" applyBorder="1" applyAlignment="1">
      <alignment horizontal="center" vertical="center"/>
      <protection/>
    </xf>
    <xf numFmtId="0" fontId="14" fillId="0" borderId="0" xfId="51" applyFont="1" applyAlignment="1">
      <alignment horizontal="left"/>
      <protection/>
    </xf>
    <xf numFmtId="0" fontId="14" fillId="34" borderId="0" xfId="51" applyFont="1" applyFill="1">
      <alignment/>
      <protection/>
    </xf>
    <xf numFmtId="3" fontId="14" fillId="34" borderId="0" xfId="51" applyNumberFormat="1" applyFont="1" applyFill="1">
      <alignment/>
      <protection/>
    </xf>
    <xf numFmtId="0" fontId="73" fillId="35" borderId="11" xfId="0" applyFont="1" applyFill="1" applyBorder="1" applyAlignment="1">
      <alignment horizontal="center" vertical="top" wrapText="1"/>
    </xf>
    <xf numFmtId="0" fontId="16" fillId="2" borderId="11" xfId="51" applyFont="1" applyFill="1" applyBorder="1" applyAlignment="1">
      <alignment horizontal="center" vertical="center"/>
      <protection/>
    </xf>
    <xf numFmtId="0" fontId="73" fillId="36" borderId="11" xfId="0" applyFont="1" applyFill="1" applyBorder="1" applyAlignment="1">
      <alignment horizontal="center" vertical="top" wrapText="1"/>
    </xf>
    <xf numFmtId="0" fontId="16" fillId="8" borderId="11" xfId="51" applyFont="1" applyFill="1" applyBorder="1" applyAlignment="1">
      <alignment horizontal="center" vertical="center"/>
      <protection/>
    </xf>
    <xf numFmtId="0" fontId="72" fillId="33" borderId="12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top" wrapText="1"/>
    </xf>
    <xf numFmtId="0" fontId="72" fillId="36" borderId="12" xfId="0" applyFont="1" applyFill="1" applyBorder="1" applyAlignment="1">
      <alignment horizontal="left" vertical="top" wrapText="1"/>
    </xf>
    <xf numFmtId="0" fontId="72" fillId="35" borderId="12" xfId="0" applyFont="1" applyFill="1" applyBorder="1" applyAlignment="1">
      <alignment horizontal="left" vertical="top" wrapText="1"/>
    </xf>
    <xf numFmtId="0" fontId="72" fillId="33" borderId="12" xfId="0" applyFont="1" applyFill="1" applyBorder="1" applyAlignment="1">
      <alignment horizontal="left" vertical="top" wrapText="1"/>
    </xf>
    <xf numFmtId="0" fontId="14" fillId="2" borderId="12" xfId="51" applyFont="1" applyFill="1" applyBorder="1" applyAlignment="1">
      <alignment horizontal="left"/>
      <protection/>
    </xf>
    <xf numFmtId="0" fontId="14" fillId="8" borderId="12" xfId="51" applyFont="1" applyFill="1" applyBorder="1" applyAlignment="1">
      <alignment horizontal="left"/>
      <protection/>
    </xf>
    <xf numFmtId="0" fontId="16" fillId="8" borderId="10" xfId="51" applyFont="1" applyFill="1" applyBorder="1" applyAlignment="1">
      <alignment horizontal="left"/>
      <protection/>
    </xf>
    <xf numFmtId="0" fontId="73" fillId="36" borderId="1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/>
    </xf>
    <xf numFmtId="0" fontId="14" fillId="0" borderId="0" xfId="51" applyFont="1" applyBorder="1">
      <alignment/>
      <protection/>
    </xf>
    <xf numFmtId="3" fontId="14" fillId="0" borderId="0" xfId="51" applyNumberFormat="1" applyFont="1">
      <alignment/>
      <protection/>
    </xf>
    <xf numFmtId="167" fontId="16" fillId="0" borderId="0" xfId="51" applyNumberFormat="1" applyFont="1" applyAlignment="1">
      <alignment horizontal="center"/>
      <protection/>
    </xf>
    <xf numFmtId="3" fontId="16" fillId="0" borderId="0" xfId="51" applyNumberFormat="1" applyFont="1">
      <alignment/>
      <protection/>
    </xf>
    <xf numFmtId="167" fontId="14" fillId="0" borderId="0" xfId="51" applyNumberFormat="1" applyFont="1" applyAlignment="1">
      <alignment horizontal="center"/>
      <protection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51" applyFont="1" applyBorder="1">
      <alignment/>
      <protection/>
    </xf>
    <xf numFmtId="0" fontId="16" fillId="0" borderId="0" xfId="0" applyFont="1" applyBorder="1" applyAlignment="1">
      <alignment horizontal="center" vertical="top" wrapText="1"/>
    </xf>
    <xf numFmtId="167" fontId="14" fillId="0" borderId="0" xfId="51" applyNumberFormat="1" applyFont="1">
      <alignment/>
      <protection/>
    </xf>
    <xf numFmtId="166" fontId="16" fillId="0" borderId="0" xfId="51" applyNumberFormat="1" applyFont="1" applyBorder="1">
      <alignment/>
      <protection/>
    </xf>
    <xf numFmtId="0" fontId="14" fillId="0" borderId="10" xfId="51" applyFont="1" applyBorder="1" applyAlignment="1">
      <alignment vertical="top"/>
      <protection/>
    </xf>
    <xf numFmtId="0" fontId="16" fillId="0" borderId="10" xfId="51" applyFont="1" applyBorder="1" applyAlignment="1">
      <alignment vertical="top"/>
      <protection/>
    </xf>
    <xf numFmtId="0" fontId="14" fillId="2" borderId="10" xfId="51" applyFont="1" applyFill="1" applyBorder="1" applyAlignment="1">
      <alignment vertical="top"/>
      <protection/>
    </xf>
    <xf numFmtId="0" fontId="14" fillId="2" borderId="0" xfId="51" applyFont="1" applyFill="1" applyAlignment="1">
      <alignment vertical="top"/>
      <protection/>
    </xf>
    <xf numFmtId="0" fontId="16" fillId="2" borderId="10" xfId="51" applyFont="1" applyFill="1" applyBorder="1" applyAlignment="1">
      <alignment vertical="top"/>
      <protection/>
    </xf>
    <xf numFmtId="0" fontId="72" fillId="2" borderId="13" xfId="0" applyFont="1" applyFill="1" applyBorder="1" applyAlignment="1">
      <alignment wrapText="1"/>
    </xf>
    <xf numFmtId="0" fontId="72" fillId="2" borderId="14" xfId="0" applyFont="1" applyFill="1" applyBorder="1" applyAlignment="1">
      <alignment wrapText="1"/>
    </xf>
    <xf numFmtId="177" fontId="71" fillId="0" borderId="10" xfId="46" applyNumberFormat="1" applyFont="1" applyFill="1" applyBorder="1" applyAlignment="1">
      <alignment horizontal="right"/>
    </xf>
    <xf numFmtId="177" fontId="71" fillId="0" borderId="10" xfId="52" applyNumberFormat="1" applyFont="1" applyFill="1" applyBorder="1" applyAlignment="1">
      <alignment horizontal="right"/>
      <protection/>
    </xf>
    <xf numFmtId="0" fontId="74" fillId="2" borderId="10" xfId="52" applyFont="1" applyFill="1" applyBorder="1" applyAlignment="1">
      <alignment horizontal="center" vertical="center" wrapText="1"/>
      <protection/>
    </xf>
    <xf numFmtId="0" fontId="71" fillId="2" borderId="10" xfId="52" applyFont="1" applyFill="1" applyBorder="1">
      <alignment/>
      <protection/>
    </xf>
    <xf numFmtId="0" fontId="45" fillId="0" borderId="0" xfId="51" applyFont="1">
      <alignment/>
      <protection/>
    </xf>
    <xf numFmtId="3" fontId="45" fillId="0" borderId="0" xfId="51" applyNumberFormat="1" applyFont="1">
      <alignment/>
      <protection/>
    </xf>
    <xf numFmtId="0" fontId="45" fillId="0" borderId="0" xfId="51" applyFont="1" applyAlignment="1">
      <alignment/>
      <protection/>
    </xf>
    <xf numFmtId="0" fontId="3" fillId="0" borderId="0" xfId="0" applyFont="1" applyAlignment="1">
      <alignment/>
    </xf>
    <xf numFmtId="0" fontId="75" fillId="0" borderId="0" xfId="52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16" fillId="0" borderId="10" xfId="51" applyNumberFormat="1" applyFont="1" applyFill="1" applyBorder="1" applyAlignment="1">
      <alignment horizontal="right" indent="1"/>
      <protection/>
    </xf>
    <xf numFmtId="0" fontId="14" fillId="0" borderId="0" xfId="51" applyFont="1" applyFill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0" xfId="51" applyFont="1" applyFill="1" applyBorder="1" applyAlignment="1">
      <alignment horizontal="center" vertical="center"/>
      <protection/>
    </xf>
    <xf numFmtId="0" fontId="6" fillId="2" borderId="10" xfId="51" applyFont="1" applyFill="1" applyBorder="1" applyAlignment="1">
      <alignment horizontal="center" vertical="center" wrapText="1"/>
      <protection/>
    </xf>
    <xf numFmtId="49" fontId="14" fillId="0" borderId="10" xfId="51" applyNumberFormat="1" applyFont="1" applyBorder="1" applyAlignment="1">
      <alignment vertical="center"/>
      <protection/>
    </xf>
    <xf numFmtId="0" fontId="16" fillId="0" borderId="10" xfId="51" applyFont="1" applyFill="1" applyBorder="1" applyAlignment="1">
      <alignment vertical="center"/>
      <protection/>
    </xf>
    <xf numFmtId="0" fontId="73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51" applyFont="1" applyAlignment="1">
      <alignment/>
      <protection/>
    </xf>
    <xf numFmtId="0" fontId="9" fillId="37" borderId="18" xfId="51" applyFont="1" applyFill="1" applyBorder="1" applyAlignment="1">
      <alignment horizontal="center" vertical="center"/>
      <protection/>
    </xf>
    <xf numFmtId="0" fontId="9" fillId="37" borderId="18" xfId="51" applyFont="1" applyFill="1" applyBorder="1" applyAlignment="1">
      <alignment vertical="center"/>
      <protection/>
    </xf>
    <xf numFmtId="0" fontId="9" fillId="37" borderId="19" xfId="51" applyFont="1" applyFill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right" indent="1"/>
      <protection/>
    </xf>
    <xf numFmtId="3" fontId="4" fillId="0" borderId="0" xfId="51" applyNumberFormat="1" applyFont="1" applyFill="1" applyBorder="1" applyAlignment="1">
      <alignment horizontal="right" indent="1"/>
      <protection/>
    </xf>
    <xf numFmtId="3" fontId="3" fillId="0" borderId="0" xfId="51" applyNumberFormat="1" applyFont="1" applyFill="1" applyAlignment="1">
      <alignment horizontal="right" indent="1"/>
      <protection/>
    </xf>
    <xf numFmtId="3" fontId="4" fillId="38" borderId="0" xfId="51" applyNumberFormat="1" applyFont="1" applyFill="1" applyAlignment="1">
      <alignment horizontal="right" vertical="center" indent="1"/>
      <protection/>
    </xf>
    <xf numFmtId="3" fontId="4" fillId="0" borderId="0" xfId="51" applyNumberFormat="1" applyFont="1" applyFill="1" applyAlignment="1">
      <alignment horizontal="right" vertical="center" indent="1"/>
      <protection/>
    </xf>
    <xf numFmtId="3" fontId="4" fillId="38" borderId="18" xfId="51" applyNumberFormat="1" applyFont="1" applyFill="1" applyBorder="1" applyAlignment="1">
      <alignment horizontal="right" indent="1"/>
      <protection/>
    </xf>
    <xf numFmtId="3" fontId="4" fillId="0" borderId="20" xfId="51" applyNumberFormat="1" applyFont="1" applyFill="1" applyBorder="1" applyAlignment="1">
      <alignment horizontal="right" indent="1"/>
      <protection/>
    </xf>
    <xf numFmtId="3" fontId="4" fillId="0" borderId="19" xfId="51" applyNumberFormat="1" applyFont="1" applyFill="1" applyBorder="1" applyAlignment="1">
      <alignment horizontal="right" indent="1"/>
      <protection/>
    </xf>
    <xf numFmtId="0" fontId="3" fillId="0" borderId="0" xfId="51" applyFont="1" applyAlignment="1">
      <alignment horizontal="right" indent="1"/>
      <protection/>
    </xf>
    <xf numFmtId="0" fontId="3" fillId="0" borderId="0" xfId="51" applyFont="1" applyFill="1" applyAlignment="1">
      <alignment horizontal="right" indent="1"/>
      <protection/>
    </xf>
    <xf numFmtId="0" fontId="6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6" fillId="0" borderId="0" xfId="51" applyFont="1">
      <alignment/>
      <protection/>
    </xf>
    <xf numFmtId="0" fontId="10" fillId="0" borderId="0" xfId="0" applyFont="1" applyAlignment="1">
      <alignment/>
    </xf>
    <xf numFmtId="49" fontId="14" fillId="8" borderId="10" xfId="51" applyNumberFormat="1" applyFont="1" applyFill="1" applyBorder="1" applyAlignment="1">
      <alignment horizontal="center" vertical="center" wrapText="1"/>
      <protection/>
    </xf>
    <xf numFmtId="0" fontId="14" fillId="8" borderId="10" xfId="51" applyFont="1" applyFill="1" applyBorder="1" applyAlignment="1">
      <alignment horizontal="center" vertical="center" wrapText="1"/>
      <protection/>
    </xf>
    <xf numFmtId="3" fontId="3" fillId="2" borderId="10" xfId="51" applyNumberFormat="1" applyFont="1" applyFill="1" applyBorder="1" applyAlignment="1">
      <alignment horizontal="right" vertical="center" indent="1"/>
      <protection/>
    </xf>
    <xf numFmtId="166" fontId="3" fillId="2" borderId="10" xfId="51" applyNumberFormat="1" applyFont="1" applyFill="1" applyBorder="1" applyAlignment="1">
      <alignment horizontal="right" vertical="center" indent="1"/>
      <protection/>
    </xf>
    <xf numFmtId="3" fontId="6" fillId="2" borderId="10" xfId="51" applyNumberFormat="1" applyFont="1" applyFill="1" applyBorder="1" applyAlignment="1">
      <alignment horizontal="right" vertical="center" indent="1"/>
      <protection/>
    </xf>
    <xf numFmtId="166" fontId="6" fillId="2" borderId="10" xfId="51" applyNumberFormat="1" applyFont="1" applyFill="1" applyBorder="1" applyAlignment="1">
      <alignment horizontal="right" vertical="center" indent="1"/>
      <protection/>
    </xf>
    <xf numFmtId="3" fontId="3" fillId="0" borderId="10" xfId="51" applyNumberFormat="1" applyFont="1" applyBorder="1" applyAlignment="1">
      <alignment horizontal="right" vertical="center" indent="1"/>
      <protection/>
    </xf>
    <xf numFmtId="166" fontId="3" fillId="0" borderId="10" xfId="51" applyNumberFormat="1" applyFont="1" applyBorder="1" applyAlignment="1">
      <alignment horizontal="right" vertical="center" indent="1"/>
      <protection/>
    </xf>
    <xf numFmtId="3" fontId="6" fillId="0" borderId="10" xfId="51" applyNumberFormat="1" applyFont="1" applyBorder="1" applyAlignment="1">
      <alignment horizontal="right" vertical="center" indent="1"/>
      <protection/>
    </xf>
    <xf numFmtId="166" fontId="6" fillId="0" borderId="10" xfId="51" applyNumberFormat="1" applyFont="1" applyBorder="1" applyAlignment="1">
      <alignment horizontal="right" vertical="center" indent="1"/>
      <protection/>
    </xf>
    <xf numFmtId="3" fontId="10" fillId="2" borderId="10" xfId="51" applyNumberFormat="1" applyFont="1" applyFill="1" applyBorder="1" applyAlignment="1">
      <alignment horizontal="right" vertical="center" indent="1"/>
      <protection/>
    </xf>
    <xf numFmtId="3" fontId="6" fillId="8" borderId="10" xfId="51" applyNumberFormat="1" applyFont="1" applyFill="1" applyBorder="1" applyAlignment="1">
      <alignment horizontal="right" vertical="center" indent="1"/>
      <protection/>
    </xf>
    <xf numFmtId="166" fontId="6" fillId="8" borderId="10" xfId="51" applyNumberFormat="1" applyFont="1" applyFill="1" applyBorder="1" applyAlignment="1">
      <alignment horizontal="right" vertical="center" indent="1"/>
      <protection/>
    </xf>
    <xf numFmtId="0" fontId="6" fillId="0" borderId="0" xfId="0" applyFont="1" applyAlignment="1">
      <alignment/>
    </xf>
    <xf numFmtId="177" fontId="6" fillId="0" borderId="15" xfId="46" applyNumberFormat="1" applyFont="1" applyBorder="1" applyAlignment="1">
      <alignment horizontal="right" indent="1"/>
    </xf>
    <xf numFmtId="167" fontId="6" fillId="0" borderId="15" xfId="0" applyNumberFormat="1" applyFont="1" applyBorder="1" applyAlignment="1">
      <alignment horizontal="right" indent="1"/>
    </xf>
    <xf numFmtId="177" fontId="8" fillId="0" borderId="16" xfId="46" applyNumberFormat="1" applyFont="1" applyBorder="1" applyAlignment="1">
      <alignment horizontal="right" indent="1"/>
    </xf>
    <xf numFmtId="167" fontId="8" fillId="0" borderId="16" xfId="0" applyNumberFormat="1" applyFont="1" applyBorder="1" applyAlignment="1">
      <alignment horizontal="right" indent="1"/>
    </xf>
    <xf numFmtId="177" fontId="6" fillId="0" borderId="16" xfId="46" applyNumberFormat="1" applyFont="1" applyBorder="1" applyAlignment="1">
      <alignment horizontal="right" indent="1"/>
    </xf>
    <xf numFmtId="167" fontId="6" fillId="0" borderId="16" xfId="0" applyNumberFormat="1" applyFont="1" applyBorder="1" applyAlignment="1">
      <alignment horizontal="right" indent="1"/>
    </xf>
    <xf numFmtId="177" fontId="6" fillId="0" borderId="17" xfId="46" applyNumberFormat="1" applyFont="1" applyBorder="1" applyAlignment="1">
      <alignment horizontal="right" indent="1"/>
    </xf>
    <xf numFmtId="167" fontId="6" fillId="0" borderId="17" xfId="0" applyNumberFormat="1" applyFont="1" applyBorder="1" applyAlignment="1">
      <alignment horizontal="right" indent="1"/>
    </xf>
    <xf numFmtId="177" fontId="6" fillId="0" borderId="10" xfId="46" applyNumberFormat="1" applyFont="1" applyBorder="1" applyAlignment="1">
      <alignment horizontal="right" indent="1"/>
    </xf>
    <xf numFmtId="167" fontId="6" fillId="0" borderId="10" xfId="0" applyNumberFormat="1" applyFont="1" applyBorder="1" applyAlignment="1">
      <alignment horizontal="right" indent="1"/>
    </xf>
    <xf numFmtId="3" fontId="10" fillId="8" borderId="10" xfId="51" applyNumberFormat="1" applyFont="1" applyFill="1" applyBorder="1" applyAlignment="1">
      <alignment horizontal="right" vertical="center" indent="1"/>
      <protection/>
    </xf>
    <xf numFmtId="167" fontId="6" fillId="8" borderId="10" xfId="51" applyNumberFormat="1" applyFont="1" applyFill="1" applyBorder="1" applyAlignment="1">
      <alignment horizontal="right" indent="1"/>
      <protection/>
    </xf>
    <xf numFmtId="3" fontId="3" fillId="0" borderId="10" xfId="51" applyNumberFormat="1" applyFont="1" applyFill="1" applyBorder="1" applyAlignment="1">
      <alignment horizontal="right" vertical="center" indent="1"/>
      <protection/>
    </xf>
    <xf numFmtId="3" fontId="76" fillId="0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indent="1"/>
      <protection/>
    </xf>
    <xf numFmtId="3" fontId="77" fillId="8" borderId="10" xfId="0" applyNumberFormat="1" applyFont="1" applyFill="1" applyBorder="1" applyAlignment="1">
      <alignment horizontal="right" vertical="center" wrapText="1" indent="1"/>
    </xf>
    <xf numFmtId="3" fontId="6" fillId="39" borderId="10" xfId="51" applyNumberFormat="1" applyFont="1" applyFill="1" applyBorder="1" applyAlignment="1">
      <alignment horizontal="right" vertical="center" indent="1"/>
      <protection/>
    </xf>
    <xf numFmtId="3" fontId="10" fillId="39" borderId="10" xfId="51" applyNumberFormat="1" applyFont="1" applyFill="1" applyBorder="1" applyAlignment="1">
      <alignment horizontal="right" vertical="center" indent="1"/>
      <protection/>
    </xf>
    <xf numFmtId="167" fontId="6" fillId="39" borderId="10" xfId="51" applyNumberFormat="1" applyFont="1" applyFill="1" applyBorder="1" applyAlignment="1">
      <alignment horizontal="right" indent="1"/>
      <protection/>
    </xf>
    <xf numFmtId="3" fontId="78" fillId="40" borderId="21" xfId="0" applyNumberFormat="1" applyFont="1" applyFill="1" applyBorder="1" applyAlignment="1">
      <alignment horizontal="right" vertical="center" wrapText="1" indent="1"/>
    </xf>
    <xf numFmtId="3" fontId="76" fillId="40" borderId="11" xfId="0" applyNumberFormat="1" applyFont="1" applyFill="1" applyBorder="1" applyAlignment="1">
      <alignment horizontal="right" vertical="center" wrapText="1" indent="1"/>
    </xf>
    <xf numFmtId="166" fontId="76" fillId="40" borderId="11" xfId="0" applyNumberFormat="1" applyFont="1" applyFill="1" applyBorder="1" applyAlignment="1">
      <alignment horizontal="right" vertical="center" wrapText="1" indent="1"/>
    </xf>
    <xf numFmtId="3" fontId="79" fillId="36" borderId="21" xfId="0" applyNumberFormat="1" applyFont="1" applyFill="1" applyBorder="1" applyAlignment="1">
      <alignment horizontal="right" vertical="center" wrapText="1" indent="1"/>
    </xf>
    <xf numFmtId="3" fontId="77" fillId="36" borderId="11" xfId="0" applyNumberFormat="1" applyFont="1" applyFill="1" applyBorder="1" applyAlignment="1">
      <alignment horizontal="right" vertical="center" wrapText="1" indent="1"/>
    </xf>
    <xf numFmtId="166" fontId="77" fillId="36" borderId="11" xfId="0" applyNumberFormat="1" applyFont="1" applyFill="1" applyBorder="1" applyAlignment="1">
      <alignment horizontal="right" vertical="center" wrapText="1" indent="1"/>
    </xf>
    <xf numFmtId="3" fontId="78" fillId="0" borderId="21" xfId="0" applyNumberFormat="1" applyFont="1" applyFill="1" applyBorder="1" applyAlignment="1">
      <alignment horizontal="right" vertical="center" wrapText="1" indent="1"/>
    </xf>
    <xf numFmtId="3" fontId="76" fillId="0" borderId="11" xfId="0" applyNumberFormat="1" applyFont="1" applyFill="1" applyBorder="1" applyAlignment="1">
      <alignment horizontal="right" vertical="center" wrapText="1" indent="1"/>
    </xf>
    <xf numFmtId="166" fontId="76" fillId="0" borderId="11" xfId="0" applyNumberFormat="1" applyFont="1" applyFill="1" applyBorder="1" applyAlignment="1">
      <alignment horizontal="right" vertical="center" wrapText="1" indent="1"/>
    </xf>
    <xf numFmtId="3" fontId="79" fillId="2" borderId="21" xfId="0" applyNumberFormat="1" applyFont="1" applyFill="1" applyBorder="1" applyAlignment="1">
      <alignment horizontal="right" vertical="center" wrapText="1" indent="1"/>
    </xf>
    <xf numFmtId="3" fontId="77" fillId="2" borderId="11" xfId="0" applyNumberFormat="1" applyFont="1" applyFill="1" applyBorder="1" applyAlignment="1">
      <alignment horizontal="right" vertical="center" wrapText="1" indent="1"/>
    </xf>
    <xf numFmtId="166" fontId="77" fillId="2" borderId="11" xfId="0" applyNumberFormat="1" applyFont="1" applyFill="1" applyBorder="1" applyAlignment="1">
      <alignment horizontal="right" vertical="center" wrapText="1" indent="1"/>
    </xf>
    <xf numFmtId="3" fontId="79" fillId="8" borderId="21" xfId="0" applyNumberFormat="1" applyFont="1" applyFill="1" applyBorder="1" applyAlignment="1">
      <alignment horizontal="right" vertical="center" wrapText="1" indent="1"/>
    </xf>
    <xf numFmtId="3" fontId="77" fillId="8" borderId="11" xfId="0" applyNumberFormat="1" applyFont="1" applyFill="1" applyBorder="1" applyAlignment="1">
      <alignment horizontal="right" vertical="center" wrapText="1" indent="1"/>
    </xf>
    <xf numFmtId="166" fontId="77" fillId="8" borderId="11" xfId="0" applyNumberFormat="1" applyFont="1" applyFill="1" applyBorder="1" applyAlignment="1">
      <alignment horizontal="right" vertical="center" wrapText="1" indent="1"/>
    </xf>
    <xf numFmtId="3" fontId="78" fillId="33" borderId="21" xfId="0" applyNumberFormat="1" applyFont="1" applyFill="1" applyBorder="1" applyAlignment="1">
      <alignment horizontal="right" vertical="center" wrapText="1" indent="1"/>
    </xf>
    <xf numFmtId="3" fontId="76" fillId="33" borderId="11" xfId="0" applyNumberFormat="1" applyFont="1" applyFill="1" applyBorder="1" applyAlignment="1">
      <alignment horizontal="right" vertical="center" wrapText="1" indent="1"/>
    </xf>
    <xf numFmtId="3" fontId="79" fillId="35" borderId="21" xfId="0" applyNumberFormat="1" applyFont="1" applyFill="1" applyBorder="1" applyAlignment="1">
      <alignment horizontal="right" vertical="center" wrapText="1" indent="1"/>
    </xf>
    <xf numFmtId="3" fontId="77" fillId="35" borderId="11" xfId="0" applyNumberFormat="1" applyFont="1" applyFill="1" applyBorder="1" applyAlignment="1">
      <alignment horizontal="right" vertical="center" wrapText="1" indent="1"/>
    </xf>
    <xf numFmtId="3" fontId="6" fillId="39" borderId="21" xfId="51" applyNumberFormat="1" applyFont="1" applyFill="1" applyBorder="1" applyAlignment="1">
      <alignment horizontal="right" vertical="center" indent="1"/>
      <protection/>
    </xf>
    <xf numFmtId="3" fontId="10" fillId="39" borderId="11" xfId="51" applyNumberFormat="1" applyFont="1" applyFill="1" applyBorder="1" applyAlignment="1">
      <alignment horizontal="right" vertical="center" indent="1"/>
      <protection/>
    </xf>
    <xf numFmtId="166" fontId="78" fillId="33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vertical="center" indent="1"/>
      <protection/>
    </xf>
    <xf numFmtId="166" fontId="78" fillId="40" borderId="10" xfId="0" applyNumberFormat="1" applyFont="1" applyFill="1" applyBorder="1" applyAlignment="1">
      <alignment horizontal="right" vertical="center" wrapText="1" indent="1"/>
    </xf>
    <xf numFmtId="49" fontId="14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Fill="1" applyBorder="1" applyAlignment="1">
      <alignment vertical="center"/>
      <protection/>
    </xf>
    <xf numFmtId="166" fontId="78" fillId="40" borderId="0" xfId="0" applyNumberFormat="1" applyFont="1" applyFill="1" applyBorder="1" applyAlignment="1">
      <alignment horizontal="right" vertical="center" wrapText="1" indent="1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>
      <alignment/>
      <protection/>
    </xf>
    <xf numFmtId="0" fontId="13" fillId="2" borderId="21" xfId="51" applyFont="1" applyFill="1" applyBorder="1" applyAlignment="1">
      <alignment horizontal="center" vertical="center" wrapText="1"/>
      <protection/>
    </xf>
    <xf numFmtId="0" fontId="22" fillId="2" borderId="11" xfId="51" applyFont="1" applyFill="1" applyBorder="1" applyAlignment="1">
      <alignment horizontal="center" vertical="center" wrapText="1"/>
      <protection/>
    </xf>
    <xf numFmtId="0" fontId="22" fillId="2" borderId="22" xfId="51" applyFont="1" applyFill="1" applyBorder="1" applyAlignment="1">
      <alignment horizontal="center" vertical="center" wrapText="1"/>
      <protection/>
    </xf>
    <xf numFmtId="0" fontId="14" fillId="2" borderId="2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22" fillId="0" borderId="17" xfId="51" applyFont="1" applyFill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3" fillId="0" borderId="10" xfId="0" applyFont="1" applyFill="1" applyBorder="1" applyAlignment="1">
      <alignment horizontal="center" vertical="top" wrapText="1"/>
    </xf>
    <xf numFmtId="0" fontId="73" fillId="8" borderId="0" xfId="0" applyFont="1" applyFill="1" applyAlignment="1">
      <alignment horizontal="center" vertical="top" wrapText="1"/>
    </xf>
    <xf numFmtId="0" fontId="73" fillId="8" borderId="10" xfId="0" applyFont="1" applyFill="1" applyBorder="1" applyAlignment="1">
      <alignment horizontal="center" vertical="top" wrapText="1"/>
    </xf>
    <xf numFmtId="167" fontId="6" fillId="41" borderId="10" xfId="51" applyNumberFormat="1" applyFont="1" applyFill="1" applyBorder="1" applyAlignment="1">
      <alignment horizontal="right" indent="1"/>
      <protection/>
    </xf>
    <xf numFmtId="0" fontId="74" fillId="0" borderId="0" xfId="52" applyFont="1" applyAlignment="1">
      <alignment horizontal="left" vertical="center"/>
      <protection/>
    </xf>
    <xf numFmtId="3" fontId="8" fillId="0" borderId="10" xfId="51" applyNumberFormat="1" applyFont="1" applyFill="1" applyBorder="1" applyAlignment="1">
      <alignment horizontal="right" vertical="center" indent="1"/>
      <protection/>
    </xf>
    <xf numFmtId="3" fontId="76" fillId="0" borderId="21" xfId="0" applyNumberFormat="1" applyFont="1" applyFill="1" applyBorder="1" applyAlignment="1">
      <alignment horizontal="right" vertical="center" wrapText="1" indent="1"/>
    </xf>
    <xf numFmtId="0" fontId="73" fillId="35" borderId="12" xfId="0" applyFont="1" applyFill="1" applyBorder="1" applyAlignment="1">
      <alignment horizontal="left" vertical="top" wrapText="1"/>
    </xf>
    <xf numFmtId="3" fontId="6" fillId="0" borderId="10" xfId="51" applyNumberFormat="1" applyFont="1" applyFill="1" applyBorder="1" applyAlignment="1">
      <alignment horizontal="right" vertical="center" indent="1"/>
      <protection/>
    </xf>
    <xf numFmtId="3" fontId="77" fillId="0" borderId="10" xfId="0" applyNumberFormat="1" applyFont="1" applyFill="1" applyBorder="1" applyAlignment="1">
      <alignment horizontal="right" vertical="center" wrapText="1" indent="1"/>
    </xf>
    <xf numFmtId="167" fontId="6" fillId="0" borderId="10" xfId="51" applyNumberFormat="1" applyFont="1" applyFill="1" applyBorder="1" applyAlignment="1">
      <alignment horizontal="right" indent="1"/>
      <protection/>
    </xf>
    <xf numFmtId="3" fontId="10" fillId="0" borderId="10" xfId="51" applyNumberFormat="1" applyFont="1" applyFill="1" applyBorder="1" applyAlignment="1">
      <alignment horizontal="right" vertical="center" indent="1"/>
      <protection/>
    </xf>
    <xf numFmtId="3" fontId="3" fillId="8" borderId="10" xfId="51" applyNumberFormat="1" applyFont="1" applyFill="1" applyBorder="1" applyAlignment="1">
      <alignment horizontal="right" vertical="center" indent="1"/>
      <protection/>
    </xf>
    <xf numFmtId="3" fontId="8" fillId="8" borderId="10" xfId="51" applyNumberFormat="1" applyFont="1" applyFill="1" applyBorder="1" applyAlignment="1">
      <alignment horizontal="right" vertical="center" indent="1"/>
      <protection/>
    </xf>
    <xf numFmtId="167" fontId="3" fillId="8" borderId="10" xfId="51" applyNumberFormat="1" applyFont="1" applyFill="1" applyBorder="1" applyAlignment="1">
      <alignment horizontal="right" indent="1"/>
      <protection/>
    </xf>
    <xf numFmtId="3" fontId="76" fillId="8" borderId="10" xfId="0" applyNumberFormat="1" applyFont="1" applyFill="1" applyBorder="1" applyAlignment="1">
      <alignment horizontal="right" vertical="center" wrapText="1" indent="1"/>
    </xf>
    <xf numFmtId="167" fontId="71" fillId="0" borderId="0" xfId="52" applyNumberFormat="1" applyFont="1">
      <alignment/>
      <protection/>
    </xf>
    <xf numFmtId="176" fontId="71" fillId="0" borderId="10" xfId="46" applyNumberFormat="1" applyFont="1" applyFill="1" applyBorder="1" applyAlignment="1">
      <alignment horizontal="right"/>
    </xf>
    <xf numFmtId="0" fontId="15" fillId="2" borderId="23" xfId="51" applyFont="1" applyFill="1" applyBorder="1" applyAlignment="1">
      <alignment horizontal="center" vertical="center" wrapText="1"/>
      <protection/>
    </xf>
    <xf numFmtId="0" fontId="15" fillId="2" borderId="15" xfId="51" applyFont="1" applyFill="1" applyBorder="1" applyAlignment="1">
      <alignment horizontal="center" vertical="center" wrapText="1"/>
      <protection/>
    </xf>
    <xf numFmtId="167" fontId="72" fillId="0" borderId="0" xfId="0" applyNumberFormat="1" applyFont="1" applyFill="1" applyBorder="1" applyAlignment="1">
      <alignment horizontal="left" vertical="top" wrapText="1"/>
    </xf>
    <xf numFmtId="166" fontId="14" fillId="0" borderId="0" xfId="51" applyNumberFormat="1" applyFont="1">
      <alignment/>
      <protection/>
    </xf>
    <xf numFmtId="176" fontId="72" fillId="0" borderId="0" xfId="0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16" fillId="8" borderId="10" xfId="51" applyFont="1" applyFill="1" applyBorder="1" applyAlignment="1">
      <alignment horizontal="center"/>
      <protection/>
    </xf>
    <xf numFmtId="0" fontId="16" fillId="8" borderId="11" xfId="51" applyFont="1" applyFill="1" applyBorder="1" applyAlignment="1">
      <alignment horizontal="center"/>
      <protection/>
    </xf>
    <xf numFmtId="3" fontId="14" fillId="0" borderId="0" xfId="51" applyNumberFormat="1" applyFont="1" applyFill="1">
      <alignment/>
      <protection/>
    </xf>
    <xf numFmtId="3" fontId="3" fillId="0" borderId="0" xfId="51" applyNumberFormat="1" applyFont="1">
      <alignment/>
      <protection/>
    </xf>
    <xf numFmtId="166" fontId="14" fillId="0" borderId="0" xfId="51" applyNumberFormat="1" applyFont="1" applyFill="1">
      <alignment/>
      <protection/>
    </xf>
    <xf numFmtId="0" fontId="14" fillId="0" borderId="0" xfId="51" applyFont="1" applyFill="1" applyAlignment="1">
      <alignment horizontal="center" vertical="center"/>
      <protection/>
    </xf>
    <xf numFmtId="49" fontId="14" fillId="0" borderId="0" xfId="51" applyNumberFormat="1" applyFont="1" applyBorder="1" applyAlignment="1">
      <alignment vertical="center"/>
      <protection/>
    </xf>
    <xf numFmtId="0" fontId="16" fillId="0" borderId="0" xfId="51" applyFont="1" applyFill="1" applyBorder="1" applyAlignment="1">
      <alignment vertical="center"/>
      <protection/>
    </xf>
    <xf numFmtId="167" fontId="16" fillId="0" borderId="0" xfId="51" applyNumberFormat="1" applyFont="1" applyFill="1" applyBorder="1" applyAlignment="1">
      <alignment horizontal="right" indent="1"/>
      <protection/>
    </xf>
    <xf numFmtId="0" fontId="6" fillId="0" borderId="0" xfId="0" applyFont="1" applyFill="1" applyBorder="1" applyAlignment="1">
      <alignment horizontal="center" vertical="center"/>
    </xf>
    <xf numFmtId="49" fontId="14" fillId="0" borderId="0" xfId="51" applyNumberFormat="1" applyFont="1" applyFill="1" applyBorder="1" applyAlignment="1">
      <alignment vertical="center"/>
      <protection/>
    </xf>
    <xf numFmtId="177" fontId="6" fillId="0" borderId="0" xfId="46" applyNumberFormat="1" applyFont="1" applyBorder="1" applyAlignment="1">
      <alignment horizontal="right" indent="1"/>
    </xf>
    <xf numFmtId="166" fontId="10" fillId="2" borderId="10" xfId="51" applyNumberFormat="1" applyFont="1" applyFill="1" applyBorder="1" applyAlignment="1">
      <alignment horizontal="right" vertical="center" indent="1"/>
      <protection/>
    </xf>
    <xf numFmtId="3" fontId="73" fillId="0" borderId="24" xfId="0" applyNumberFormat="1" applyFont="1" applyFill="1" applyBorder="1" applyAlignment="1">
      <alignment horizontal="center" vertical="top"/>
    </xf>
    <xf numFmtId="3" fontId="80" fillId="0" borderId="24" xfId="0" applyNumberFormat="1" applyFont="1" applyFill="1" applyBorder="1" applyAlignment="1">
      <alignment horizontal="center" vertical="top"/>
    </xf>
    <xf numFmtId="3" fontId="73" fillId="2" borderId="24" xfId="0" applyNumberFormat="1" applyFont="1" applyFill="1" applyBorder="1" applyAlignment="1">
      <alignment horizontal="center" vertical="top"/>
    </xf>
    <xf numFmtId="3" fontId="80" fillId="2" borderId="24" xfId="0" applyNumberFormat="1" applyFont="1" applyFill="1" applyBorder="1" applyAlignment="1">
      <alignment horizontal="center" vertical="top"/>
    </xf>
    <xf numFmtId="3" fontId="73" fillId="2" borderId="24" xfId="0" applyNumberFormat="1" applyFont="1" applyFill="1" applyBorder="1" applyAlignment="1">
      <alignment horizontal="center" vertical="top" wrapText="1"/>
    </xf>
    <xf numFmtId="166" fontId="73" fillId="0" borderId="24" xfId="0" applyNumberFormat="1" applyFont="1" applyFill="1" applyBorder="1" applyAlignment="1">
      <alignment horizontal="center" vertical="top"/>
    </xf>
    <xf numFmtId="166" fontId="80" fillId="0" borderId="24" xfId="0" applyNumberFormat="1" applyFont="1" applyFill="1" applyBorder="1" applyAlignment="1">
      <alignment horizontal="center" vertical="top"/>
    </xf>
    <xf numFmtId="166" fontId="73" fillId="2" borderId="24" xfId="0" applyNumberFormat="1" applyFont="1" applyFill="1" applyBorder="1" applyAlignment="1">
      <alignment horizontal="center" vertical="top"/>
    </xf>
    <xf numFmtId="166" fontId="80" fillId="2" borderId="24" xfId="0" applyNumberFormat="1" applyFont="1" applyFill="1" applyBorder="1" applyAlignment="1">
      <alignment horizontal="center" vertical="top"/>
    </xf>
    <xf numFmtId="166" fontId="73" fillId="2" borderId="24" xfId="0" applyNumberFormat="1" applyFont="1" applyFill="1" applyBorder="1" applyAlignment="1">
      <alignment horizontal="center" vertical="top" wrapText="1"/>
    </xf>
    <xf numFmtId="177" fontId="6" fillId="0" borderId="15" xfId="46" applyNumberFormat="1" applyFont="1" applyFill="1" applyBorder="1" applyAlignment="1">
      <alignment horizontal="right" indent="1"/>
    </xf>
    <xf numFmtId="177" fontId="8" fillId="0" borderId="16" xfId="46" applyNumberFormat="1" applyFont="1" applyFill="1" applyBorder="1" applyAlignment="1">
      <alignment horizontal="right" indent="1"/>
    </xf>
    <xf numFmtId="177" fontId="6" fillId="0" borderId="16" xfId="46" applyNumberFormat="1" applyFont="1" applyFill="1" applyBorder="1" applyAlignment="1">
      <alignment horizontal="right" indent="1"/>
    </xf>
    <xf numFmtId="167" fontId="6" fillId="0" borderId="15" xfId="0" applyNumberFormat="1" applyFont="1" applyFill="1" applyBorder="1" applyAlignment="1">
      <alignment horizontal="right" indent="1"/>
    </xf>
    <xf numFmtId="167" fontId="8" fillId="0" borderId="16" xfId="0" applyNumberFormat="1" applyFont="1" applyFill="1" applyBorder="1" applyAlignment="1">
      <alignment horizontal="right" indent="1"/>
    </xf>
    <xf numFmtId="167" fontId="6" fillId="0" borderId="16" xfId="0" applyNumberFormat="1" applyFont="1" applyFill="1" applyBorder="1" applyAlignment="1">
      <alignment horizontal="right" indent="1"/>
    </xf>
    <xf numFmtId="166" fontId="76" fillId="33" borderId="11" xfId="0" applyNumberFormat="1" applyFont="1" applyFill="1" applyBorder="1" applyAlignment="1">
      <alignment horizontal="right" vertical="center" wrapText="1" indent="1"/>
    </xf>
    <xf numFmtId="166" fontId="77" fillId="35" borderId="11" xfId="0" applyNumberFormat="1" applyFont="1" applyFill="1" applyBorder="1" applyAlignment="1">
      <alignment horizontal="right" vertical="center" wrapText="1" indent="1"/>
    </xf>
    <xf numFmtId="166" fontId="10" fillId="39" borderId="11" xfId="51" applyNumberFormat="1" applyFont="1" applyFill="1" applyBorder="1" applyAlignment="1">
      <alignment horizontal="right" vertical="center" indent="1"/>
      <protection/>
    </xf>
    <xf numFmtId="0" fontId="14" fillId="0" borderId="0" xfId="51" applyFont="1" applyFill="1" applyBorder="1" applyAlignment="1">
      <alignment horizontal="left"/>
      <protection/>
    </xf>
    <xf numFmtId="182" fontId="14" fillId="0" borderId="0" xfId="51" applyNumberFormat="1" applyFont="1">
      <alignment/>
      <protection/>
    </xf>
    <xf numFmtId="0" fontId="6" fillId="2" borderId="0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right" indent="1"/>
    </xf>
    <xf numFmtId="167" fontId="8" fillId="0" borderId="0" xfId="0" applyNumberFormat="1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indent="1"/>
    </xf>
    <xf numFmtId="166" fontId="3" fillId="0" borderId="10" xfId="51" applyNumberFormat="1" applyFont="1" applyFill="1" applyBorder="1" applyAlignment="1">
      <alignment horizontal="right" vertical="center" indent="1"/>
      <protection/>
    </xf>
    <xf numFmtId="0" fontId="18" fillId="42" borderId="25" xfId="0" applyFont="1" applyFill="1" applyBorder="1" applyAlignment="1">
      <alignment horizontal="right" vertical="top"/>
    </xf>
    <xf numFmtId="0" fontId="81" fillId="42" borderId="2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82" fillId="0" borderId="0" xfId="0" applyNumberFormat="1" applyFont="1" applyFill="1" applyAlignment="1">
      <alignment/>
    </xf>
    <xf numFmtId="167" fontId="82" fillId="0" borderId="0" xfId="0" applyNumberFormat="1" applyFont="1" applyFill="1" applyAlignment="1">
      <alignment/>
    </xf>
    <xf numFmtId="0" fontId="20" fillId="0" borderId="26" xfId="0" applyFont="1" applyFill="1" applyBorder="1" applyAlignment="1">
      <alignment/>
    </xf>
    <xf numFmtId="3" fontId="82" fillId="0" borderId="26" xfId="0" applyNumberFormat="1" applyFont="1" applyFill="1" applyBorder="1" applyAlignment="1">
      <alignment/>
    </xf>
    <xf numFmtId="167" fontId="82" fillId="0" borderId="26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8" borderId="24" xfId="51" applyFont="1" applyFill="1" applyBorder="1" applyAlignment="1">
      <alignment horizontal="right" vertical="top"/>
      <protection/>
    </xf>
    <xf numFmtId="0" fontId="16" fillId="8" borderId="27" xfId="51" applyFont="1" applyFill="1" applyBorder="1" applyAlignment="1">
      <alignment horizontal="right" vertical="top"/>
      <protection/>
    </xf>
    <xf numFmtId="0" fontId="48" fillId="2" borderId="24" xfId="51" applyFont="1" applyFill="1" applyBorder="1" applyAlignment="1">
      <alignment vertical="top"/>
      <protection/>
    </xf>
    <xf numFmtId="0" fontId="49" fillId="2" borderId="27" xfId="51" applyFont="1" applyFill="1" applyBorder="1" applyAlignment="1">
      <alignment vertical="top"/>
      <protection/>
    </xf>
    <xf numFmtId="0" fontId="16" fillId="2" borderId="15" xfId="51" applyFont="1" applyFill="1" applyBorder="1" applyAlignment="1">
      <alignment vertical="center"/>
      <protection/>
    </xf>
    <xf numFmtId="0" fontId="16" fillId="2" borderId="16" xfId="51" applyFont="1" applyFill="1" applyBorder="1" applyAlignment="1">
      <alignment vertical="center"/>
      <protection/>
    </xf>
    <xf numFmtId="0" fontId="16" fillId="2" borderId="17" xfId="51" applyFont="1" applyFill="1" applyBorder="1" applyAlignment="1">
      <alignment vertical="center"/>
      <protection/>
    </xf>
    <xf numFmtId="0" fontId="16" fillId="0" borderId="15" xfId="51" applyFont="1" applyBorder="1" applyAlignment="1">
      <alignment vertical="center"/>
      <protection/>
    </xf>
    <xf numFmtId="0" fontId="16" fillId="0" borderId="16" xfId="51" applyFont="1" applyBorder="1" applyAlignment="1">
      <alignment vertical="center"/>
      <protection/>
    </xf>
    <xf numFmtId="0" fontId="16" fillId="0" borderId="17" xfId="51" applyFont="1" applyBorder="1" applyAlignment="1">
      <alignment vertical="center"/>
      <protection/>
    </xf>
    <xf numFmtId="0" fontId="48" fillId="2" borderId="24" xfId="51" applyFont="1" applyFill="1" applyBorder="1" applyAlignment="1">
      <alignment vertical="center"/>
      <protection/>
    </xf>
    <xf numFmtId="0" fontId="49" fillId="2" borderId="27" xfId="51" applyFont="1" applyFill="1" applyBorder="1" applyAlignment="1">
      <alignment vertical="center"/>
      <protection/>
    </xf>
    <xf numFmtId="0" fontId="16" fillId="8" borderId="15" xfId="51" applyFont="1" applyFill="1" applyBorder="1" applyAlignment="1">
      <alignment horizontal="center" vertical="center" wrapText="1"/>
      <protection/>
    </xf>
    <xf numFmtId="0" fontId="16" fillId="8" borderId="17" xfId="51" applyFont="1" applyFill="1" applyBorder="1" applyAlignment="1">
      <alignment horizontal="center" vertical="center" wrapText="1"/>
      <protection/>
    </xf>
    <xf numFmtId="0" fontId="14" fillId="8" borderId="15" xfId="51" applyFont="1" applyFill="1" applyBorder="1" applyAlignment="1">
      <alignment vertical="top"/>
      <protection/>
    </xf>
    <xf numFmtId="0" fontId="14" fillId="8" borderId="17" xfId="51" applyFont="1" applyFill="1" applyBorder="1" applyAlignment="1">
      <alignment vertical="top"/>
      <protection/>
    </xf>
    <xf numFmtId="0" fontId="16" fillId="8" borderId="15" xfId="51" applyFont="1" applyFill="1" applyBorder="1" applyAlignment="1">
      <alignment horizontal="center" vertical="center"/>
      <protection/>
    </xf>
    <xf numFmtId="0" fontId="16" fillId="8" borderId="17" xfId="51" applyFont="1" applyFill="1" applyBorder="1" applyAlignment="1">
      <alignment horizontal="center" vertical="center"/>
      <protection/>
    </xf>
    <xf numFmtId="0" fontId="16" fillId="8" borderId="24" xfId="51" applyFont="1" applyFill="1" applyBorder="1" applyAlignment="1">
      <alignment horizontal="center" vertical="center" wrapText="1"/>
      <protection/>
    </xf>
    <xf numFmtId="0" fontId="16" fillId="8" borderId="28" xfId="51" applyFont="1" applyFill="1" applyBorder="1" applyAlignment="1">
      <alignment horizontal="center" vertical="center" wrapText="1"/>
      <protection/>
    </xf>
    <xf numFmtId="0" fontId="16" fillId="8" borderId="27" xfId="5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18" fillId="42" borderId="0" xfId="0" applyFont="1" applyFill="1" applyBorder="1" applyAlignment="1">
      <alignment/>
    </xf>
    <xf numFmtId="0" fontId="18" fillId="42" borderId="29" xfId="0" applyFont="1" applyFill="1" applyBorder="1" applyAlignment="1">
      <alignment/>
    </xf>
    <xf numFmtId="3" fontId="18" fillId="42" borderId="30" xfId="0" applyNumberFormat="1" applyFont="1" applyFill="1" applyBorder="1" applyAlignment="1">
      <alignment horizontal="center" vertical="top" wrapText="1"/>
    </xf>
    <xf numFmtId="3" fontId="18" fillId="42" borderId="3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3" fillId="0" borderId="24" xfId="0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0" fontId="73" fillId="2" borderId="24" xfId="0" applyFont="1" applyFill="1" applyBorder="1" applyAlignment="1">
      <alignment vertical="center"/>
    </xf>
    <xf numFmtId="0" fontId="73" fillId="2" borderId="27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73" fillId="2" borderId="24" xfId="0" applyFont="1" applyFill="1" applyBorder="1" applyAlignment="1">
      <alignment vertical="center" wrapText="1"/>
    </xf>
    <xf numFmtId="0" fontId="73" fillId="2" borderId="27" xfId="0" applyFont="1" applyFill="1" applyBorder="1" applyAlignment="1">
      <alignment vertical="center" wrapText="1"/>
    </xf>
    <xf numFmtId="0" fontId="80" fillId="0" borderId="27" xfId="0" applyFont="1" applyFill="1" applyBorder="1" applyAlignment="1">
      <alignment vertical="center"/>
    </xf>
    <xf numFmtId="0" fontId="80" fillId="2" borderId="24" xfId="0" applyFont="1" applyFill="1" applyBorder="1" applyAlignment="1">
      <alignment vertical="center"/>
    </xf>
    <xf numFmtId="0" fontId="80" fillId="2" borderId="27" xfId="0" applyFont="1" applyFill="1" applyBorder="1" applyAlignment="1">
      <alignment vertical="center"/>
    </xf>
    <xf numFmtId="0" fontId="74" fillId="0" borderId="0" xfId="52" applyFont="1" applyAlignment="1">
      <alignment horizontal="left" vertical="center"/>
      <protection/>
    </xf>
    <xf numFmtId="0" fontId="16" fillId="43" borderId="24" xfId="51" applyFont="1" applyFill="1" applyBorder="1" applyAlignment="1">
      <alignment horizontal="left"/>
      <protection/>
    </xf>
    <xf numFmtId="0" fontId="16" fillId="43" borderId="27" xfId="51" applyFont="1" applyFill="1" applyBorder="1" applyAlignment="1">
      <alignment/>
      <protection/>
    </xf>
    <xf numFmtId="0" fontId="16" fillId="43" borderId="27" xfId="51" applyFont="1" applyFill="1" applyBorder="1" applyAlignment="1">
      <alignment horizontal="left"/>
      <protection/>
    </xf>
    <xf numFmtId="0" fontId="16" fillId="0" borderId="24" xfId="51" applyFont="1" applyBorder="1" applyAlignment="1">
      <alignment horizontal="center" vertical="center"/>
      <protection/>
    </xf>
    <xf numFmtId="0" fontId="16" fillId="0" borderId="28" xfId="51" applyFont="1" applyBorder="1" applyAlignment="1">
      <alignment horizontal="center" vertical="center"/>
      <protection/>
    </xf>
    <xf numFmtId="0" fontId="16" fillId="0" borderId="27" xfId="51" applyFont="1" applyBorder="1" applyAlignment="1">
      <alignment horizontal="center" vertical="center"/>
      <protection/>
    </xf>
    <xf numFmtId="0" fontId="15" fillId="38" borderId="15" xfId="51" applyFont="1" applyFill="1" applyBorder="1" applyAlignment="1">
      <alignment horizontal="left" vertical="center"/>
      <protection/>
    </xf>
    <xf numFmtId="0" fontId="14" fillId="0" borderId="17" xfId="51" applyFont="1" applyBorder="1" applyAlignment="1">
      <alignment horizontal="left" vertical="center"/>
      <protection/>
    </xf>
    <xf numFmtId="0" fontId="15" fillId="38" borderId="15" xfId="51" applyFont="1" applyFill="1" applyBorder="1" applyAlignment="1">
      <alignment horizontal="center" vertical="center"/>
      <protection/>
    </xf>
    <xf numFmtId="0" fontId="14" fillId="0" borderId="17" xfId="51" applyFont="1" applyBorder="1" applyAlignment="1">
      <alignment horizontal="center" vertical="center"/>
      <protection/>
    </xf>
    <xf numFmtId="0" fontId="15" fillId="0" borderId="24" xfId="51" applyFont="1" applyFill="1" applyBorder="1" applyAlignment="1">
      <alignment horizontal="center" vertical="center" wrapText="1"/>
      <protection/>
    </xf>
    <xf numFmtId="0" fontId="15" fillId="0" borderId="28" xfId="51" applyFont="1" applyFill="1" applyBorder="1" applyAlignment="1">
      <alignment horizontal="center" vertical="center" wrapText="1"/>
      <protection/>
    </xf>
    <xf numFmtId="0" fontId="15" fillId="0" borderId="27" xfId="51" applyFont="1" applyFill="1" applyBorder="1" applyAlignment="1">
      <alignment horizontal="center" vertical="center" wrapText="1"/>
      <protection/>
    </xf>
    <xf numFmtId="0" fontId="14" fillId="0" borderId="27" xfId="51" applyFont="1" applyBorder="1" applyAlignment="1">
      <alignment horizontal="center" vertical="center"/>
      <protection/>
    </xf>
    <xf numFmtId="0" fontId="16" fillId="2" borderId="11" xfId="51" applyFont="1" applyFill="1" applyBorder="1" applyAlignment="1">
      <alignment horizontal="right"/>
      <protection/>
    </xf>
    <xf numFmtId="0" fontId="16" fillId="2" borderId="12" xfId="51" applyFont="1" applyFill="1" applyBorder="1" applyAlignment="1">
      <alignment horizontal="right"/>
      <protection/>
    </xf>
    <xf numFmtId="0" fontId="16" fillId="2" borderId="11" xfId="51" applyFont="1" applyFill="1" applyBorder="1" applyAlignment="1">
      <alignment horizontal="center" vertical="center"/>
      <protection/>
    </xf>
    <xf numFmtId="0" fontId="16" fillId="8" borderId="11" xfId="51" applyFont="1" applyFill="1" applyBorder="1" applyAlignment="1">
      <alignment horizontal="center" vertical="center"/>
      <protection/>
    </xf>
    <xf numFmtId="0" fontId="16" fillId="39" borderId="12" xfId="51" applyFont="1" applyFill="1" applyBorder="1" applyAlignment="1">
      <alignment horizontal="center" vertical="center"/>
      <protection/>
    </xf>
    <xf numFmtId="0" fontId="16" fillId="39" borderId="32" xfId="51" applyFont="1" applyFill="1" applyBorder="1" applyAlignment="1">
      <alignment horizontal="center" vertical="center"/>
      <protection/>
    </xf>
    <xf numFmtId="0" fontId="16" fillId="8" borderId="11" xfId="51" applyFont="1" applyFill="1" applyBorder="1" applyAlignment="1">
      <alignment horizontal="right"/>
      <protection/>
    </xf>
    <xf numFmtId="0" fontId="16" fillId="8" borderId="12" xfId="51" applyFont="1" applyFill="1" applyBorder="1" applyAlignment="1">
      <alignment horizontal="right"/>
      <protection/>
    </xf>
    <xf numFmtId="0" fontId="15" fillId="2" borderId="21" xfId="51" applyFont="1" applyFill="1" applyBorder="1" applyAlignment="1">
      <alignment horizontal="center" vertical="center" wrapText="1"/>
      <protection/>
    </xf>
    <xf numFmtId="0" fontId="15" fillId="2" borderId="11" xfId="51" applyFont="1" applyFill="1" applyBorder="1" applyAlignment="1">
      <alignment horizontal="center" vertical="center" wrapText="1"/>
      <protection/>
    </xf>
    <xf numFmtId="0" fontId="15" fillId="2" borderId="22" xfId="51" applyFont="1" applyFill="1" applyBorder="1" applyAlignment="1">
      <alignment horizontal="center" vertical="center" wrapText="1"/>
      <protection/>
    </xf>
    <xf numFmtId="0" fontId="16" fillId="8" borderId="11" xfId="51" applyFont="1" applyFill="1" applyBorder="1" applyAlignment="1">
      <alignment horizontal="right" vertical="center"/>
      <protection/>
    </xf>
    <xf numFmtId="0" fontId="16" fillId="8" borderId="12" xfId="51" applyFont="1" applyFill="1" applyBorder="1" applyAlignment="1">
      <alignment horizontal="right" vertical="center"/>
      <protection/>
    </xf>
    <xf numFmtId="0" fontId="16" fillId="2" borderId="21" xfId="51" applyFont="1" applyFill="1" applyBorder="1" applyAlignment="1">
      <alignment horizontal="center" vertical="center"/>
      <protection/>
    </xf>
    <xf numFmtId="0" fontId="15" fillId="44" borderId="11" xfId="51" applyFont="1" applyFill="1" applyBorder="1" applyAlignment="1">
      <alignment horizontal="center" vertical="center"/>
      <protection/>
    </xf>
    <xf numFmtId="0" fontId="14" fillId="2" borderId="11" xfId="51" applyFont="1" applyFill="1" applyBorder="1" applyAlignment="1">
      <alignment horizontal="center" vertical="center"/>
      <protection/>
    </xf>
    <xf numFmtId="0" fontId="13" fillId="44" borderId="12" xfId="51" applyFont="1" applyFill="1" applyBorder="1" applyAlignment="1">
      <alignment horizontal="center" vertical="center"/>
      <protection/>
    </xf>
    <xf numFmtId="0" fontId="14" fillId="2" borderId="12" xfId="51" applyFont="1" applyFill="1" applyBorder="1" applyAlignment="1">
      <alignment horizontal="center" vertical="center"/>
      <protection/>
    </xf>
    <xf numFmtId="0" fontId="16" fillId="2" borderId="11" xfId="51" applyFont="1" applyFill="1" applyBorder="1" applyAlignment="1">
      <alignment horizontal="left"/>
      <protection/>
    </xf>
    <xf numFmtId="0" fontId="16" fillId="2" borderId="12" xfId="51" applyFont="1" applyFill="1" applyBorder="1" applyAlignment="1">
      <alignment horizontal="left"/>
      <protection/>
    </xf>
    <xf numFmtId="0" fontId="73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975"/>
          <c:w val="0.92375"/>
          <c:h val="0.9532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Niveau 3 hors BEP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1'!$C$23:$Y$23</c:f>
              <c:strCache/>
            </c:strRef>
          </c:cat>
          <c:val>
            <c:numRef>
              <c:f>'Figure 1'!$C$24:$Y$24</c:f>
              <c:numCache/>
            </c:numRef>
          </c:val>
        </c:ser>
        <c:ser>
          <c:idx val="1"/>
          <c:order val="1"/>
          <c:tx>
            <c:strRef>
              <c:f>'Figure 1'!$B$25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1'!$C$25:$Y$25</c:f>
              <c:numCache/>
            </c:numRef>
          </c:val>
        </c:ser>
        <c:ser>
          <c:idx val="2"/>
          <c:order val="2"/>
          <c:tx>
            <c:strRef>
              <c:f>'Figure 1'!$B$26</c:f>
              <c:strCache>
                <c:ptCount val="1"/>
                <c:pt idx="0">
                  <c:v>Niveau 4 hors Bac pro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1'!$C$23:$Y$23</c:f>
              <c:strCache/>
            </c:strRef>
          </c:cat>
          <c:val>
            <c:numRef>
              <c:f>'Figure 1'!$C$26:$Y$26</c:f>
              <c:numCache/>
            </c:numRef>
          </c:val>
        </c:ser>
        <c:ser>
          <c:idx val="3"/>
          <c:order val="3"/>
          <c:tx>
            <c:strRef>
              <c:f>'Figure 1'!$B$27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1'!$C$27:$Y$27</c:f>
              <c:numCache/>
            </c:numRef>
          </c:val>
        </c:ser>
        <c:ser>
          <c:idx val="4"/>
          <c:order val="4"/>
          <c:tx>
            <c:strRef>
              <c:f>'Figure 1'!$B$28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1'!$C$28:$Y$28</c:f>
              <c:numCache/>
            </c:numRef>
          </c:val>
        </c:ser>
        <c:ser>
          <c:idx val="5"/>
          <c:order val="5"/>
          <c:tx>
            <c:strRef>
              <c:f>'Figure 1'!$B$29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1'!$C$29:$Y$29</c:f>
              <c:numCache/>
            </c:numRef>
          </c:val>
        </c:ser>
        <c:ser>
          <c:idx val="6"/>
          <c:order val="6"/>
          <c:tx>
            <c:strRef>
              <c:f>'Figure 1'!$B$30</c:f>
              <c:strCache>
                <c:ptCount val="1"/>
                <c:pt idx="0">
                  <c:v>Niveaux 7 et 8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1'!$C$23:$Y$23</c:f>
              <c:strCache/>
            </c:strRef>
          </c:cat>
          <c:val>
            <c:numRef>
              <c:f>'Figure 1'!$C$30:$Y$30</c:f>
              <c:numCache/>
            </c:numRef>
          </c:val>
        </c:ser>
        <c:axId val="18655011"/>
        <c:axId val="33677372"/>
      </c:area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65501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Répartition par âge des apprentis en première année de CAP en 2022-2023</a:t>
            </a:r>
          </a:p>
        </c:rich>
      </c:tx>
      <c:layout>
        <c:manualLayout>
          <c:xMode val="factor"/>
          <c:yMode val="factor"/>
          <c:x val="0.012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web'!$C$5:$C$7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web'!$D$5:$D$7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première année de CAP en 2022-2023, issus d'une classe de troisième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3225"/>
          <c:w val="0.313"/>
          <c:h val="0.52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web'!$E$5:$E$7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web'!$B$5:$B$7</c:f>
              <c:strCache/>
            </c:strRef>
          </c:cat>
          <c:val>
            <c:numRef>
              <c:f>'Figure 3 web'!$F$5:$F$7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seconde pro en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web'!$C$9:$C$11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web'!$D$9:$D$11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Répartition par âge des apprentis en seconde pro en 2022-2023, issus d'une classe de troisième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4125"/>
          <c:w val="0.3615"/>
          <c:h val="0.6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web'!$E$9:$E$11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'Figure 3 web'!$B$9:$B$11</c:f>
              <c:strCache/>
            </c:strRef>
          </c:cat>
          <c:val>
            <c:numRef>
              <c:f>'Figure 3 web'!$F$9:$F$11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0325"/>
          <c:w val="0.54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11425"/>
          <c:w val="0.3925"/>
          <c:h val="0.84125"/>
        </c:manualLayout>
      </c:layout>
      <c:pieChart>
        <c:varyColors val="1"/>
        <c:ser>
          <c:idx val="0"/>
          <c:order val="0"/>
          <c:tx>
            <c:strRef>
              <c:f>'Figure 5'!$D$19:$D$23</c:f>
              <c:strCache>
                <c:ptCount val="1"/>
                <c:pt idx="0">
                  <c:v>1 - Vers seconde GT 2 - Vers voie professionnelle scolaire 3 - Vers apprentissage 4 - Redoublement et autres 1er cycle 5 - « Sorties »1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5'!$D$19:$D$23</c:f>
              <c:strCache/>
            </c:strRef>
          </c:cat>
          <c:val>
            <c:numRef>
              <c:f>'Figure 5'!$C$19:$C$23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103"/>
          <c:w val="0.3085"/>
          <c:h val="0.8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0.73475</cdr:y>
    </cdr:from>
    <cdr:to>
      <cdr:x>0.62525</cdr:x>
      <cdr:y>0.777</cdr:y>
    </cdr:to>
    <cdr:sp>
      <cdr:nvSpPr>
        <cdr:cNvPr id="1" name="ZoneTexte 2"/>
        <cdr:cNvSpPr txBox="1">
          <a:spLocks noChangeArrowheads="1"/>
        </cdr:cNvSpPr>
      </cdr:nvSpPr>
      <cdr:spPr>
        <a:xfrm>
          <a:off x="5143500" y="4381500"/>
          <a:ext cx="1695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4 hors bac pro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142875</xdr:rowOff>
    </xdr:from>
    <xdr:to>
      <xdr:col>16</xdr:col>
      <xdr:colOff>257175</xdr:colOff>
      <xdr:row>21</xdr:row>
      <xdr:rowOff>209550</xdr:rowOff>
    </xdr:to>
    <xdr:graphicFrame>
      <xdr:nvGraphicFramePr>
        <xdr:cNvPr id="1" name="Chart 1"/>
        <xdr:cNvGraphicFramePr/>
      </xdr:nvGraphicFramePr>
      <xdr:xfrm>
        <a:off x="304800" y="438150"/>
        <a:ext cx="109442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19</xdr:row>
      <xdr:rowOff>9525</xdr:rowOff>
    </xdr:from>
    <xdr:to>
      <xdr:col>9</xdr:col>
      <xdr:colOff>628650</xdr:colOff>
      <xdr:row>20</xdr:row>
      <xdr:rowOff>95250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5800725" y="5619750"/>
          <a:ext cx="128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3 hors BEP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66675</xdr:rowOff>
    </xdr:from>
    <xdr:to>
      <xdr:col>5</xdr:col>
      <xdr:colOff>228600</xdr:colOff>
      <xdr:row>35</xdr:row>
      <xdr:rowOff>57150</xdr:rowOff>
    </xdr:to>
    <xdr:graphicFrame>
      <xdr:nvGraphicFramePr>
        <xdr:cNvPr id="1" name="Graphique 6"/>
        <xdr:cNvGraphicFramePr/>
      </xdr:nvGraphicFramePr>
      <xdr:xfrm>
        <a:off x="57150" y="3105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171450</xdr:colOff>
      <xdr:row>56</xdr:row>
      <xdr:rowOff>19050</xdr:rowOff>
    </xdr:to>
    <xdr:graphicFrame>
      <xdr:nvGraphicFramePr>
        <xdr:cNvPr id="2" name="Graphique 7"/>
        <xdr:cNvGraphicFramePr/>
      </xdr:nvGraphicFramePr>
      <xdr:xfrm>
        <a:off x="0" y="6467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58</xdr:row>
      <xdr:rowOff>142875</xdr:rowOff>
    </xdr:from>
    <xdr:to>
      <xdr:col>5</xdr:col>
      <xdr:colOff>190500</xdr:colOff>
      <xdr:row>75</xdr:row>
      <xdr:rowOff>133350</xdr:rowOff>
    </xdr:to>
    <xdr:graphicFrame>
      <xdr:nvGraphicFramePr>
        <xdr:cNvPr id="3" name="Graphique 8"/>
        <xdr:cNvGraphicFramePr/>
      </xdr:nvGraphicFramePr>
      <xdr:xfrm>
        <a:off x="19050" y="9658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79</xdr:row>
      <xdr:rowOff>85725</xdr:rowOff>
    </xdr:from>
    <xdr:to>
      <xdr:col>5</xdr:col>
      <xdr:colOff>409575</xdr:colOff>
      <xdr:row>96</xdr:row>
      <xdr:rowOff>76200</xdr:rowOff>
    </xdr:to>
    <xdr:graphicFrame>
      <xdr:nvGraphicFramePr>
        <xdr:cNvPr id="4" name="Graphique 9"/>
        <xdr:cNvGraphicFramePr/>
      </xdr:nvGraphicFramePr>
      <xdr:xfrm>
        <a:off x="238125" y="13001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3</xdr:col>
      <xdr:colOff>1276350</xdr:colOff>
      <xdr:row>16</xdr:row>
      <xdr:rowOff>76200</xdr:rowOff>
    </xdr:to>
    <xdr:graphicFrame>
      <xdr:nvGraphicFramePr>
        <xdr:cNvPr id="1" name="Graphique 1"/>
        <xdr:cNvGraphicFramePr/>
      </xdr:nvGraphicFramePr>
      <xdr:xfrm>
        <a:off x="9525" y="133350"/>
        <a:ext cx="7639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4</xdr:row>
      <xdr:rowOff>0</xdr:rowOff>
    </xdr:from>
    <xdr:to>
      <xdr:col>11</xdr:col>
      <xdr:colOff>47625</xdr:colOff>
      <xdr:row>23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47700"/>
          <a:ext cx="46958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4</xdr:col>
      <xdr:colOff>66675</xdr:colOff>
      <xdr:row>24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5053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9</xdr:col>
      <xdr:colOff>504825</xdr:colOff>
      <xdr:row>31</xdr:row>
      <xdr:rowOff>114300</xdr:rowOff>
    </xdr:to>
    <xdr:grpSp>
      <xdr:nvGrpSpPr>
        <xdr:cNvPr id="1" name="Group 281"/>
        <xdr:cNvGrpSpPr>
          <a:grpSpLocks noChangeAspect="1"/>
        </xdr:cNvGrpSpPr>
      </xdr:nvGrpSpPr>
      <xdr:grpSpPr>
        <a:xfrm>
          <a:off x="819150" y="228600"/>
          <a:ext cx="6496050" cy="5067300"/>
          <a:chOff x="86" y="24"/>
          <a:chExt cx="682" cy="532"/>
        </a:xfrm>
        <a:solidFill>
          <a:srgbClr val="FFFFFF"/>
        </a:solidFill>
      </xdr:grpSpPr>
      <xdr:sp>
        <xdr:nvSpPr>
          <xdr:cNvPr id="2" name="AutoShape 280"/>
          <xdr:cNvSpPr>
            <a:spLocks noChangeAspect="1"/>
          </xdr:cNvSpPr>
        </xdr:nvSpPr>
        <xdr:spPr>
          <a:xfrm>
            <a:off x="89" y="25"/>
            <a:ext cx="60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82"/>
          <xdr:cNvSpPr>
            <a:spLocks/>
          </xdr:cNvSpPr>
        </xdr:nvSpPr>
        <xdr:spPr>
          <a:xfrm>
            <a:off x="89" y="24"/>
            <a:ext cx="16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Source, Champ, Méthodologie</a:t>
            </a:r>
          </a:p>
        </xdr:txBody>
      </xdr:sp>
      <xdr:sp>
        <xdr:nvSpPr>
          <xdr:cNvPr id="4" name="Rectangle 283"/>
          <xdr:cNvSpPr>
            <a:spLocks/>
          </xdr:cNvSpPr>
        </xdr:nvSpPr>
        <xdr:spPr>
          <a:xfrm>
            <a:off x="262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" name="Rectangle 284"/>
          <xdr:cNvSpPr>
            <a:spLocks/>
          </xdr:cNvSpPr>
        </xdr:nvSpPr>
        <xdr:spPr>
          <a:xfrm>
            <a:off x="265" y="24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6" name="Rectangle 285"/>
          <xdr:cNvSpPr>
            <a:spLocks/>
          </xdr:cNvSpPr>
        </xdr:nvSpPr>
        <xdr:spPr>
          <a:xfrm>
            <a:off x="269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Rectangle 286"/>
          <xdr:cNvSpPr>
            <a:spLocks/>
          </xdr:cNvSpPr>
        </xdr:nvSpPr>
        <xdr:spPr>
          <a:xfrm>
            <a:off x="89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8" name="Rectangle 287"/>
          <xdr:cNvSpPr>
            <a:spLocks/>
          </xdr:cNvSpPr>
        </xdr:nvSpPr>
        <xdr:spPr>
          <a:xfrm>
            <a:off x="92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9" name="Rectangle 288"/>
          <xdr:cNvSpPr>
            <a:spLocks/>
          </xdr:cNvSpPr>
        </xdr:nvSpPr>
        <xdr:spPr>
          <a:xfrm>
            <a:off x="89" y="82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10" name="Rectangle 289"/>
          <xdr:cNvSpPr>
            <a:spLocks/>
          </xdr:cNvSpPr>
        </xdr:nvSpPr>
        <xdr:spPr>
          <a:xfrm>
            <a:off x="130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" name="Rectangle 290"/>
          <xdr:cNvSpPr>
            <a:spLocks/>
          </xdr:cNvSpPr>
        </xdr:nvSpPr>
        <xdr:spPr>
          <a:xfrm>
            <a:off x="133" y="82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12" name="Rectangle 291"/>
          <xdr:cNvSpPr>
            <a:spLocks/>
          </xdr:cNvSpPr>
        </xdr:nvSpPr>
        <xdr:spPr>
          <a:xfrm>
            <a:off x="137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3" name="Rectangle 292"/>
          <xdr:cNvSpPr>
            <a:spLocks/>
          </xdr:cNvSpPr>
        </xdr:nvSpPr>
        <xdr:spPr>
          <a:xfrm>
            <a:off x="89" y="112"/>
            <a:ext cx="6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système d’information sur la formation des apprentis (SIFA) de la DEPP recueille auprès des OF-CFA de façon </a:t>
            </a:r>
          </a:p>
        </xdr:txBody>
      </xdr:sp>
      <xdr:sp>
        <xdr:nvSpPr>
          <xdr:cNvPr id="14" name="Rectangle 293"/>
          <xdr:cNvSpPr>
            <a:spLocks/>
          </xdr:cNvSpPr>
        </xdr:nvSpPr>
        <xdr:spPr>
          <a:xfrm>
            <a:off x="89" y="128"/>
            <a:ext cx="2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exhaustive des données individuelles, depuis </a:t>
            </a:r>
          </a:p>
        </xdr:txBody>
      </xdr:sp>
      <xdr:sp>
        <xdr:nvSpPr>
          <xdr:cNvPr id="15" name="Rectangle 294"/>
          <xdr:cNvSpPr>
            <a:spLocks/>
          </xdr:cNvSpPr>
        </xdr:nvSpPr>
        <xdr:spPr>
          <a:xfrm>
            <a:off x="333" y="128"/>
            <a:ext cx="3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2006, sur les personnes inscrites en apprentissage et présentes au </a:t>
            </a:r>
          </a:p>
        </xdr:txBody>
      </xdr:sp>
      <xdr:sp>
        <xdr:nvSpPr>
          <xdr:cNvPr id="16" name="Rectangle 295"/>
          <xdr:cNvSpPr>
            <a:spLocks/>
          </xdr:cNvSpPr>
        </xdr:nvSpPr>
        <xdr:spPr>
          <a:xfrm>
            <a:off x="89" y="144"/>
            <a:ext cx="58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décembre de chaque année. Le champ couvert est la France métropole et les DROM (y compris Mayotte </a:t>
            </a:r>
          </a:p>
        </xdr:txBody>
      </xdr:sp>
      <xdr:sp>
        <xdr:nvSpPr>
          <xdr:cNvPr id="17" name="Rectangle 296"/>
          <xdr:cNvSpPr>
            <a:spLocks/>
          </xdr:cNvSpPr>
        </xdr:nvSpPr>
        <xdr:spPr>
          <a:xfrm>
            <a:off x="89" y="159"/>
            <a:ext cx="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depuis 2011). </a:t>
            </a:r>
          </a:p>
        </xdr:txBody>
      </xdr:sp>
      <xdr:sp>
        <xdr:nvSpPr>
          <xdr:cNvPr id="18" name="Rectangle 297"/>
          <xdr:cNvSpPr>
            <a:spLocks/>
          </xdr:cNvSpPr>
        </xdr:nvSpPr>
        <xdr:spPr>
          <a:xfrm>
            <a:off x="165" y="159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9" name="Rectangle 298"/>
          <xdr:cNvSpPr>
            <a:spLocks/>
          </xdr:cNvSpPr>
        </xdr:nvSpPr>
        <xdr:spPr>
          <a:xfrm>
            <a:off x="89" y="188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Précisions</a:t>
            </a:r>
          </a:p>
        </xdr:txBody>
      </xdr:sp>
      <xdr:sp>
        <xdr:nvSpPr>
          <xdr:cNvPr id="20" name="Rectangle 299"/>
          <xdr:cNvSpPr>
            <a:spLocks/>
          </xdr:cNvSpPr>
        </xdr:nvSpPr>
        <xdr:spPr>
          <a:xfrm>
            <a:off x="150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1" name="Rectangle 300"/>
          <xdr:cNvSpPr>
            <a:spLocks/>
          </xdr:cNvSpPr>
        </xdr:nvSpPr>
        <xdr:spPr>
          <a:xfrm>
            <a:off x="153" y="18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2" name="Rectangle 301"/>
          <xdr:cNvSpPr>
            <a:spLocks/>
          </xdr:cNvSpPr>
        </xdr:nvSpPr>
        <xdr:spPr>
          <a:xfrm>
            <a:off x="157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3" name="Rectangle 302"/>
          <xdr:cNvSpPr>
            <a:spLocks/>
          </xdr:cNvSpPr>
        </xdr:nvSpPr>
        <xdr:spPr>
          <a:xfrm>
            <a:off x="89" y="218"/>
            <a:ext cx="6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mise en application de la loi sur la liberté de choisir son avenir professionel a entraîné la création d'OF-CFA depuis 2019. </a:t>
            </a:r>
          </a:p>
        </xdr:txBody>
      </xdr:sp>
      <xdr:sp>
        <xdr:nvSpPr>
          <xdr:cNvPr id="24" name="Rectangle 303"/>
          <xdr:cNvSpPr>
            <a:spLocks/>
          </xdr:cNvSpPr>
        </xdr:nvSpPr>
        <xdr:spPr>
          <a:xfrm>
            <a:off x="89" y="234"/>
            <a:ext cx="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04"/>
          <xdr:cNvSpPr>
            <a:spLocks/>
          </xdr:cNvSpPr>
        </xdr:nvSpPr>
        <xdr:spPr>
          <a:xfrm>
            <a:off x="144" y="23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6" name="Rectangle 305"/>
          <xdr:cNvSpPr>
            <a:spLocks/>
          </xdr:cNvSpPr>
        </xdr:nvSpPr>
        <xdr:spPr>
          <a:xfrm>
            <a:off x="86" y="236"/>
            <a:ext cx="5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L’enquête Sifa a été réalisée sur le champ des OF-CFA repérés et immatriculés à la date de janvier 2023 </a:t>
            </a:r>
          </a:p>
        </xdr:txBody>
      </xdr:sp>
      <xdr:sp>
        <xdr:nvSpPr>
          <xdr:cNvPr id="27" name="Rectangle 307"/>
          <xdr:cNvSpPr>
            <a:spLocks/>
          </xdr:cNvSpPr>
        </xdr:nvSpPr>
        <xdr:spPr>
          <a:xfrm>
            <a:off x="158" y="25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8" name="Rectangle 308"/>
          <xdr:cNvSpPr>
            <a:spLocks/>
          </xdr:cNvSpPr>
        </xdr:nvSpPr>
        <xdr:spPr>
          <a:xfrm>
            <a:off x="89" y="278"/>
            <a:ext cx="6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Définitions</a:t>
            </a:r>
          </a:p>
        </xdr:txBody>
      </xdr:sp>
      <xdr:sp>
        <xdr:nvSpPr>
          <xdr:cNvPr id="29" name="Rectangle 309"/>
          <xdr:cNvSpPr>
            <a:spLocks/>
          </xdr:cNvSpPr>
        </xdr:nvSpPr>
        <xdr:spPr>
          <a:xfrm>
            <a:off x="151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0" name="Rectangle 310"/>
          <xdr:cNvSpPr>
            <a:spLocks/>
          </xdr:cNvSpPr>
        </xdr:nvSpPr>
        <xdr:spPr>
          <a:xfrm>
            <a:off x="154" y="27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31" name="Rectangle 311"/>
          <xdr:cNvSpPr>
            <a:spLocks/>
          </xdr:cNvSpPr>
        </xdr:nvSpPr>
        <xdr:spPr>
          <a:xfrm>
            <a:off x="158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2" name="Rectangle 312"/>
          <xdr:cNvSpPr>
            <a:spLocks/>
          </xdr:cNvSpPr>
        </xdr:nvSpPr>
        <xdr:spPr>
          <a:xfrm>
            <a:off x="89" y="308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</a:t>
            </a:r>
          </a:p>
        </xdr:txBody>
      </xdr:sp>
      <xdr:sp>
        <xdr:nvSpPr>
          <xdr:cNvPr id="33" name="Rectangle 313"/>
          <xdr:cNvSpPr>
            <a:spLocks/>
          </xdr:cNvSpPr>
        </xdr:nvSpPr>
        <xdr:spPr>
          <a:xfrm>
            <a:off x="112" y="308"/>
            <a:ext cx="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apprentis </a:t>
            </a:r>
          </a:p>
        </xdr:txBody>
      </xdr:sp>
      <xdr:sp>
        <xdr:nvSpPr>
          <xdr:cNvPr id="34" name="Rectangle 314"/>
          <xdr:cNvSpPr>
            <a:spLocks/>
          </xdr:cNvSpPr>
        </xdr:nvSpPr>
        <xdr:spPr>
          <a:xfrm>
            <a:off x="169" y="308"/>
            <a:ext cx="24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théoriquement des jeunes âgés de 16 à </a:t>
            </a:r>
          </a:p>
        </xdr:txBody>
      </xdr:sp>
      <xdr:sp>
        <xdr:nvSpPr>
          <xdr:cNvPr id="35" name="Rectangle 315"/>
          <xdr:cNvSpPr>
            <a:spLocks/>
          </xdr:cNvSpPr>
        </xdr:nvSpPr>
        <xdr:spPr>
          <a:xfrm>
            <a:off x="409" y="308"/>
            <a:ext cx="2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29 ans qui préparent un diplôme de l’enseignement </a:t>
            </a:r>
          </a:p>
        </xdr:txBody>
      </xdr:sp>
      <xdr:sp>
        <xdr:nvSpPr>
          <xdr:cNvPr id="36" name="Rectangle 316"/>
          <xdr:cNvSpPr>
            <a:spLocks/>
          </xdr:cNvSpPr>
        </xdr:nvSpPr>
        <xdr:spPr>
          <a:xfrm>
            <a:off x="89" y="324"/>
            <a:ext cx="58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professionnel ou technologique (ou une certification) dans le cadre d’un contrat de travail de type particulier, </a:t>
            </a:r>
          </a:p>
        </xdr:txBody>
      </xdr:sp>
      <xdr:sp>
        <xdr:nvSpPr>
          <xdr:cNvPr id="37" name="Rectangle 317"/>
          <xdr:cNvSpPr>
            <a:spLocks/>
          </xdr:cNvSpPr>
        </xdr:nvSpPr>
        <xdr:spPr>
          <a:xfrm>
            <a:off x="89" y="340"/>
            <a:ext cx="51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associant une formation en entreprise (sous la responsabilité d’un maître d’apprentissage) et</a:t>
            </a:r>
          </a:p>
        </xdr:txBody>
      </xdr:sp>
      <xdr:sp>
        <xdr:nvSpPr>
          <xdr:cNvPr id="38" name="Rectangle 318"/>
          <xdr:cNvSpPr>
            <a:spLocks/>
          </xdr:cNvSpPr>
        </xdr:nvSpPr>
        <xdr:spPr>
          <a:xfrm>
            <a:off x="581" y="34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9" name="Rectangle 319"/>
          <xdr:cNvSpPr>
            <a:spLocks/>
          </xdr:cNvSpPr>
        </xdr:nvSpPr>
        <xdr:spPr>
          <a:xfrm>
            <a:off x="584" y="340"/>
            <a:ext cx="1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enseignements </a:t>
            </a:r>
          </a:p>
        </xdr:txBody>
      </xdr:sp>
      <xdr:sp>
        <xdr:nvSpPr>
          <xdr:cNvPr id="40" name="Rectangle 320"/>
          <xdr:cNvSpPr>
            <a:spLocks/>
          </xdr:cNvSpPr>
        </xdr:nvSpPr>
        <xdr:spPr>
          <a:xfrm>
            <a:off x="89" y="356"/>
            <a:ext cx="6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dispensés dans un CFA. Des dérogations sur la limite d’âge sont possibles, en cas d’enchaînement de formations </a:t>
            </a:r>
          </a:p>
        </xdr:txBody>
      </xdr:sp>
      <xdr:sp>
        <xdr:nvSpPr>
          <xdr:cNvPr id="41" name="Rectangle 321"/>
          <xdr:cNvSpPr>
            <a:spLocks/>
          </xdr:cNvSpPr>
        </xdr:nvSpPr>
        <xdr:spPr>
          <a:xfrm>
            <a:off x="89" y="372"/>
            <a:ext cx="6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apprentissage, de reprise d’un commerce et également pour les personnes reconnues en tant que travailleur </a:t>
            </a:r>
          </a:p>
        </xdr:txBody>
      </xdr:sp>
      <xdr:sp>
        <xdr:nvSpPr>
          <xdr:cNvPr id="42" name="Rectangle 322"/>
          <xdr:cNvSpPr>
            <a:spLocks/>
          </xdr:cNvSpPr>
        </xdr:nvSpPr>
        <xdr:spPr>
          <a:xfrm>
            <a:off x="89" y="387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handicapé.</a:t>
            </a:r>
          </a:p>
        </xdr:txBody>
      </xdr:sp>
      <xdr:sp>
        <xdr:nvSpPr>
          <xdr:cNvPr id="43" name="Rectangle 323"/>
          <xdr:cNvSpPr>
            <a:spLocks/>
          </xdr:cNvSpPr>
        </xdr:nvSpPr>
        <xdr:spPr>
          <a:xfrm>
            <a:off x="148" y="38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4" name="Rectangle 324"/>
          <xdr:cNvSpPr>
            <a:spLocks/>
          </xdr:cNvSpPr>
        </xdr:nvSpPr>
        <xdr:spPr>
          <a:xfrm>
            <a:off x="89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5" name="Rectangle 325"/>
          <xdr:cNvSpPr>
            <a:spLocks/>
          </xdr:cNvSpPr>
        </xdr:nvSpPr>
        <xdr:spPr>
          <a:xfrm>
            <a:off x="92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6" name="Rectangle 326"/>
          <xdr:cNvSpPr>
            <a:spLocks/>
          </xdr:cNvSpPr>
        </xdr:nvSpPr>
        <xdr:spPr>
          <a:xfrm>
            <a:off x="89" y="446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</a:t>
            </a:r>
          </a:p>
        </xdr:txBody>
      </xdr:sp>
      <xdr:sp>
        <xdr:nvSpPr>
          <xdr:cNvPr id="47" name="Rectangle 327"/>
          <xdr:cNvSpPr>
            <a:spLocks/>
          </xdr:cNvSpPr>
        </xdr:nvSpPr>
        <xdr:spPr>
          <a:xfrm>
            <a:off x="109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8" name="Rectangle 328"/>
          <xdr:cNvSpPr>
            <a:spLocks/>
          </xdr:cNvSpPr>
        </xdr:nvSpPr>
        <xdr:spPr>
          <a:xfrm>
            <a:off x="112" y="446"/>
            <a:ext cx="1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entrants en apprentissage</a:t>
            </a:r>
          </a:p>
        </xdr:txBody>
      </xdr:sp>
      <xdr:sp>
        <xdr:nvSpPr>
          <xdr:cNvPr id="49" name="Rectangle 329"/>
          <xdr:cNvSpPr>
            <a:spLocks/>
          </xdr:cNvSpPr>
        </xdr:nvSpPr>
        <xdr:spPr>
          <a:xfrm>
            <a:off x="261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0" name="Rectangle 330"/>
          <xdr:cNvSpPr>
            <a:spLocks/>
          </xdr:cNvSpPr>
        </xdr:nvSpPr>
        <xdr:spPr>
          <a:xfrm>
            <a:off x="264" y="446"/>
            <a:ext cx="44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les apprentis inscrits dans une première année d’apprentissage soit pour la </a:t>
            </a:r>
          </a:p>
        </xdr:txBody>
      </xdr:sp>
      <xdr:sp>
        <xdr:nvSpPr>
          <xdr:cNvPr id="51" name="Rectangle 331"/>
          <xdr:cNvSpPr>
            <a:spLocks/>
          </xdr:cNvSpPr>
        </xdr:nvSpPr>
        <xdr:spPr>
          <a:xfrm>
            <a:off x="89" y="462"/>
            <a:ext cx="6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totalité d’un cursus en apprentissage ou seulement une partie. Ces apprentis peuvent provenir de la voie scolaire, </a:t>
            </a:r>
          </a:p>
        </xdr:txBody>
      </xdr:sp>
      <xdr:sp>
        <xdr:nvSpPr>
          <xdr:cNvPr id="52" name="Rectangle 332"/>
          <xdr:cNvSpPr>
            <a:spLocks/>
          </xdr:cNvSpPr>
        </xdr:nvSpPr>
        <xdr:spPr>
          <a:xfrm>
            <a:off x="89" y="478"/>
            <a:ext cx="18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d’une autre formation en apprentis</a:t>
            </a:r>
          </a:p>
        </xdr:txBody>
      </xdr:sp>
      <xdr:sp>
        <xdr:nvSpPr>
          <xdr:cNvPr id="53" name="Rectangle 333"/>
          <xdr:cNvSpPr>
            <a:spLocks/>
          </xdr:cNvSpPr>
        </xdr:nvSpPr>
        <xdr:spPr>
          <a:xfrm>
            <a:off x="272" y="478"/>
            <a:ext cx="3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sage (succession de deux formations en apprentissage) ou d’une autre </a:t>
            </a:r>
          </a:p>
        </xdr:txBody>
      </xdr:sp>
      <xdr:sp>
        <xdr:nvSpPr>
          <xdr:cNvPr id="54" name="Rectangle 334"/>
          <xdr:cNvSpPr>
            <a:spLocks/>
          </xdr:cNvSpPr>
        </xdr:nvSpPr>
        <xdr:spPr>
          <a:xfrm>
            <a:off x="89" y="493"/>
            <a:ext cx="6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situation (emploi, sans emploi, stage, etc.).Ainsi, par exemple, les apprentis entrants directement en deuxième ou </a:t>
            </a:r>
          </a:p>
        </xdr:txBody>
      </xdr:sp>
      <xdr:sp>
        <xdr:nvSpPr>
          <xdr:cNvPr id="55" name="Rectangle 335"/>
          <xdr:cNvSpPr>
            <a:spLocks/>
          </xdr:cNvSpPr>
        </xdr:nvSpPr>
        <xdr:spPr>
          <a:xfrm>
            <a:off x="89" y="509"/>
            <a:ext cx="40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troisième année de formation d’un bac professionnel du fait d’une déroga</a:t>
            </a:r>
          </a:p>
        </xdr:txBody>
      </xdr:sp>
      <xdr:sp>
        <xdr:nvSpPr>
          <xdr:cNvPr id="56" name="Rectangle 336"/>
          <xdr:cNvSpPr>
            <a:spLocks/>
          </xdr:cNvSpPr>
        </xdr:nvSpPr>
        <xdr:spPr>
          <a:xfrm>
            <a:off x="477" y="5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tion liée à leur niveau de compétence </a:t>
            </a:r>
          </a:p>
        </xdr:txBody>
      </xdr:sp>
      <xdr:sp>
        <xdr:nvSpPr>
          <xdr:cNvPr id="57" name="Rectangle 337"/>
          <xdr:cNvSpPr>
            <a:spLocks/>
          </xdr:cNvSpPr>
        </xdr:nvSpPr>
        <xdr:spPr>
          <a:xfrm>
            <a:off x="89" y="525"/>
            <a:ext cx="3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comptabilisés comme des entrants en apprentissage.</a:t>
            </a:r>
          </a:p>
        </xdr:txBody>
      </xdr:sp>
      <xdr:sp>
        <xdr:nvSpPr>
          <xdr:cNvPr id="58" name="Rectangle 338"/>
          <xdr:cNvSpPr>
            <a:spLocks/>
          </xdr:cNvSpPr>
        </xdr:nvSpPr>
        <xdr:spPr>
          <a:xfrm>
            <a:off x="398" y="525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104775</xdr:colOff>
      <xdr:row>13</xdr:row>
      <xdr:rowOff>152400</xdr:rowOff>
    </xdr:from>
    <xdr:to>
      <xdr:col>8</xdr:col>
      <xdr:colOff>257175</xdr:colOff>
      <xdr:row>14</xdr:row>
      <xdr:rowOff>142875</xdr:rowOff>
    </xdr:to>
    <xdr:sp>
      <xdr:nvSpPr>
        <xdr:cNvPr id="59" name="Rectangle 305"/>
        <xdr:cNvSpPr>
          <a:spLocks/>
        </xdr:cNvSpPr>
      </xdr:nvSpPr>
      <xdr:spPr>
        <a:xfrm>
          <a:off x="819150" y="2419350"/>
          <a:ext cx="548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données au niveau régional et académique sont calculées à partir de la variable lieu de 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selection activeCell="U44" sqref="U44"/>
    </sheetView>
  </sheetViews>
  <sheetFormatPr defaultColWidth="9.7109375" defaultRowHeight="12.75" zeroHeight="1"/>
  <cols>
    <col min="1" max="1" width="9.421875" style="52" customWidth="1"/>
    <col min="2" max="2" width="19.421875" style="52" customWidth="1"/>
    <col min="3" max="21" width="9.7109375" style="52" customWidth="1"/>
    <col min="22" max="22" width="12.28125" style="52" bestFit="1" customWidth="1"/>
    <col min="23" max="23" width="11.28125" style="52" bestFit="1" customWidth="1"/>
    <col min="24" max="16384" width="9.7109375" style="52" customWidth="1"/>
  </cols>
  <sheetData>
    <row r="1" spans="1:7" ht="23.25">
      <c r="A1" s="76" t="s">
        <v>180</v>
      </c>
      <c r="B1" s="58"/>
      <c r="C1" s="58"/>
      <c r="D1" s="58"/>
      <c r="E1" s="58"/>
      <c r="F1" s="58"/>
      <c r="G1" s="58"/>
    </row>
    <row r="2" ht="23.25">
      <c r="A2" s="54"/>
    </row>
    <row r="3" ht="23.25">
      <c r="M3" s="53"/>
    </row>
    <row r="4" ht="23.25"/>
    <row r="5" ht="23.25"/>
    <row r="6" ht="23.25"/>
    <row r="7" ht="23.25"/>
    <row r="8" ht="23.25"/>
    <row r="9" ht="23.25"/>
    <row r="10" ht="23.25"/>
    <row r="11" ht="23.25"/>
    <row r="12" ht="23.25"/>
    <row r="13" ht="23.25"/>
    <row r="14" ht="23.25"/>
    <row r="15" ht="23.25"/>
    <row r="16" ht="23.25"/>
    <row r="17" ht="23.25"/>
    <row r="18" ht="23.25"/>
    <row r="19" ht="23.25"/>
    <row r="20" ht="23.25"/>
    <row r="21" ht="23.25"/>
    <row r="22" ht="23.25"/>
    <row r="23" spans="3:25" s="58" customFormat="1" ht="12">
      <c r="C23" s="77" t="s">
        <v>0</v>
      </c>
      <c r="D23" s="77" t="s">
        <v>1</v>
      </c>
      <c r="E23" s="77" t="s">
        <v>2</v>
      </c>
      <c r="F23" s="77" t="s">
        <v>3</v>
      </c>
      <c r="G23" s="77" t="s">
        <v>4</v>
      </c>
      <c r="H23" s="77" t="s">
        <v>5</v>
      </c>
      <c r="I23" s="77" t="s">
        <v>6</v>
      </c>
      <c r="J23" s="77" t="s">
        <v>7</v>
      </c>
      <c r="K23" s="77" t="s">
        <v>8</v>
      </c>
      <c r="L23" s="77" t="s">
        <v>9</v>
      </c>
      <c r="M23" s="77" t="s">
        <v>10</v>
      </c>
      <c r="N23" s="77" t="s">
        <v>11</v>
      </c>
      <c r="O23" s="77" t="s">
        <v>12</v>
      </c>
      <c r="P23" s="77" t="s">
        <v>13</v>
      </c>
      <c r="Q23" s="77">
        <v>2014</v>
      </c>
      <c r="R23" s="77">
        <v>2015</v>
      </c>
      <c r="S23" s="77">
        <v>2016</v>
      </c>
      <c r="T23" s="77">
        <v>2017</v>
      </c>
      <c r="U23" s="77">
        <v>2018</v>
      </c>
      <c r="V23" s="77">
        <v>2019</v>
      </c>
      <c r="W23" s="77">
        <v>2020</v>
      </c>
      <c r="X23" s="77">
        <v>2021</v>
      </c>
      <c r="Y23" s="77">
        <v>2022</v>
      </c>
    </row>
    <row r="24" spans="1:26" s="58" customFormat="1" ht="12">
      <c r="A24" s="78" t="s">
        <v>134</v>
      </c>
      <c r="B24" s="79" t="s">
        <v>135</v>
      </c>
      <c r="C24" s="81">
        <v>192359</v>
      </c>
      <c r="D24" s="81">
        <v>186202</v>
      </c>
      <c r="E24" s="81">
        <v>181771</v>
      </c>
      <c r="F24" s="81">
        <v>177845</v>
      </c>
      <c r="G24" s="81">
        <v>178807</v>
      </c>
      <c r="H24" s="81">
        <v>182059</v>
      </c>
      <c r="I24" s="81">
        <v>187137</v>
      </c>
      <c r="J24" s="81">
        <v>190690</v>
      </c>
      <c r="K24" s="81">
        <v>186059</v>
      </c>
      <c r="L24" s="81">
        <v>187228</v>
      </c>
      <c r="M24" s="81">
        <v>187537</v>
      </c>
      <c r="N24" s="81">
        <v>187797</v>
      </c>
      <c r="O24" s="82">
        <v>185875</v>
      </c>
      <c r="P24" s="83">
        <v>174654</v>
      </c>
      <c r="Q24" s="83">
        <v>162226</v>
      </c>
      <c r="R24" s="83">
        <v>159610</v>
      </c>
      <c r="S24" s="83">
        <v>159998</v>
      </c>
      <c r="T24" s="81">
        <v>162650</v>
      </c>
      <c r="U24" s="81">
        <v>164874</v>
      </c>
      <c r="V24" s="81">
        <v>167702</v>
      </c>
      <c r="W24" s="81">
        <v>182068</v>
      </c>
      <c r="X24" s="83">
        <v>204575</v>
      </c>
      <c r="Y24" s="83">
        <v>213835</v>
      </c>
      <c r="Z24" s="197"/>
    </row>
    <row r="25" spans="1:25" s="58" customFormat="1" ht="12">
      <c r="A25" s="78" t="s">
        <v>134</v>
      </c>
      <c r="B25" s="78" t="s">
        <v>14</v>
      </c>
      <c r="C25" s="84">
        <v>52974</v>
      </c>
      <c r="D25" s="84">
        <v>51244</v>
      </c>
      <c r="E25" s="84">
        <v>50395</v>
      </c>
      <c r="F25" s="84">
        <v>47490</v>
      </c>
      <c r="G25" s="84">
        <v>46467</v>
      </c>
      <c r="H25" s="84">
        <v>46554</v>
      </c>
      <c r="I25" s="84">
        <v>48254</v>
      </c>
      <c r="J25" s="84">
        <v>48604</v>
      </c>
      <c r="K25" s="84">
        <v>45600</v>
      </c>
      <c r="L25" s="84">
        <v>22539</v>
      </c>
      <c r="M25" s="84">
        <v>4320</v>
      </c>
      <c r="N25" s="84">
        <v>1763</v>
      </c>
      <c r="O25" s="82">
        <v>0</v>
      </c>
      <c r="P25" s="85">
        <v>0</v>
      </c>
      <c r="Q25" s="85">
        <v>0</v>
      </c>
      <c r="R25" s="85">
        <v>0</v>
      </c>
      <c r="S25" s="85">
        <v>0</v>
      </c>
      <c r="T25" s="81">
        <v>0</v>
      </c>
      <c r="U25" s="81">
        <v>0</v>
      </c>
      <c r="V25" s="81">
        <v>0</v>
      </c>
      <c r="W25" s="81">
        <v>0</v>
      </c>
      <c r="X25" s="83">
        <v>0</v>
      </c>
      <c r="Y25" s="83">
        <v>0</v>
      </c>
    </row>
    <row r="26" spans="1:25" s="58" customFormat="1" ht="12">
      <c r="A26" s="78" t="s">
        <v>136</v>
      </c>
      <c r="B26" s="78" t="s">
        <v>137</v>
      </c>
      <c r="C26" s="86">
        <v>35951</v>
      </c>
      <c r="D26" s="86">
        <v>37511</v>
      </c>
      <c r="E26" s="86">
        <v>39755</v>
      </c>
      <c r="F26" s="86">
        <v>41462</v>
      </c>
      <c r="G26" s="86">
        <v>43511</v>
      </c>
      <c r="H26" s="86">
        <v>46789</v>
      </c>
      <c r="I26" s="86">
        <v>49242</v>
      </c>
      <c r="J26" s="86">
        <v>50758</v>
      </c>
      <c r="K26" s="86">
        <v>51586</v>
      </c>
      <c r="L26" s="86">
        <v>54262</v>
      </c>
      <c r="M26" s="86">
        <v>55998</v>
      </c>
      <c r="N26" s="86">
        <v>55252</v>
      </c>
      <c r="O26" s="82">
        <v>54022</v>
      </c>
      <c r="P26" s="87">
        <v>52777</v>
      </c>
      <c r="Q26" s="87">
        <v>51183</v>
      </c>
      <c r="R26" s="87">
        <v>50470</v>
      </c>
      <c r="S26" s="87">
        <v>49741</v>
      </c>
      <c r="T26" s="81">
        <v>50109</v>
      </c>
      <c r="U26" s="81">
        <v>51594</v>
      </c>
      <c r="V26" s="81">
        <v>53661</v>
      </c>
      <c r="W26" s="81">
        <v>66784</v>
      </c>
      <c r="X26" s="83">
        <v>85139</v>
      </c>
      <c r="Y26" s="83">
        <v>93895</v>
      </c>
    </row>
    <row r="27" spans="1:25" s="58" customFormat="1" ht="12">
      <c r="A27" s="78" t="s">
        <v>136</v>
      </c>
      <c r="B27" s="78" t="s">
        <v>15</v>
      </c>
      <c r="C27" s="86">
        <v>33404</v>
      </c>
      <c r="D27" s="86">
        <v>34317</v>
      </c>
      <c r="E27" s="86">
        <v>35047</v>
      </c>
      <c r="F27" s="86">
        <v>35900</v>
      </c>
      <c r="G27" s="86">
        <v>37112</v>
      </c>
      <c r="H27" s="86">
        <v>39820</v>
      </c>
      <c r="I27" s="86">
        <v>42709</v>
      </c>
      <c r="J27" s="86">
        <v>44995</v>
      </c>
      <c r="K27" s="86">
        <v>46884</v>
      </c>
      <c r="L27" s="86">
        <v>57638</v>
      </c>
      <c r="M27" s="86">
        <v>67020</v>
      </c>
      <c r="N27" s="86">
        <v>68636</v>
      </c>
      <c r="O27" s="82">
        <v>62875</v>
      </c>
      <c r="P27" s="87">
        <v>58905</v>
      </c>
      <c r="Q27" s="87">
        <v>53697</v>
      </c>
      <c r="R27" s="87">
        <v>51112</v>
      </c>
      <c r="S27" s="87">
        <v>50073</v>
      </c>
      <c r="T27" s="81">
        <v>50843</v>
      </c>
      <c r="U27" s="81">
        <v>51859</v>
      </c>
      <c r="V27" s="81">
        <v>53594</v>
      </c>
      <c r="W27" s="81">
        <v>57452</v>
      </c>
      <c r="X27" s="83">
        <v>64720</v>
      </c>
      <c r="Y27" s="83">
        <v>69599</v>
      </c>
    </row>
    <row r="28" spans="1:25" s="58" customFormat="1" ht="12">
      <c r="A28" s="78" t="s">
        <v>138</v>
      </c>
      <c r="B28" s="78" t="s">
        <v>139</v>
      </c>
      <c r="C28" s="86">
        <v>35553</v>
      </c>
      <c r="D28" s="86">
        <v>37234</v>
      </c>
      <c r="E28" s="86">
        <v>37751</v>
      </c>
      <c r="F28" s="86">
        <v>38217</v>
      </c>
      <c r="G28" s="86">
        <v>39560</v>
      </c>
      <c r="H28" s="86">
        <v>44233</v>
      </c>
      <c r="I28" s="86">
        <v>50316</v>
      </c>
      <c r="J28" s="86">
        <v>55577</v>
      </c>
      <c r="K28" s="86">
        <v>58572</v>
      </c>
      <c r="L28" s="86">
        <v>59532</v>
      </c>
      <c r="M28" s="86">
        <v>62074</v>
      </c>
      <c r="N28" s="86">
        <v>67193</v>
      </c>
      <c r="O28" s="88">
        <v>74868</v>
      </c>
      <c r="P28" s="88">
        <v>74048</v>
      </c>
      <c r="Q28" s="88">
        <v>71419</v>
      </c>
      <c r="R28" s="88">
        <v>73317</v>
      </c>
      <c r="S28" s="88">
        <v>76326</v>
      </c>
      <c r="T28" s="81">
        <v>82200</v>
      </c>
      <c r="U28" s="81">
        <v>88551</v>
      </c>
      <c r="V28" s="81">
        <v>95860</v>
      </c>
      <c r="W28" s="81">
        <v>135540</v>
      </c>
      <c r="X28" s="83">
        <v>191565</v>
      </c>
      <c r="Y28" s="83">
        <v>216089</v>
      </c>
    </row>
    <row r="29" spans="1:25" s="58" customFormat="1" ht="12">
      <c r="A29" s="78" t="s">
        <v>140</v>
      </c>
      <c r="B29" s="78" t="s">
        <v>141</v>
      </c>
      <c r="C29" s="86">
        <v>9448</v>
      </c>
      <c r="D29" s="86">
        <v>9568</v>
      </c>
      <c r="E29" s="86">
        <v>11243</v>
      </c>
      <c r="F29" s="86">
        <v>12674</v>
      </c>
      <c r="G29" s="86">
        <v>14124</v>
      </c>
      <c r="H29" s="86">
        <v>15063</v>
      </c>
      <c r="I29" s="86">
        <v>16461</v>
      </c>
      <c r="J29" s="86">
        <v>17198</v>
      </c>
      <c r="K29" s="86">
        <v>16021</v>
      </c>
      <c r="L29" s="86">
        <v>17387</v>
      </c>
      <c r="M29" s="86">
        <v>19189</v>
      </c>
      <c r="N29" s="86">
        <v>21762</v>
      </c>
      <c r="O29" s="88">
        <v>22321</v>
      </c>
      <c r="P29" s="82">
        <v>22937</v>
      </c>
      <c r="Q29" s="82">
        <v>23743</v>
      </c>
      <c r="R29" s="82">
        <v>24655</v>
      </c>
      <c r="S29" s="82">
        <v>26605</v>
      </c>
      <c r="T29" s="81">
        <v>29740</v>
      </c>
      <c r="U29" s="81">
        <v>31582</v>
      </c>
      <c r="V29" s="81">
        <v>39506</v>
      </c>
      <c r="W29" s="81">
        <v>78994</v>
      </c>
      <c r="X29" s="81">
        <v>119015</v>
      </c>
      <c r="Y29" s="81">
        <v>148271</v>
      </c>
    </row>
    <row r="30" spans="1:26" s="58" customFormat="1" ht="12">
      <c r="A30" s="78" t="s">
        <v>143</v>
      </c>
      <c r="B30" s="78" t="s">
        <v>142</v>
      </c>
      <c r="C30" s="86">
        <v>6185</v>
      </c>
      <c r="D30" s="86">
        <v>6852</v>
      </c>
      <c r="E30" s="86">
        <v>7514</v>
      </c>
      <c r="F30" s="86">
        <v>8378</v>
      </c>
      <c r="G30" s="86">
        <v>9407</v>
      </c>
      <c r="H30" s="86">
        <v>11341</v>
      </c>
      <c r="I30" s="86">
        <v>13690</v>
      </c>
      <c r="J30" s="86">
        <v>17340</v>
      </c>
      <c r="K30" s="86">
        <v>22928</v>
      </c>
      <c r="L30" s="86">
        <v>26156</v>
      </c>
      <c r="M30" s="86">
        <v>30142</v>
      </c>
      <c r="N30" s="86">
        <v>33931</v>
      </c>
      <c r="O30" s="88">
        <v>38182</v>
      </c>
      <c r="P30" s="82">
        <v>41027</v>
      </c>
      <c r="Q30" s="82">
        <v>43614</v>
      </c>
      <c r="R30" s="82">
        <v>46041</v>
      </c>
      <c r="S30" s="82">
        <v>49523</v>
      </c>
      <c r="T30" s="81">
        <v>54364</v>
      </c>
      <c r="U30" s="81">
        <v>59667</v>
      </c>
      <c r="V30" s="81">
        <v>68480</v>
      </c>
      <c r="W30" s="81">
        <v>108797</v>
      </c>
      <c r="X30" s="81">
        <v>169049</v>
      </c>
      <c r="Y30" s="81">
        <v>211901</v>
      </c>
      <c r="Z30" s="197"/>
    </row>
    <row r="31" spans="1:21" s="58" customFormat="1" ht="12">
      <c r="A31" s="80"/>
      <c r="B31" s="8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0"/>
      <c r="Q31" s="90"/>
      <c r="R31" s="90"/>
      <c r="S31" s="90"/>
      <c r="T31" s="81"/>
      <c r="U31" s="81"/>
    </row>
    <row r="32" spans="1:25" s="58" customFormat="1" ht="12">
      <c r="A32" s="79" t="s">
        <v>16</v>
      </c>
      <c r="B32" s="80"/>
      <c r="C32" s="81">
        <f aca="true" t="shared" si="0" ref="C32:P32">SUM(C24:C31)</f>
        <v>365874</v>
      </c>
      <c r="D32" s="81">
        <f t="shared" si="0"/>
        <v>362928</v>
      </c>
      <c r="E32" s="81">
        <f t="shared" si="0"/>
        <v>363476</v>
      </c>
      <c r="F32" s="81">
        <f t="shared" si="0"/>
        <v>361966</v>
      </c>
      <c r="G32" s="81">
        <f t="shared" si="0"/>
        <v>368988</v>
      </c>
      <c r="H32" s="81">
        <f t="shared" si="0"/>
        <v>385859</v>
      </c>
      <c r="I32" s="81">
        <f t="shared" si="0"/>
        <v>407809</v>
      </c>
      <c r="J32" s="81">
        <f t="shared" si="0"/>
        <v>425162</v>
      </c>
      <c r="K32" s="81">
        <f t="shared" si="0"/>
        <v>427650</v>
      </c>
      <c r="L32" s="81">
        <f t="shared" si="0"/>
        <v>424742</v>
      </c>
      <c r="M32" s="81">
        <f t="shared" si="0"/>
        <v>426280</v>
      </c>
      <c r="N32" s="81">
        <f t="shared" si="0"/>
        <v>436334</v>
      </c>
      <c r="O32" s="83">
        <f t="shared" si="0"/>
        <v>438143</v>
      </c>
      <c r="P32" s="83">
        <f t="shared" si="0"/>
        <v>424348</v>
      </c>
      <c r="Q32" s="83">
        <v>405882</v>
      </c>
      <c r="R32" s="83">
        <v>405205</v>
      </c>
      <c r="S32" s="83">
        <v>412266</v>
      </c>
      <c r="T32" s="81">
        <v>429906</v>
      </c>
      <c r="U32" s="81">
        <v>448127</v>
      </c>
      <c r="V32" s="81">
        <v>478803</v>
      </c>
      <c r="W32" s="81">
        <v>629635</v>
      </c>
      <c r="X32" s="81">
        <v>834063</v>
      </c>
      <c r="Y32" s="81">
        <v>953590</v>
      </c>
    </row>
    <row r="33" ht="23.25"/>
    <row r="34" spans="1:3" ht="23.25">
      <c r="A34" s="58" t="s">
        <v>129</v>
      </c>
      <c r="B34" s="58"/>
      <c r="C34" s="58"/>
    </row>
    <row r="35" spans="1:2" ht="23.25">
      <c r="A35" s="94" t="s">
        <v>207</v>
      </c>
      <c r="B35" s="58"/>
    </row>
    <row r="36" spans="1:3" ht="23.25">
      <c r="A36" s="56" t="s">
        <v>216</v>
      </c>
      <c r="B36" s="58"/>
      <c r="C36" s="58"/>
    </row>
    <row r="37" ht="23.25"/>
    <row r="38" ht="23.25"/>
    <row r="39" ht="23.25"/>
    <row r="40" ht="23.25"/>
    <row r="41" ht="23.25"/>
    <row r="42" ht="23.25"/>
    <row r="43" ht="23.25"/>
    <row r="44" ht="23.25"/>
    <row r="45" ht="23.25"/>
    <row r="46" ht="23.25"/>
    <row r="47" ht="23.25"/>
    <row r="48" ht="23.25"/>
    <row r="49" ht="23.25"/>
    <row r="50" ht="23.25"/>
    <row r="51" ht="23.25"/>
    <row r="52" ht="23.25"/>
    <row r="53" ht="23.25"/>
    <row r="54" ht="23.2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D55" sqref="D55"/>
    </sheetView>
  </sheetViews>
  <sheetFormatPr defaultColWidth="0" defaultRowHeight="12.75" zeroHeight="1"/>
  <cols>
    <col min="1" max="1" width="11.421875" style="8" customWidth="1"/>
    <col min="2" max="2" width="26.00390625" style="8" customWidth="1"/>
    <col min="3" max="3" width="18.00390625" style="8" customWidth="1"/>
    <col min="4" max="4" width="11.140625" style="8" customWidth="1"/>
    <col min="5" max="7" width="11.421875" style="8" customWidth="1"/>
    <col min="8" max="16384" width="0" style="8" hidden="1" customWidth="1"/>
  </cols>
  <sheetData>
    <row r="1" spans="1:5" ht="12.75">
      <c r="A1" s="93" t="s">
        <v>214</v>
      </c>
      <c r="B1" s="58"/>
      <c r="C1" s="58"/>
      <c r="D1" s="58"/>
      <c r="E1" s="58"/>
    </row>
    <row r="2" spans="1:5" ht="12.75">
      <c r="A2" s="93"/>
      <c r="B2" s="58"/>
      <c r="C2" s="58"/>
      <c r="D2" s="58"/>
      <c r="E2" s="58"/>
    </row>
    <row r="3" spans="1:5" ht="12.75">
      <c r="A3" s="93"/>
      <c r="B3" s="58"/>
      <c r="C3" s="58"/>
      <c r="D3" s="58"/>
      <c r="E3" s="58"/>
    </row>
    <row r="4" spans="1:5" ht="12.75">
      <c r="A4" s="93"/>
      <c r="B4" s="58"/>
      <c r="C4" s="58"/>
      <c r="D4" s="58"/>
      <c r="E4" s="58"/>
    </row>
    <row r="5" spans="1:5" ht="12.75">
      <c r="A5" s="93"/>
      <c r="B5" s="58"/>
      <c r="C5" s="58"/>
      <c r="D5" s="58"/>
      <c r="E5" s="58"/>
    </row>
    <row r="6" spans="1:5" ht="12.75">
      <c r="A6" s="93"/>
      <c r="B6" s="58"/>
      <c r="C6" s="58"/>
      <c r="D6" s="58"/>
      <c r="E6" s="58"/>
    </row>
    <row r="7" spans="1:5" ht="12.75">
      <c r="A7" s="93"/>
      <c r="B7" s="58"/>
      <c r="C7" s="58"/>
      <c r="D7" s="58"/>
      <c r="E7" s="58"/>
    </row>
    <row r="8" spans="1:5" ht="12.75">
      <c r="A8" s="93"/>
      <c r="B8" s="58"/>
      <c r="C8" s="58"/>
      <c r="D8" s="58"/>
      <c r="E8" s="58"/>
    </row>
    <row r="9" spans="1:5" ht="12.75">
      <c r="A9" s="93"/>
      <c r="B9" s="58"/>
      <c r="C9" s="58"/>
      <c r="D9" s="58"/>
      <c r="E9" s="58"/>
    </row>
    <row r="10" spans="1:5" ht="12.75">
      <c r="A10" s="93"/>
      <c r="B10" s="58"/>
      <c r="C10" s="58"/>
      <c r="D10" s="58"/>
      <c r="E10" s="58"/>
    </row>
    <row r="11" spans="1:5" ht="12.75">
      <c r="A11" s="93"/>
      <c r="B11" s="58"/>
      <c r="C11" s="58"/>
      <c r="D11" s="58"/>
      <c r="E11" s="58"/>
    </row>
    <row r="12" spans="1:5" ht="12.75">
      <c r="A12" s="93"/>
      <c r="B12" s="58"/>
      <c r="C12" s="58"/>
      <c r="D12" s="58"/>
      <c r="E12" s="58"/>
    </row>
    <row r="13" spans="1:5" ht="12.75">
      <c r="A13" s="93"/>
      <c r="B13" s="58"/>
      <c r="C13" s="58"/>
      <c r="D13" s="58"/>
      <c r="E13" s="58"/>
    </row>
    <row r="14" spans="1:5" ht="12.75">
      <c r="A14" s="93"/>
      <c r="B14" s="58"/>
      <c r="C14" s="58"/>
      <c r="D14" s="58"/>
      <c r="E14" s="58"/>
    </row>
    <row r="15" spans="1:5" ht="12.75">
      <c r="A15" s="93"/>
      <c r="B15" s="58"/>
      <c r="C15" s="58"/>
      <c r="D15" s="58"/>
      <c r="E15" s="58"/>
    </row>
    <row r="16" spans="1:5" ht="12.75">
      <c r="A16" s="93"/>
      <c r="B16" s="58"/>
      <c r="C16" s="58"/>
      <c r="D16" s="58"/>
      <c r="E16" s="58"/>
    </row>
    <row r="17" spans="1:5" ht="12.75">
      <c r="A17" s="93"/>
      <c r="B17" s="58"/>
      <c r="C17" s="58"/>
      <c r="D17" s="58"/>
      <c r="E17" s="58"/>
    </row>
    <row r="18" spans="1:5" ht="12.75">
      <c r="A18" s="93"/>
      <c r="B18" s="58"/>
      <c r="C18" s="58"/>
      <c r="D18" s="58"/>
      <c r="E18" s="58"/>
    </row>
    <row r="19" spans="1:5" ht="12.75">
      <c r="A19" s="93"/>
      <c r="B19" s="58"/>
      <c r="C19" s="58"/>
      <c r="D19" s="58"/>
      <c r="E19" s="58"/>
    </row>
    <row r="20" spans="1:5" ht="12.75">
      <c r="A20" s="93"/>
      <c r="B20" s="58"/>
      <c r="C20" s="58"/>
      <c r="D20" s="58"/>
      <c r="E20" s="58"/>
    </row>
    <row r="21" spans="1:5" ht="12.75">
      <c r="A21" s="93"/>
      <c r="B21" s="58"/>
      <c r="C21" s="58"/>
      <c r="D21" s="58"/>
      <c r="E21" s="58"/>
    </row>
    <row r="22" spans="1:5" ht="12.75">
      <c r="A22" s="93"/>
      <c r="B22" s="58"/>
      <c r="C22" s="58"/>
      <c r="D22" s="58"/>
      <c r="E22" s="58"/>
    </row>
    <row r="23" spans="1:5" ht="12.75">
      <c r="A23" s="93"/>
      <c r="B23" s="58"/>
      <c r="C23" s="58"/>
      <c r="D23" s="58"/>
      <c r="E23" s="58"/>
    </row>
    <row r="24" spans="1:5" ht="12.75">
      <c r="A24" s="93"/>
      <c r="B24" s="58"/>
      <c r="C24" s="58"/>
      <c r="D24" s="58"/>
      <c r="E24" s="58"/>
    </row>
    <row r="25" spans="1:5" ht="12.75">
      <c r="A25" s="93"/>
      <c r="B25" s="58"/>
      <c r="C25" s="58"/>
      <c r="D25" s="58"/>
      <c r="E25" s="58"/>
    </row>
    <row r="26" spans="1:5" ht="12.75">
      <c r="A26" s="75" t="s">
        <v>129</v>
      </c>
      <c r="B26" s="58"/>
      <c r="C26" s="58"/>
      <c r="D26" s="58"/>
      <c r="E26" s="58"/>
    </row>
    <row r="27" spans="1:5" ht="12.75">
      <c r="A27" s="67" t="s">
        <v>178</v>
      </c>
      <c r="B27" s="58"/>
      <c r="C27" s="58"/>
      <c r="D27" s="58"/>
      <c r="E27" s="58"/>
    </row>
    <row r="28" spans="1:5" ht="12.75">
      <c r="A28" s="56" t="s">
        <v>221</v>
      </c>
      <c r="B28" s="58"/>
      <c r="C28" s="58"/>
      <c r="D28" s="58"/>
      <c r="E28" s="58"/>
    </row>
    <row r="29" spans="1:5" ht="12.75">
      <c r="A29" s="93"/>
      <c r="B29" s="58"/>
      <c r="C29" s="58"/>
      <c r="D29" s="58"/>
      <c r="E29" s="58"/>
    </row>
    <row r="30" ht="12.75"/>
    <row r="31" ht="12.75"/>
    <row r="32" spans="1:5" ht="12.75">
      <c r="A32" s="74" t="s">
        <v>73</v>
      </c>
      <c r="B32" s="12" t="s">
        <v>98</v>
      </c>
      <c r="C32" s="12" t="s">
        <v>188</v>
      </c>
      <c r="E32" s="203"/>
    </row>
    <row r="33" spans="1:5" ht="12.75">
      <c r="A33" s="71" t="s">
        <v>158</v>
      </c>
      <c r="B33" s="10" t="s">
        <v>66</v>
      </c>
      <c r="C33" s="149">
        <v>15.052593962182067</v>
      </c>
      <c r="E33" s="204"/>
    </row>
    <row r="34" spans="1:5" ht="12.75">
      <c r="A34" s="71" t="s">
        <v>159</v>
      </c>
      <c r="B34" s="10" t="s">
        <v>68</v>
      </c>
      <c r="C34" s="150">
        <v>22.1</v>
      </c>
      <c r="E34" s="204"/>
    </row>
    <row r="35" spans="1:5" ht="12.75">
      <c r="A35" s="71" t="s">
        <v>160</v>
      </c>
      <c r="B35" s="11" t="s">
        <v>32</v>
      </c>
      <c r="C35" s="149">
        <v>12.6</v>
      </c>
      <c r="E35" s="204"/>
    </row>
    <row r="36" spans="1:5" ht="12.75">
      <c r="A36" s="71" t="s">
        <v>161</v>
      </c>
      <c r="B36" s="11" t="s">
        <v>70</v>
      </c>
      <c r="C36" s="149">
        <v>8</v>
      </c>
      <c r="E36" s="204"/>
    </row>
    <row r="37" spans="1:5" ht="12.75">
      <c r="A37" s="71" t="s">
        <v>162</v>
      </c>
      <c r="B37" s="11" t="s">
        <v>35</v>
      </c>
      <c r="C37" s="151">
        <v>9.8</v>
      </c>
      <c r="E37" s="204"/>
    </row>
    <row r="38" spans="1:5" ht="12.75">
      <c r="A38" s="71" t="s">
        <v>163</v>
      </c>
      <c r="B38" s="10" t="s">
        <v>94</v>
      </c>
      <c r="C38" s="151">
        <v>13.7</v>
      </c>
      <c r="E38" s="204"/>
    </row>
    <row r="39" spans="1:5" ht="12.75">
      <c r="A39" s="71" t="s">
        <v>164</v>
      </c>
      <c r="B39" s="10" t="s">
        <v>96</v>
      </c>
      <c r="C39" s="151">
        <v>2.8</v>
      </c>
      <c r="E39" s="204"/>
    </row>
    <row r="40" spans="1:5" ht="12.75">
      <c r="A40" s="71" t="s">
        <v>74</v>
      </c>
      <c r="B40" s="10" t="s">
        <v>71</v>
      </c>
      <c r="C40" s="149">
        <v>15.5</v>
      </c>
      <c r="E40" s="204"/>
    </row>
    <row r="41" spans="1:5" ht="12.75">
      <c r="A41" s="71" t="s">
        <v>165</v>
      </c>
      <c r="B41" s="10" t="s">
        <v>72</v>
      </c>
      <c r="C41" s="149">
        <v>9</v>
      </c>
      <c r="E41" s="204"/>
    </row>
    <row r="42" spans="1:5" ht="12.75">
      <c r="A42" s="71" t="s">
        <v>166</v>
      </c>
      <c r="B42" s="10" t="s">
        <v>92</v>
      </c>
      <c r="C42" s="149">
        <v>11.9</v>
      </c>
      <c r="E42" s="204"/>
    </row>
    <row r="43" spans="1:5" ht="12.75">
      <c r="A43" s="71" t="s">
        <v>167</v>
      </c>
      <c r="B43" s="10" t="s">
        <v>93</v>
      </c>
      <c r="C43" s="149">
        <v>14.6</v>
      </c>
      <c r="E43" s="204"/>
    </row>
    <row r="44" spans="1:5" ht="12.75">
      <c r="A44" s="71" t="s">
        <v>168</v>
      </c>
      <c r="B44" s="11" t="s">
        <v>43</v>
      </c>
      <c r="C44" s="151">
        <v>14.5</v>
      </c>
      <c r="E44" s="204"/>
    </row>
    <row r="45" spans="1:5" ht="12.75">
      <c r="A45" s="71" t="s">
        <v>169</v>
      </c>
      <c r="B45" s="10" t="s">
        <v>47</v>
      </c>
      <c r="C45" s="149">
        <v>8.9</v>
      </c>
      <c r="E45" s="204"/>
    </row>
    <row r="46" spans="1:5" ht="12.75">
      <c r="A46" s="71" t="s">
        <v>75</v>
      </c>
      <c r="B46" s="10" t="s">
        <v>53</v>
      </c>
      <c r="C46" s="151">
        <v>23.4</v>
      </c>
      <c r="E46" s="204"/>
    </row>
    <row r="47" spans="1:5" ht="12.75">
      <c r="A47" s="71" t="s">
        <v>76</v>
      </c>
      <c r="B47" s="10" t="s">
        <v>54</v>
      </c>
      <c r="C47" s="151">
        <v>9.5</v>
      </c>
      <c r="E47" s="204"/>
    </row>
    <row r="48" spans="1:5" ht="12.75">
      <c r="A48" s="71" t="s">
        <v>77</v>
      </c>
      <c r="B48" s="10" t="s">
        <v>55</v>
      </c>
      <c r="C48" s="151">
        <v>12.4</v>
      </c>
      <c r="E48" s="204"/>
    </row>
    <row r="49" spans="1:5" ht="12.75">
      <c r="A49" s="71" t="s">
        <v>78</v>
      </c>
      <c r="B49" s="10" t="s">
        <v>56</v>
      </c>
      <c r="C49" s="151">
        <v>52.7</v>
      </c>
      <c r="E49" s="204"/>
    </row>
    <row r="50" spans="1:5" ht="12.75">
      <c r="A50" s="71" t="s">
        <v>79</v>
      </c>
      <c r="B50" s="10" t="s">
        <v>57</v>
      </c>
      <c r="C50" s="151">
        <v>3.3</v>
      </c>
      <c r="E50" s="204"/>
    </row>
    <row r="51" spans="1:3" ht="12.75">
      <c r="A51" s="152"/>
      <c r="B51" s="153"/>
      <c r="C51" s="154"/>
    </row>
    <row r="52" spans="2:3" ht="12.75">
      <c r="B52" s="155"/>
      <c r="C52" s="154"/>
    </row>
    <row r="53" s="66" customFormat="1" ht="12.75">
      <c r="B53" s="156"/>
    </row>
    <row r="54" ht="12.75">
      <c r="B54" s="58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8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10.7109375" style="0" customWidth="1"/>
  </cols>
  <sheetData>
    <row r="2" ht="15">
      <c r="A2" s="166"/>
    </row>
    <row r="3" ht="14.25">
      <c r="A3" s="167"/>
    </row>
    <row r="4" ht="14.25">
      <c r="A4" s="168"/>
    </row>
    <row r="5" ht="14.25">
      <c r="A5" s="167"/>
    </row>
    <row r="6" ht="14.25">
      <c r="A6" s="167"/>
    </row>
    <row r="7" ht="15">
      <c r="A7" s="166"/>
    </row>
    <row r="8" ht="15">
      <c r="A8" s="1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C36" sqref="C36"/>
    </sheetView>
  </sheetViews>
  <sheetFormatPr defaultColWidth="3.8515625" defaultRowHeight="12.75" zeroHeight="1"/>
  <cols>
    <col min="1" max="10" width="17.00390625" style="8" customWidth="1"/>
    <col min="11" max="11" width="15.140625" style="8" customWidth="1"/>
    <col min="12" max="12" width="6.8515625" style="30" hidden="1" customWidth="1"/>
    <col min="13" max="15" width="11.421875" style="30" hidden="1" customWidth="1"/>
    <col min="16" max="255" width="11.421875" style="8" hidden="1" customWidth="1"/>
    <col min="256" max="16384" width="3.8515625" style="8" customWidth="1"/>
  </cols>
  <sheetData>
    <row r="1" spans="1:4" ht="12.75">
      <c r="A1" s="76" t="s">
        <v>65</v>
      </c>
      <c r="B1" s="58"/>
      <c r="C1" s="58"/>
      <c r="D1" s="58"/>
    </row>
    <row r="2" spans="12:15" ht="12.75">
      <c r="L2" s="8"/>
      <c r="M2" s="8"/>
      <c r="N2" s="8"/>
      <c r="O2" s="8"/>
    </row>
    <row r="3" spans="1:15" ht="25.5" customHeight="1">
      <c r="A3" s="262"/>
      <c r="B3" s="264" t="s">
        <v>17</v>
      </c>
      <c r="C3" s="266" t="s">
        <v>18</v>
      </c>
      <c r="D3" s="267"/>
      <c r="E3" s="268"/>
      <c r="F3" s="260" t="s">
        <v>182</v>
      </c>
      <c r="G3" s="260" t="s">
        <v>184</v>
      </c>
      <c r="H3" s="266" t="s">
        <v>84</v>
      </c>
      <c r="I3" s="267"/>
      <c r="J3" s="268"/>
      <c r="L3" s="8"/>
      <c r="M3" s="8"/>
      <c r="N3" s="8"/>
      <c r="O3" s="8"/>
    </row>
    <row r="4" spans="1:15" ht="24.75" customHeight="1">
      <c r="A4" s="263"/>
      <c r="B4" s="265"/>
      <c r="C4" s="95" t="s">
        <v>144</v>
      </c>
      <c r="D4" s="95" t="s">
        <v>179</v>
      </c>
      <c r="E4" s="96" t="s">
        <v>122</v>
      </c>
      <c r="F4" s="261"/>
      <c r="G4" s="261"/>
      <c r="H4" s="95" t="s">
        <v>144</v>
      </c>
      <c r="I4" s="95" t="s">
        <v>179</v>
      </c>
      <c r="J4" s="96" t="s">
        <v>121</v>
      </c>
      <c r="L4" s="8"/>
      <c r="M4" s="8"/>
      <c r="N4" s="8"/>
      <c r="O4" s="8"/>
    </row>
    <row r="5" spans="1:256" ht="12.75">
      <c r="A5" s="252" t="s">
        <v>145</v>
      </c>
      <c r="B5" s="43" t="s">
        <v>19</v>
      </c>
      <c r="C5" s="97">
        <v>173683</v>
      </c>
      <c r="D5" s="97">
        <v>184024</v>
      </c>
      <c r="E5" s="98">
        <v>5.953950588140455</v>
      </c>
      <c r="F5" s="98">
        <v>19.29802116213467</v>
      </c>
      <c r="G5" s="98">
        <v>28.53</v>
      </c>
      <c r="H5" s="97">
        <v>101750</v>
      </c>
      <c r="I5" s="97">
        <v>112584</v>
      </c>
      <c r="J5" s="98">
        <v>10.647665847665849</v>
      </c>
      <c r="K5" s="227"/>
      <c r="L5" s="32"/>
      <c r="M5" s="33"/>
      <c r="N5" s="8"/>
      <c r="O5" s="8"/>
      <c r="IV5" s="190"/>
    </row>
    <row r="6" spans="1:256" ht="12.75">
      <c r="A6" s="253"/>
      <c r="B6" s="44" t="s">
        <v>97</v>
      </c>
      <c r="C6" s="97">
        <v>8344</v>
      </c>
      <c r="D6" s="97">
        <v>7469</v>
      </c>
      <c r="E6" s="98">
        <v>-10.4865771812081</v>
      </c>
      <c r="F6" s="98">
        <v>0.7832506632829623</v>
      </c>
      <c r="G6" s="98">
        <v>40.23</v>
      </c>
      <c r="H6" s="97">
        <v>8289</v>
      </c>
      <c r="I6" s="97">
        <v>7385</v>
      </c>
      <c r="J6" s="98">
        <v>-10.9060200265412</v>
      </c>
      <c r="K6" s="227"/>
      <c r="L6" s="34"/>
      <c r="M6" s="33"/>
      <c r="N6" s="8"/>
      <c r="O6" s="8"/>
      <c r="IV6" s="190"/>
    </row>
    <row r="7" spans="1:256" ht="12.75">
      <c r="A7" s="253"/>
      <c r="B7" s="43" t="s">
        <v>20</v>
      </c>
      <c r="C7" s="97">
        <v>22548</v>
      </c>
      <c r="D7" s="97">
        <v>22342</v>
      </c>
      <c r="E7" s="98">
        <v>-0.9136065282951966</v>
      </c>
      <c r="F7" s="98">
        <v>2.3429356432009567</v>
      </c>
      <c r="G7" s="98">
        <v>35.24</v>
      </c>
      <c r="H7" s="97">
        <v>20272</v>
      </c>
      <c r="I7" s="97">
        <v>20520</v>
      </c>
      <c r="J7" s="98">
        <v>1.22336227308603</v>
      </c>
      <c r="K7" s="227"/>
      <c r="L7" s="34"/>
      <c r="M7" s="33"/>
      <c r="N7" s="8"/>
      <c r="O7" s="8"/>
      <c r="IV7" s="190"/>
    </row>
    <row r="8" spans="1:256" s="7" customFormat="1" ht="12.75">
      <c r="A8" s="254"/>
      <c r="B8" s="45" t="s">
        <v>16</v>
      </c>
      <c r="C8" s="99">
        <v>204575</v>
      </c>
      <c r="D8" s="99">
        <v>213835</v>
      </c>
      <c r="E8" s="100">
        <v>4.526457289502628</v>
      </c>
      <c r="F8" s="100">
        <v>22.42420746861859</v>
      </c>
      <c r="G8" s="100">
        <v>29.64</v>
      </c>
      <c r="H8" s="99">
        <v>130311</v>
      </c>
      <c r="I8" s="99">
        <v>140489</v>
      </c>
      <c r="J8" s="100">
        <v>7.810545541051791</v>
      </c>
      <c r="K8" s="227"/>
      <c r="L8" s="34"/>
      <c r="M8" s="33"/>
      <c r="IV8" s="190"/>
    </row>
    <row r="9" spans="1:256" ht="12.75">
      <c r="A9" s="255" t="s">
        <v>146</v>
      </c>
      <c r="B9" s="41" t="s">
        <v>15</v>
      </c>
      <c r="C9" s="101">
        <v>64720</v>
      </c>
      <c r="D9" s="101">
        <v>69599</v>
      </c>
      <c r="E9" s="102">
        <v>7.538627935723108</v>
      </c>
      <c r="F9" s="102">
        <v>7.298629389989408</v>
      </c>
      <c r="G9" s="102">
        <v>21.36</v>
      </c>
      <c r="H9" s="101">
        <v>27321</v>
      </c>
      <c r="I9" s="101">
        <v>31211</v>
      </c>
      <c r="J9" s="102">
        <v>14.238131839976575</v>
      </c>
      <c r="K9" s="227"/>
      <c r="L9" s="32"/>
      <c r="M9" s="33"/>
      <c r="N9" s="8"/>
      <c r="O9" s="8"/>
      <c r="IV9" s="190"/>
    </row>
    <row r="10" spans="1:256" ht="12.75">
      <c r="A10" s="256"/>
      <c r="B10" s="41" t="s">
        <v>21</v>
      </c>
      <c r="C10" s="101">
        <v>47584</v>
      </c>
      <c r="D10" s="101">
        <v>45221</v>
      </c>
      <c r="E10" s="102">
        <v>-4.965954942837925</v>
      </c>
      <c r="F10" s="102">
        <v>4.742184796400969</v>
      </c>
      <c r="G10" s="102">
        <v>43.29</v>
      </c>
      <c r="H10" s="101">
        <v>25205</v>
      </c>
      <c r="I10" s="101">
        <v>23380</v>
      </c>
      <c r="J10" s="102">
        <v>-7.240626859750049</v>
      </c>
      <c r="K10" s="227"/>
      <c r="L10" s="34"/>
      <c r="M10" s="33"/>
      <c r="N10" s="8"/>
      <c r="O10" s="8"/>
      <c r="IV10" s="190"/>
    </row>
    <row r="11" spans="1:256" ht="12.75">
      <c r="A11" s="256"/>
      <c r="B11" s="41" t="s">
        <v>97</v>
      </c>
      <c r="C11" s="101">
        <v>1682</v>
      </c>
      <c r="D11" s="101">
        <v>2140</v>
      </c>
      <c r="E11" s="102">
        <v>27.2294887039239</v>
      </c>
      <c r="F11" s="233">
        <v>0.2244151050241718</v>
      </c>
      <c r="G11" s="102">
        <v>26.4</v>
      </c>
      <c r="H11" s="101">
        <v>1676</v>
      </c>
      <c r="I11" s="101">
        <v>2127</v>
      </c>
      <c r="J11" s="102">
        <v>26.90930787589498</v>
      </c>
      <c r="K11" s="227"/>
      <c r="L11" s="34"/>
      <c r="M11" s="33"/>
      <c r="N11" s="8"/>
      <c r="O11" s="8"/>
      <c r="IV11" s="190"/>
    </row>
    <row r="12" spans="1:256" ht="12.75">
      <c r="A12" s="256"/>
      <c r="B12" s="41" t="s">
        <v>20</v>
      </c>
      <c r="C12" s="101">
        <v>35873</v>
      </c>
      <c r="D12" s="101">
        <v>46534</v>
      </c>
      <c r="E12" s="102">
        <v>29.718729964039813</v>
      </c>
      <c r="F12" s="233">
        <v>4.879874998689164</v>
      </c>
      <c r="G12" s="102">
        <v>54.21</v>
      </c>
      <c r="H12" s="101">
        <v>30488</v>
      </c>
      <c r="I12" s="101">
        <v>39362</v>
      </c>
      <c r="J12" s="102">
        <v>29.106533718184213</v>
      </c>
      <c r="K12" s="227"/>
      <c r="L12" s="34"/>
      <c r="M12" s="33"/>
      <c r="N12" s="8"/>
      <c r="O12" s="8"/>
      <c r="IV12" s="190"/>
    </row>
    <row r="13" spans="1:256" s="7" customFormat="1" ht="12.75">
      <c r="A13" s="257"/>
      <c r="B13" s="42" t="s">
        <v>16</v>
      </c>
      <c r="C13" s="103">
        <v>149859</v>
      </c>
      <c r="D13" s="103">
        <v>163494</v>
      </c>
      <c r="E13" s="104">
        <v>9.098552639481117</v>
      </c>
      <c r="F13" s="104">
        <v>17.145104290103713</v>
      </c>
      <c r="G13" s="104">
        <v>36.84</v>
      </c>
      <c r="H13" s="103">
        <v>84690</v>
      </c>
      <c r="I13" s="103">
        <v>96080</v>
      </c>
      <c r="J13" s="104">
        <v>13.449049474554256</v>
      </c>
      <c r="K13" s="227"/>
      <c r="L13" s="34"/>
      <c r="M13" s="33"/>
      <c r="IV13" s="190"/>
    </row>
    <row r="14" spans="1:256" s="7" customFormat="1" ht="12.75">
      <c r="A14" s="258" t="s">
        <v>22</v>
      </c>
      <c r="B14" s="259"/>
      <c r="C14" s="105">
        <v>354434</v>
      </c>
      <c r="D14" s="105">
        <v>377329</v>
      </c>
      <c r="E14" s="206">
        <v>6.459594734139507</v>
      </c>
      <c r="F14" s="206">
        <v>39.5693117587223</v>
      </c>
      <c r="G14" s="206">
        <v>32.76</v>
      </c>
      <c r="H14" s="105">
        <v>215001</v>
      </c>
      <c r="I14" s="105">
        <v>236569</v>
      </c>
      <c r="J14" s="206">
        <v>10.03158124845931</v>
      </c>
      <c r="K14" s="227"/>
      <c r="L14" s="34"/>
      <c r="M14" s="33"/>
      <c r="IV14" s="190"/>
    </row>
    <row r="15" spans="1:256" ht="12.75">
      <c r="A15" s="255" t="s">
        <v>139</v>
      </c>
      <c r="B15" s="41" t="s">
        <v>23</v>
      </c>
      <c r="C15" s="101">
        <v>156824</v>
      </c>
      <c r="D15" s="101">
        <v>178914</v>
      </c>
      <c r="E15" s="102">
        <v>14.085854205988891</v>
      </c>
      <c r="F15" s="102">
        <v>18.762151448735832</v>
      </c>
      <c r="G15" s="102">
        <v>43.81</v>
      </c>
      <c r="H15" s="101">
        <v>94980</v>
      </c>
      <c r="I15" s="101">
        <v>105624</v>
      </c>
      <c r="J15" s="102">
        <v>11.206569804169298</v>
      </c>
      <c r="K15" s="227"/>
      <c r="L15" s="32"/>
      <c r="M15" s="35"/>
      <c r="N15" s="35"/>
      <c r="IV15" s="190"/>
    </row>
    <row r="16" spans="1:256" ht="12.75">
      <c r="A16" s="256"/>
      <c r="B16" s="41" t="s">
        <v>190</v>
      </c>
      <c r="C16" s="101">
        <v>34741</v>
      </c>
      <c r="D16" s="101">
        <v>37175</v>
      </c>
      <c r="E16" s="102">
        <v>7.006131084309605</v>
      </c>
      <c r="F16" s="102">
        <v>3.8984259482586854</v>
      </c>
      <c r="G16" s="102">
        <v>49.07</v>
      </c>
      <c r="H16" s="101">
        <v>25610</v>
      </c>
      <c r="I16" s="101">
        <v>28936</v>
      </c>
      <c r="J16" s="102">
        <v>12.987114408434206</v>
      </c>
      <c r="K16" s="227"/>
      <c r="L16" s="34"/>
      <c r="M16" s="36"/>
      <c r="N16" s="36"/>
      <c r="IV16" s="190"/>
    </row>
    <row r="17" spans="1:256" s="7" customFormat="1" ht="12.75">
      <c r="A17" s="257"/>
      <c r="B17" s="42" t="s">
        <v>16</v>
      </c>
      <c r="C17" s="103">
        <v>191565</v>
      </c>
      <c r="D17" s="103">
        <v>216089</v>
      </c>
      <c r="E17" s="104">
        <v>12.801921018975282</v>
      </c>
      <c r="F17" s="104">
        <v>22.660577396994515</v>
      </c>
      <c r="G17" s="104">
        <v>44.71</v>
      </c>
      <c r="H17" s="103">
        <v>120590</v>
      </c>
      <c r="I17" s="103">
        <v>134560</v>
      </c>
      <c r="J17" s="104">
        <v>11.584708516460735</v>
      </c>
      <c r="K17" s="227"/>
      <c r="L17" s="34"/>
      <c r="M17" s="36"/>
      <c r="N17" s="36"/>
      <c r="O17" s="37"/>
      <c r="IV17" s="190"/>
    </row>
    <row r="18" spans="1:256" ht="12.75">
      <c r="A18" s="252" t="s">
        <v>141</v>
      </c>
      <c r="B18" s="43" t="s">
        <v>24</v>
      </c>
      <c r="C18" s="97">
        <v>43062</v>
      </c>
      <c r="D18" s="97">
        <v>43694</v>
      </c>
      <c r="E18" s="98">
        <v>1.467651293483807</v>
      </c>
      <c r="F18" s="98">
        <v>4.582053083610357</v>
      </c>
      <c r="G18" s="98">
        <v>43.66</v>
      </c>
      <c r="H18" s="97">
        <v>42556</v>
      </c>
      <c r="I18" s="97">
        <v>42492</v>
      </c>
      <c r="J18" s="98">
        <v>-0.15039007425509918</v>
      </c>
      <c r="K18" s="227"/>
      <c r="L18" s="34"/>
      <c r="M18" s="35"/>
      <c r="N18" s="35"/>
      <c r="IV18" s="190"/>
    </row>
    <row r="19" spans="1:256" ht="12.75">
      <c r="A19" s="253"/>
      <c r="B19" s="43" t="s">
        <v>147</v>
      </c>
      <c r="C19" s="97">
        <v>2332</v>
      </c>
      <c r="D19" s="97">
        <v>12438</v>
      </c>
      <c r="E19" s="98">
        <v>433.36192109777016</v>
      </c>
      <c r="F19" s="98">
        <v>1.3043341477993686</v>
      </c>
      <c r="G19" s="98">
        <v>37.67</v>
      </c>
      <c r="H19" s="97">
        <v>2316</v>
      </c>
      <c r="I19" s="97">
        <v>9024</v>
      </c>
      <c r="J19" s="98">
        <v>289.6373056994819</v>
      </c>
      <c r="K19" s="227"/>
      <c r="L19" s="34"/>
      <c r="M19" s="35"/>
      <c r="N19" s="35"/>
      <c r="IV19" s="190"/>
    </row>
    <row r="20" spans="1:256" ht="12.75">
      <c r="A20" s="253"/>
      <c r="B20" s="43" t="s">
        <v>20</v>
      </c>
      <c r="C20" s="97">
        <v>73621</v>
      </c>
      <c r="D20" s="97">
        <v>92139</v>
      </c>
      <c r="E20" s="98">
        <v>25.153149237310004</v>
      </c>
      <c r="F20" s="98">
        <v>9.662328673748675</v>
      </c>
      <c r="G20" s="98">
        <v>54.71</v>
      </c>
      <c r="H20" s="97">
        <v>57762</v>
      </c>
      <c r="I20" s="97">
        <v>69431</v>
      </c>
      <c r="J20" s="98">
        <v>20.201862816384477</v>
      </c>
      <c r="K20" s="227"/>
      <c r="L20" s="34"/>
      <c r="M20" s="36"/>
      <c r="N20" s="36"/>
      <c r="IV20" s="190"/>
    </row>
    <row r="21" spans="1:256" s="7" customFormat="1" ht="12.75">
      <c r="A21" s="254"/>
      <c r="B21" s="45" t="s">
        <v>16</v>
      </c>
      <c r="C21" s="99">
        <v>119015</v>
      </c>
      <c r="D21" s="99">
        <v>148271</v>
      </c>
      <c r="E21" s="100">
        <v>24.581775406461382</v>
      </c>
      <c r="F21" s="100">
        <v>15.5487159051584</v>
      </c>
      <c r="G21" s="100">
        <v>50.02</v>
      </c>
      <c r="H21" s="99">
        <v>102634</v>
      </c>
      <c r="I21" s="99">
        <v>120947</v>
      </c>
      <c r="J21" s="100">
        <v>17.843014985287525</v>
      </c>
      <c r="K21" s="227"/>
      <c r="L21" s="34"/>
      <c r="M21" s="36"/>
      <c r="N21" s="36"/>
      <c r="O21" s="37"/>
      <c r="IV21" s="190"/>
    </row>
    <row r="22" spans="1:256" ht="12.75">
      <c r="A22" s="255" t="s">
        <v>142</v>
      </c>
      <c r="B22" s="41" t="s">
        <v>25</v>
      </c>
      <c r="C22" s="101">
        <v>29950</v>
      </c>
      <c r="D22" s="101">
        <v>32824</v>
      </c>
      <c r="E22" s="102">
        <v>9.595993322203666</v>
      </c>
      <c r="F22" s="102">
        <v>3.442150190333372</v>
      </c>
      <c r="G22" s="102">
        <v>20.68</v>
      </c>
      <c r="H22" s="101">
        <v>13130</v>
      </c>
      <c r="I22" s="101">
        <v>13032</v>
      </c>
      <c r="J22" s="102">
        <v>-0.7463823305407463</v>
      </c>
      <c r="K22" s="227"/>
      <c r="L22" s="34"/>
      <c r="M22" s="36"/>
      <c r="N22" s="36"/>
      <c r="IV22" s="190"/>
    </row>
    <row r="23" spans="1:256" ht="12.75">
      <c r="A23" s="256"/>
      <c r="B23" s="41" t="s">
        <v>26</v>
      </c>
      <c r="C23" s="101">
        <v>39593</v>
      </c>
      <c r="D23" s="101">
        <v>44795</v>
      </c>
      <c r="E23" s="102">
        <v>13.138686131386867</v>
      </c>
      <c r="F23" s="102">
        <v>4.697511509139147</v>
      </c>
      <c r="G23" s="102">
        <v>54.83</v>
      </c>
      <c r="H23" s="101">
        <v>28293</v>
      </c>
      <c r="I23" s="101">
        <v>30779</v>
      </c>
      <c r="J23" s="102">
        <v>8.786625667126144</v>
      </c>
      <c r="K23" s="227"/>
      <c r="L23" s="34"/>
      <c r="M23" s="35"/>
      <c r="N23" s="35"/>
      <c r="IV23" s="190"/>
    </row>
    <row r="24" spans="1:256" ht="12.75">
      <c r="A24" s="256"/>
      <c r="B24" s="41" t="s">
        <v>20</v>
      </c>
      <c r="C24" s="101">
        <v>99506</v>
      </c>
      <c r="D24" s="101">
        <v>134282</v>
      </c>
      <c r="E24" s="102">
        <v>34.94864631278516</v>
      </c>
      <c r="F24" s="102">
        <v>14.08173323965226</v>
      </c>
      <c r="G24" s="102">
        <v>54.88</v>
      </c>
      <c r="H24" s="101">
        <v>63916</v>
      </c>
      <c r="I24" s="101">
        <v>77662</v>
      </c>
      <c r="J24" s="102">
        <v>21.50635208711434</v>
      </c>
      <c r="K24" s="227"/>
      <c r="L24" s="34"/>
      <c r="M24" s="36"/>
      <c r="N24" s="36"/>
      <c r="IV24" s="190"/>
    </row>
    <row r="25" spans="1:256" s="7" customFormat="1" ht="12.75">
      <c r="A25" s="257"/>
      <c r="B25" s="42" t="s">
        <v>16</v>
      </c>
      <c r="C25" s="103">
        <v>169049</v>
      </c>
      <c r="D25" s="103">
        <v>211901</v>
      </c>
      <c r="E25" s="104">
        <v>25.3488633473135</v>
      </c>
      <c r="F25" s="104">
        <v>22.22139493912478</v>
      </c>
      <c r="G25" s="104">
        <v>49.57</v>
      </c>
      <c r="H25" s="103">
        <v>105339</v>
      </c>
      <c r="I25" s="103">
        <v>121473</v>
      </c>
      <c r="J25" s="104">
        <v>15.316264631333123</v>
      </c>
      <c r="K25" s="227"/>
      <c r="L25" s="34"/>
      <c r="M25" s="36"/>
      <c r="N25" s="36"/>
      <c r="O25" s="37"/>
      <c r="IV25" s="190"/>
    </row>
    <row r="26" spans="1:256" s="7" customFormat="1" ht="12.75">
      <c r="A26" s="250" t="s">
        <v>27</v>
      </c>
      <c r="B26" s="251"/>
      <c r="C26" s="105">
        <v>479629</v>
      </c>
      <c r="D26" s="105">
        <v>576261</v>
      </c>
      <c r="E26" s="206">
        <v>20.147238803325074</v>
      </c>
      <c r="F26" s="206">
        <v>60.4306882412777</v>
      </c>
      <c r="G26" s="206">
        <v>47.87</v>
      </c>
      <c r="H26" s="105">
        <v>328563</v>
      </c>
      <c r="I26" s="105">
        <v>376980</v>
      </c>
      <c r="J26" s="206">
        <v>14.73598670574593</v>
      </c>
      <c r="K26" s="227"/>
      <c r="L26" s="34"/>
      <c r="M26" s="36"/>
      <c r="N26" s="36"/>
      <c r="O26" s="37"/>
      <c r="IV26" s="190"/>
    </row>
    <row r="27" spans="1:256" s="7" customFormat="1" ht="12.75">
      <c r="A27" s="248" t="s">
        <v>16</v>
      </c>
      <c r="B27" s="249"/>
      <c r="C27" s="106">
        <v>834063</v>
      </c>
      <c r="D27" s="106">
        <v>953590</v>
      </c>
      <c r="E27" s="107">
        <v>14.33069204604449</v>
      </c>
      <c r="F27" s="107">
        <v>100</v>
      </c>
      <c r="G27" s="107">
        <v>41.89</v>
      </c>
      <c r="H27" s="106">
        <v>543564</v>
      </c>
      <c r="I27" s="106">
        <v>613549</v>
      </c>
      <c r="J27" s="107">
        <v>12.8752088070586</v>
      </c>
      <c r="K27" s="227"/>
      <c r="L27" s="34"/>
      <c r="M27" s="35"/>
      <c r="N27" s="35"/>
      <c r="O27" s="37"/>
      <c r="IV27" s="190"/>
    </row>
    <row r="28" spans="1:14" ht="12.75">
      <c r="A28" s="58" t="s">
        <v>171</v>
      </c>
      <c r="B28" s="58"/>
      <c r="C28" s="58"/>
      <c r="D28" s="58"/>
      <c r="E28" s="58"/>
      <c r="J28" s="66"/>
      <c r="K28" s="190"/>
      <c r="L28" s="38"/>
      <c r="M28" s="35"/>
      <c r="N28" s="35"/>
    </row>
    <row r="29" spans="1:11" ht="12.75">
      <c r="A29" s="108" t="s">
        <v>208</v>
      </c>
      <c r="D29" s="31"/>
      <c r="E29" s="8" t="s">
        <v>123</v>
      </c>
      <c r="F29" s="31"/>
      <c r="I29" s="31"/>
      <c r="K29" s="190"/>
    </row>
    <row r="30" spans="1:11" ht="12.75">
      <c r="A30" s="55" t="s">
        <v>155</v>
      </c>
      <c r="B30" s="58"/>
      <c r="C30" s="31"/>
      <c r="D30" s="31"/>
      <c r="E30" s="31"/>
      <c r="K30" s="190"/>
    </row>
    <row r="31" spans="1:11" ht="12.75">
      <c r="A31" s="56" t="s">
        <v>217</v>
      </c>
      <c r="B31" s="58"/>
      <c r="E31" s="31"/>
      <c r="K31" s="190"/>
    </row>
    <row r="32" ht="12.75"/>
    <row r="33" ht="12.75" hidden="1"/>
    <row r="34" spans="3:6" ht="12.75" hidden="1">
      <c r="C34" s="39"/>
      <c r="D34" s="39"/>
      <c r="E34" s="40"/>
      <c r="F34" s="39"/>
    </row>
    <row r="35" ht="12.75" hidden="1">
      <c r="C35" s="31"/>
    </row>
    <row r="36" ht="12.75"/>
    <row r="37" ht="12.75"/>
  </sheetData>
  <sheetProtection/>
  <mergeCells count="14">
    <mergeCell ref="F3:F4"/>
    <mergeCell ref="G3:G4"/>
    <mergeCell ref="A3:A4"/>
    <mergeCell ref="B3:B4"/>
    <mergeCell ref="C3:E3"/>
    <mergeCell ref="H3:J3"/>
    <mergeCell ref="A27:B27"/>
    <mergeCell ref="A26:B26"/>
    <mergeCell ref="A5:A8"/>
    <mergeCell ref="A9:A13"/>
    <mergeCell ref="A14:B14"/>
    <mergeCell ref="A15:A17"/>
    <mergeCell ref="A18:A21"/>
    <mergeCell ref="A22:A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20.28125" style="0" customWidth="1"/>
  </cols>
  <sheetData>
    <row r="1" ht="12.75">
      <c r="A1" s="76" t="s">
        <v>191</v>
      </c>
    </row>
    <row r="3" spans="1:6" ht="12.75">
      <c r="A3" s="270"/>
      <c r="B3" s="271"/>
      <c r="C3" s="272" t="s">
        <v>193</v>
      </c>
      <c r="D3" s="273"/>
      <c r="E3" s="272" t="s">
        <v>194</v>
      </c>
      <c r="F3" s="273"/>
    </row>
    <row r="4" spans="1:6" ht="22.5">
      <c r="A4" s="270"/>
      <c r="B4" s="271"/>
      <c r="C4" s="234" t="s">
        <v>195</v>
      </c>
      <c r="D4" s="235" t="s">
        <v>196</v>
      </c>
      <c r="E4" s="234" t="s">
        <v>195</v>
      </c>
      <c r="F4" s="235" t="s">
        <v>196</v>
      </c>
    </row>
    <row r="5" spans="1:6" ht="12.75">
      <c r="A5" s="274" t="s">
        <v>203</v>
      </c>
      <c r="B5" s="236" t="s">
        <v>197</v>
      </c>
      <c r="C5" s="237">
        <v>28918</v>
      </c>
      <c r="D5" s="238">
        <v>28.440204563335957</v>
      </c>
      <c r="E5" s="237">
        <v>27300</v>
      </c>
      <c r="F5" s="238">
        <v>61.3993657647932</v>
      </c>
    </row>
    <row r="6" spans="1:6" ht="12.75">
      <c r="A6" s="275"/>
      <c r="B6" s="239" t="s">
        <v>198</v>
      </c>
      <c r="C6" s="237">
        <v>23599</v>
      </c>
      <c r="D6" s="238">
        <v>23.20908733280881</v>
      </c>
      <c r="E6" s="237">
        <v>13430</v>
      </c>
      <c r="F6" s="238">
        <v>30.204889458651014</v>
      </c>
    </row>
    <row r="7" spans="1:6" ht="12.75">
      <c r="A7" s="275"/>
      <c r="B7" s="239" t="s">
        <v>199</v>
      </c>
      <c r="C7" s="237">
        <v>49163</v>
      </c>
      <c r="D7" s="238">
        <v>48.35070810385523</v>
      </c>
      <c r="E7" s="237">
        <v>3733</v>
      </c>
      <c r="F7" s="238">
        <v>8.395744776555789</v>
      </c>
    </row>
    <row r="8" spans="1:6" ht="12.75">
      <c r="A8" s="275"/>
      <c r="B8" s="240" t="s">
        <v>16</v>
      </c>
      <c r="C8" s="241">
        <v>101680</v>
      </c>
      <c r="D8" s="242">
        <v>100</v>
      </c>
      <c r="E8" s="241">
        <v>44463</v>
      </c>
      <c r="F8" s="242">
        <v>100</v>
      </c>
    </row>
    <row r="9" spans="1:6" ht="12.75">
      <c r="A9" s="276" t="s">
        <v>200</v>
      </c>
      <c r="B9" s="236" t="s">
        <v>197</v>
      </c>
      <c r="C9" s="237">
        <v>4811</v>
      </c>
      <c r="D9" s="238">
        <v>37.34668529731408</v>
      </c>
      <c r="E9" s="237">
        <v>4558</v>
      </c>
      <c r="F9" s="238">
        <v>74.10177206958218</v>
      </c>
    </row>
    <row r="10" spans="1:6" ht="12.75">
      <c r="A10" s="277"/>
      <c r="B10" s="239" t="s">
        <v>198</v>
      </c>
      <c r="C10" s="237">
        <v>3183</v>
      </c>
      <c r="D10" s="238">
        <v>24.708896134140662</v>
      </c>
      <c r="E10" s="237">
        <v>1349</v>
      </c>
      <c r="F10" s="238">
        <v>21.931393269387094</v>
      </c>
    </row>
    <row r="11" spans="1:6" ht="12.75">
      <c r="A11" s="277"/>
      <c r="B11" s="239" t="s">
        <v>199</v>
      </c>
      <c r="C11" s="237">
        <v>4888</v>
      </c>
      <c r="D11" s="238">
        <v>37.94441856854526</v>
      </c>
      <c r="E11" s="237">
        <v>244</v>
      </c>
      <c r="F11" s="238">
        <v>3.966834661030727</v>
      </c>
    </row>
    <row r="12" spans="1:6" ht="12.75">
      <c r="A12" s="278"/>
      <c r="B12" s="243" t="s">
        <v>16</v>
      </c>
      <c r="C12" s="244">
        <v>12882</v>
      </c>
      <c r="D12" s="245">
        <v>100</v>
      </c>
      <c r="E12" s="244">
        <v>6151</v>
      </c>
      <c r="F12" s="245">
        <v>100</v>
      </c>
    </row>
    <row r="13" spans="1:6" ht="12.75">
      <c r="A13" s="246" t="s">
        <v>201</v>
      </c>
      <c r="F13" s="247" t="s">
        <v>218</v>
      </c>
    </row>
    <row r="14" spans="1:5" ht="12.75">
      <c r="A14" s="269" t="s">
        <v>202</v>
      </c>
      <c r="B14" s="269"/>
      <c r="C14" s="269"/>
      <c r="D14" s="269"/>
      <c r="E14" s="269"/>
    </row>
    <row r="15" spans="1:5" ht="12.75">
      <c r="A15" s="269"/>
      <c r="B15" s="269"/>
      <c r="C15" s="269"/>
      <c r="D15" s="269"/>
      <c r="E15" s="269"/>
    </row>
    <row r="18" ht="12.75">
      <c r="A18" t="s">
        <v>192</v>
      </c>
    </row>
    <row r="38" ht="12.75">
      <c r="A38" t="s">
        <v>204</v>
      </c>
    </row>
    <row r="58" ht="12.75">
      <c r="A58" t="s">
        <v>205</v>
      </c>
    </row>
    <row r="78" ht="12.75">
      <c r="A78" t="s">
        <v>206</v>
      </c>
    </row>
  </sheetData>
  <sheetProtection/>
  <mergeCells count="7">
    <mergeCell ref="A14:E15"/>
    <mergeCell ref="A3:A4"/>
    <mergeCell ref="B3:B4"/>
    <mergeCell ref="C3:D3"/>
    <mergeCell ref="E3:F3"/>
    <mergeCell ref="A5:A8"/>
    <mergeCell ref="A9:A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0" sqref="C20"/>
    </sheetView>
  </sheetViews>
  <sheetFormatPr defaultColWidth="0" defaultRowHeight="12.75" zeroHeight="1"/>
  <cols>
    <col min="1" max="1" width="44.00390625" style="3" customWidth="1"/>
    <col min="2" max="2" width="13.8515625" style="3" customWidth="1"/>
    <col min="3" max="3" width="17.8515625" style="3" customWidth="1"/>
    <col min="4" max="6" width="19.57421875" style="3" customWidth="1"/>
    <col min="7" max="11" width="0" style="3" hidden="1" customWidth="1"/>
    <col min="12" max="16384" width="11.421875" style="3" hidden="1" customWidth="1"/>
  </cols>
  <sheetData>
    <row r="1" spans="1:5" ht="12.75">
      <c r="A1" s="279" t="s">
        <v>210</v>
      </c>
      <c r="B1" s="279"/>
      <c r="C1" s="279"/>
      <c r="D1" s="279"/>
      <c r="E1" s="279"/>
    </row>
    <row r="2" ht="12.75"/>
    <row r="3" spans="1:6" s="4" customFormat="1" ht="87" customHeight="1">
      <c r="A3" s="46"/>
      <c r="B3" s="47"/>
      <c r="C3" s="187" t="s">
        <v>172</v>
      </c>
      <c r="D3" s="188" t="s">
        <v>125</v>
      </c>
      <c r="E3" s="188" t="s">
        <v>126</v>
      </c>
      <c r="F3" s="188" t="s">
        <v>170</v>
      </c>
    </row>
    <row r="4" spans="1:6" s="4" customFormat="1" ht="12.75">
      <c r="A4" s="280" t="s">
        <v>81</v>
      </c>
      <c r="B4" s="281"/>
      <c r="C4" s="207">
        <v>55970</v>
      </c>
      <c r="D4" s="212">
        <f>C4/$C$14*100</f>
        <v>9.122335787361727</v>
      </c>
      <c r="E4" s="212">
        <v>23.576208209866888</v>
      </c>
      <c r="F4" s="212">
        <v>0.05199214812456895</v>
      </c>
    </row>
    <row r="5" spans="1:6" s="4" customFormat="1" ht="12.75">
      <c r="A5" s="284" t="s">
        <v>99</v>
      </c>
      <c r="B5" s="285"/>
      <c r="C5" s="208">
        <v>54019</v>
      </c>
      <c r="D5" s="213">
        <f>C5/$C$14*100</f>
        <v>8.80434977483461</v>
      </c>
      <c r="E5" s="213">
        <v>22.77052361044769</v>
      </c>
      <c r="F5" s="213">
        <v>0.04005517534086689</v>
      </c>
    </row>
    <row r="6" spans="1:6" s="4" customFormat="1" ht="12.75">
      <c r="A6" s="282" t="s">
        <v>82</v>
      </c>
      <c r="B6" s="283"/>
      <c r="C6" s="209">
        <v>63190</v>
      </c>
      <c r="D6" s="214">
        <f>C6/$C$14*100</f>
        <v>10.299095915729632</v>
      </c>
      <c r="E6" s="214">
        <v>9.397681014841336</v>
      </c>
      <c r="F6" s="214">
        <v>10.864767361663748</v>
      </c>
    </row>
    <row r="7" spans="1:6" s="4" customFormat="1" ht="12.75">
      <c r="A7" s="280" t="s">
        <v>83</v>
      </c>
      <c r="B7" s="281"/>
      <c r="C7" s="207">
        <v>144953</v>
      </c>
      <c r="D7" s="212">
        <f aca="true" t="shared" si="0" ref="D7:D14">C7/$C$14*100</f>
        <v>23.62533391791039</v>
      </c>
      <c r="E7" s="212">
        <v>42.07440535319505</v>
      </c>
      <c r="F7" s="212">
        <v>12.047853997559551</v>
      </c>
    </row>
    <row r="8" spans="1:6" s="4" customFormat="1" ht="12.75">
      <c r="A8" s="284" t="s">
        <v>59</v>
      </c>
      <c r="B8" s="288"/>
      <c r="C8" s="208">
        <v>54745</v>
      </c>
      <c r="D8" s="213">
        <f t="shared" si="0"/>
        <v>8.922677732340855</v>
      </c>
      <c r="E8" s="213">
        <v>22.627647747591613</v>
      </c>
      <c r="F8" s="213">
        <v>0.3222982651599554</v>
      </c>
    </row>
    <row r="9" spans="1:6" s="4" customFormat="1" ht="12.75">
      <c r="A9" s="284" t="s">
        <v>89</v>
      </c>
      <c r="B9" s="288"/>
      <c r="C9" s="208">
        <v>67755</v>
      </c>
      <c r="D9" s="213">
        <f t="shared" si="0"/>
        <v>11.043127769746182</v>
      </c>
      <c r="E9" s="213">
        <v>13.826832763379818</v>
      </c>
      <c r="F9" s="213">
        <v>9.2962491378853</v>
      </c>
    </row>
    <row r="10" spans="1:6" s="4" customFormat="1" ht="12.75">
      <c r="A10" s="282" t="s">
        <v>100</v>
      </c>
      <c r="B10" s="283"/>
      <c r="C10" s="209">
        <v>224211</v>
      </c>
      <c r="D10" s="214">
        <f t="shared" si="0"/>
        <v>36.54329157084438</v>
      </c>
      <c r="E10" s="214">
        <v>4.82015817795231</v>
      </c>
      <c r="F10" s="214">
        <v>56.45074009231259</v>
      </c>
    </row>
    <row r="11" spans="1:6" s="4" customFormat="1" ht="12.75">
      <c r="A11" s="289" t="s">
        <v>60</v>
      </c>
      <c r="B11" s="290"/>
      <c r="C11" s="210">
        <v>65722</v>
      </c>
      <c r="D11" s="215">
        <f t="shared" si="0"/>
        <v>10.71177689149522</v>
      </c>
      <c r="E11" s="215">
        <v>1.9981485317180188</v>
      </c>
      <c r="F11" s="215">
        <v>16.17990344315348</v>
      </c>
    </row>
    <row r="12" spans="1:6" s="4" customFormat="1" ht="12.75">
      <c r="A12" s="282" t="s">
        <v>133</v>
      </c>
      <c r="B12" s="283"/>
      <c r="C12" s="209">
        <v>51828</v>
      </c>
      <c r="D12" s="214">
        <f t="shared" si="0"/>
        <v>8.447247082140139</v>
      </c>
      <c r="E12" s="214">
        <v>10.979460537940305</v>
      </c>
      <c r="F12" s="214">
        <v>6.85818876332962</v>
      </c>
    </row>
    <row r="13" spans="1:6" s="4" customFormat="1" ht="12.75">
      <c r="A13" s="280" t="s">
        <v>80</v>
      </c>
      <c r="B13" s="281"/>
      <c r="C13" s="207">
        <v>73397</v>
      </c>
      <c r="D13" s="212">
        <f t="shared" si="0"/>
        <v>11.962695726013733</v>
      </c>
      <c r="E13" s="212">
        <v>9.15208670620411</v>
      </c>
      <c r="F13" s="212">
        <v>13.72645763700992</v>
      </c>
    </row>
    <row r="14" spans="1:6" s="4" customFormat="1" ht="12.75">
      <c r="A14" s="286" t="s">
        <v>16</v>
      </c>
      <c r="B14" s="287"/>
      <c r="C14" s="211">
        <v>613549</v>
      </c>
      <c r="D14" s="216">
        <f t="shared" si="0"/>
        <v>100</v>
      </c>
      <c r="E14" s="216">
        <v>100</v>
      </c>
      <c r="F14" s="216">
        <v>100</v>
      </c>
    </row>
    <row r="15" spans="2:6" s="4" customFormat="1" ht="14.25" customHeight="1">
      <c r="B15" s="6"/>
      <c r="C15" s="189"/>
      <c r="D15" s="189"/>
      <c r="E15" s="6"/>
      <c r="F15" s="6"/>
    </row>
    <row r="16" spans="1:6" s="4" customFormat="1" ht="14.25" customHeight="1">
      <c r="A16" s="75" t="s">
        <v>129</v>
      </c>
      <c r="B16" s="6"/>
      <c r="C16" s="6"/>
      <c r="D16" s="6"/>
      <c r="E16" s="191"/>
      <c r="F16" s="191"/>
    </row>
    <row r="17" s="4" customFormat="1" ht="12.75">
      <c r="A17" s="67" t="s">
        <v>209</v>
      </c>
    </row>
    <row r="18" ht="12.75">
      <c r="A18" s="55" t="s">
        <v>219</v>
      </c>
    </row>
    <row r="19" ht="12.75"/>
    <row r="20" ht="12.75"/>
  </sheetData>
  <sheetProtection/>
  <mergeCells count="12">
    <mergeCell ref="A11:B11"/>
    <mergeCell ref="A12:B12"/>
    <mergeCell ref="A1:E1"/>
    <mergeCell ref="A4:B4"/>
    <mergeCell ref="A6:B6"/>
    <mergeCell ref="A5:B5"/>
    <mergeCell ref="A13:B13"/>
    <mergeCell ref="A14:B14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15" zoomScaleNormal="115" zoomScalePageLayoutView="0" workbookViewId="0" topLeftCell="A1">
      <selection activeCell="C30" sqref="C30"/>
    </sheetView>
  </sheetViews>
  <sheetFormatPr defaultColWidth="0" defaultRowHeight="12.75" zeroHeight="1"/>
  <cols>
    <col min="1" max="4" width="31.8515625" style="1" customWidth="1"/>
    <col min="5" max="5" width="15.28125" style="1" customWidth="1"/>
    <col min="6" max="8" width="11.421875" style="1" customWidth="1"/>
    <col min="9" max="16384" width="0" style="1" hidden="1" customWidth="1"/>
  </cols>
  <sheetData>
    <row r="1" spans="1:7" ht="12.75">
      <c r="A1" s="291" t="s">
        <v>211</v>
      </c>
      <c r="B1" s="291"/>
      <c r="C1" s="173"/>
      <c r="D1" s="2"/>
      <c r="E1" s="2"/>
      <c r="F1" s="2"/>
      <c r="G1" s="2"/>
    </row>
    <row r="2" ht="12.75"/>
    <row r="3" ht="12.75"/>
    <row r="4" ht="12.75"/>
    <row r="5" ht="12.75"/>
    <row r="6" ht="22.5" customHeight="1"/>
    <row r="7" ht="12.75"/>
    <row r="8" ht="12.75"/>
    <row r="9" ht="40.5" customHeight="1"/>
    <row r="10" ht="12.75"/>
    <row r="11" ht="12.75"/>
    <row r="12" ht="12.75"/>
    <row r="13" ht="55.5" customHeight="1"/>
    <row r="14" ht="12.75"/>
    <row r="15" ht="12.75"/>
    <row r="16" ht="12.75"/>
    <row r="17" ht="12.75"/>
    <row r="18" spans="2:3" ht="27" customHeight="1">
      <c r="B18" s="50">
        <v>2022</v>
      </c>
      <c r="C18" s="50" t="s">
        <v>124</v>
      </c>
    </row>
    <row r="19" spans="1:5" ht="12.75">
      <c r="A19" s="51">
        <v>1</v>
      </c>
      <c r="B19" s="48">
        <v>545844</v>
      </c>
      <c r="C19" s="186">
        <v>62.502175605734436</v>
      </c>
      <c r="D19" s="51" t="s">
        <v>61</v>
      </c>
      <c r="E19" s="185"/>
    </row>
    <row r="20" spans="1:5" ht="22.5" customHeight="1">
      <c r="A20" s="51">
        <v>2</v>
      </c>
      <c r="B20" s="48">
        <v>240073</v>
      </c>
      <c r="C20" s="186">
        <v>27.489694499152662</v>
      </c>
      <c r="D20" s="51" t="s">
        <v>62</v>
      </c>
      <c r="E20" s="185"/>
    </row>
    <row r="21" spans="1:5" ht="12.75">
      <c r="A21" s="51">
        <v>3</v>
      </c>
      <c r="B21" s="48">
        <v>53118</v>
      </c>
      <c r="C21" s="186">
        <v>6.082306600100765</v>
      </c>
      <c r="D21" s="51" t="s">
        <v>63</v>
      </c>
      <c r="E21" s="185"/>
    </row>
    <row r="22" spans="1:5" ht="12.75">
      <c r="A22" s="51">
        <v>4</v>
      </c>
      <c r="B22" s="48">
        <v>20724</v>
      </c>
      <c r="C22" s="186">
        <v>2.3730133284477626</v>
      </c>
      <c r="D22" s="51" t="s">
        <v>64</v>
      </c>
      <c r="E22" s="185"/>
    </row>
    <row r="23" spans="1:5" ht="15">
      <c r="A23" s="51">
        <v>5</v>
      </c>
      <c r="B23" s="48">
        <v>13561</v>
      </c>
      <c r="C23" s="186">
        <v>1.552809966564375</v>
      </c>
      <c r="D23" s="51" t="s">
        <v>173</v>
      </c>
      <c r="E23" s="185"/>
    </row>
    <row r="24" spans="1:5" ht="12.75">
      <c r="A24" s="51" t="s">
        <v>16</v>
      </c>
      <c r="B24" s="49">
        <v>873320</v>
      </c>
      <c r="C24" s="186">
        <v>100</v>
      </c>
      <c r="D24" s="51" t="s">
        <v>16</v>
      </c>
      <c r="E24" s="185"/>
    </row>
    <row r="25" ht="38.25" customHeight="1"/>
    <row r="26" ht="12.75">
      <c r="A26" s="1" t="s">
        <v>174</v>
      </c>
    </row>
    <row r="27" ht="12.75">
      <c r="A27" s="1" t="s">
        <v>175</v>
      </c>
    </row>
    <row r="28" ht="12.75">
      <c r="A28" s="226" t="s">
        <v>176</v>
      </c>
    </row>
    <row r="29" ht="12.75">
      <c r="A29" s="1" t="s">
        <v>220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17" sqref="C17"/>
    </sheetView>
  </sheetViews>
  <sheetFormatPr defaultColWidth="0" defaultRowHeight="12.75" zeroHeight="1"/>
  <cols>
    <col min="1" max="1" width="24.421875" style="3" customWidth="1"/>
    <col min="2" max="5" width="16.57421875" style="3" customWidth="1"/>
    <col min="6" max="7" width="16.57421875" style="3" hidden="1" customWidth="1"/>
    <col min="8" max="16384" width="0" style="3" hidden="1" customWidth="1"/>
  </cols>
  <sheetData>
    <row r="1" spans="1:3" ht="12.75">
      <c r="A1" s="108" t="s">
        <v>212</v>
      </c>
      <c r="B1" s="55"/>
      <c r="C1" s="55"/>
    </row>
    <row r="2" ht="12.75"/>
    <row r="3" spans="1:7" ht="24">
      <c r="A3" s="29"/>
      <c r="B3" s="59" t="s">
        <v>85</v>
      </c>
      <c r="C3" s="59" t="s">
        <v>86</v>
      </c>
      <c r="D3" s="59" t="s">
        <v>87</v>
      </c>
      <c r="E3" s="59" t="s">
        <v>215</v>
      </c>
      <c r="F3" s="228"/>
      <c r="G3" s="228"/>
    </row>
    <row r="4" spans="1:7" ht="12.75">
      <c r="A4" s="60" t="s">
        <v>145</v>
      </c>
      <c r="B4" s="109">
        <v>13943</v>
      </c>
      <c r="C4" s="217">
        <v>213835</v>
      </c>
      <c r="D4" s="220">
        <v>6.520448008978885</v>
      </c>
      <c r="E4" s="110">
        <v>3.634606808384122</v>
      </c>
      <c r="F4" s="231"/>
      <c r="G4" s="229"/>
    </row>
    <row r="5" spans="1:7" ht="12.75">
      <c r="A5" s="61" t="s">
        <v>59</v>
      </c>
      <c r="B5" s="111">
        <v>12881</v>
      </c>
      <c r="C5" s="218">
        <v>184024</v>
      </c>
      <c r="D5" s="221">
        <v>6.99963048298048</v>
      </c>
      <c r="E5" s="112">
        <v>4.774686839108511</v>
      </c>
      <c r="F5" s="232"/>
      <c r="G5" s="230"/>
    </row>
    <row r="6" spans="1:7" ht="12.75">
      <c r="A6" s="62" t="s">
        <v>146</v>
      </c>
      <c r="B6" s="113">
        <v>18325</v>
      </c>
      <c r="C6" s="219">
        <v>163494</v>
      </c>
      <c r="D6" s="222">
        <v>11.208362386387268</v>
      </c>
      <c r="E6" s="114">
        <v>10.751843345823776</v>
      </c>
      <c r="F6" s="231"/>
      <c r="G6" s="229"/>
    </row>
    <row r="7" spans="1:7" ht="12.75">
      <c r="A7" s="61" t="s">
        <v>88</v>
      </c>
      <c r="B7" s="111">
        <v>3137</v>
      </c>
      <c r="C7" s="218">
        <v>45221</v>
      </c>
      <c r="D7" s="221">
        <v>6.937042524490835</v>
      </c>
      <c r="E7" s="112">
        <v>-16.74628450106157</v>
      </c>
      <c r="F7" s="232"/>
      <c r="G7" s="230"/>
    </row>
    <row r="8" spans="1:7" ht="12.75">
      <c r="A8" s="61" t="s">
        <v>89</v>
      </c>
      <c r="B8" s="111">
        <v>13514</v>
      </c>
      <c r="C8" s="218">
        <v>69599</v>
      </c>
      <c r="D8" s="221">
        <v>19.416945645770774</v>
      </c>
      <c r="E8" s="112">
        <v>15.830976257821195</v>
      </c>
      <c r="F8" s="232"/>
      <c r="G8" s="230"/>
    </row>
    <row r="9" spans="1:7" ht="12.75">
      <c r="A9" s="62" t="s">
        <v>139</v>
      </c>
      <c r="B9" s="113">
        <v>27436</v>
      </c>
      <c r="C9" s="219">
        <v>216089</v>
      </c>
      <c r="D9" s="222">
        <v>12.69662037401256</v>
      </c>
      <c r="E9" s="114">
        <v>11.401656650966373</v>
      </c>
      <c r="F9" s="231"/>
      <c r="G9" s="229"/>
    </row>
    <row r="10" spans="1:7" ht="12.75">
      <c r="A10" s="61" t="s">
        <v>60</v>
      </c>
      <c r="B10" s="111">
        <v>26711</v>
      </c>
      <c r="C10" s="111">
        <v>178914</v>
      </c>
      <c r="D10" s="112">
        <v>14.92951921034687</v>
      </c>
      <c r="E10" s="112">
        <v>10.289442173500142</v>
      </c>
      <c r="F10" s="232"/>
      <c r="G10" s="230"/>
    </row>
    <row r="11" spans="1:7" ht="12.75">
      <c r="A11" s="63" t="s">
        <v>154</v>
      </c>
      <c r="B11" s="115">
        <v>2542</v>
      </c>
      <c r="C11" s="115">
        <v>360172</v>
      </c>
      <c r="D11" s="116">
        <v>0.705773908021723</v>
      </c>
      <c r="E11" s="116">
        <v>30.492813141683772</v>
      </c>
      <c r="F11" s="231"/>
      <c r="G11" s="229"/>
    </row>
    <row r="12" spans="1:7" ht="12.75">
      <c r="A12" s="64" t="s">
        <v>16</v>
      </c>
      <c r="B12" s="117">
        <v>62246</v>
      </c>
      <c r="C12" s="117">
        <v>953590</v>
      </c>
      <c r="D12" s="118">
        <v>6.527543283801214</v>
      </c>
      <c r="E12" s="118">
        <v>10.021917420814486</v>
      </c>
      <c r="F12" s="231"/>
      <c r="G12" s="229"/>
    </row>
    <row r="13" spans="2:3" ht="12.75">
      <c r="B13" s="193"/>
      <c r="C13" s="193"/>
    </row>
    <row r="14" spans="1:3" ht="12.75">
      <c r="A14" s="55" t="s">
        <v>129</v>
      </c>
      <c r="B14" s="55"/>
      <c r="C14" s="192"/>
    </row>
    <row r="15" spans="1:4" ht="12.75">
      <c r="A15" s="55" t="s">
        <v>178</v>
      </c>
      <c r="B15" s="55"/>
      <c r="C15" s="205"/>
      <c r="D15" s="5"/>
    </row>
    <row r="16" spans="1:3" ht="12.75">
      <c r="A16" s="56" t="s">
        <v>221</v>
      </c>
      <c r="B16" s="55"/>
      <c r="C16" s="55"/>
    </row>
    <row r="17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5" zoomScaleNormal="85" zoomScalePageLayoutView="0" workbookViewId="0" topLeftCell="E1">
      <pane ySplit="5" topLeftCell="A6" activePane="bottomLeft" state="frozen"/>
      <selection pane="topLeft" activeCell="B1" sqref="B1"/>
      <selection pane="bottomLeft" activeCell="I50" sqref="I50"/>
    </sheetView>
  </sheetViews>
  <sheetFormatPr defaultColWidth="0" defaultRowHeight="12.75"/>
  <cols>
    <col min="1" max="1" width="32.00390625" style="13" customWidth="1"/>
    <col min="2" max="2" width="18.421875" style="8" bestFit="1" customWidth="1"/>
    <col min="3" max="13" width="21.57421875" style="8" customWidth="1"/>
    <col min="14" max="14" width="11.421875" style="8" customWidth="1"/>
    <col min="15" max="16384" width="11.421875" style="8" hidden="1" customWidth="1"/>
  </cols>
  <sheetData>
    <row r="1" spans="1:4" ht="12.75">
      <c r="A1" s="91" t="s">
        <v>127</v>
      </c>
      <c r="B1" s="58"/>
      <c r="C1" s="58"/>
      <c r="D1" s="58"/>
    </row>
    <row r="2" ht="12.75">
      <c r="A2" s="8"/>
    </row>
    <row r="3" ht="12.75">
      <c r="A3" s="8"/>
    </row>
    <row r="4" spans="1:13" ht="28.5" customHeight="1">
      <c r="A4" s="298" t="s">
        <v>115</v>
      </c>
      <c r="B4" s="300" t="s">
        <v>116</v>
      </c>
      <c r="C4" s="302" t="s">
        <v>148</v>
      </c>
      <c r="D4" s="303"/>
      <c r="E4" s="304"/>
      <c r="F4" s="302" t="s">
        <v>181</v>
      </c>
      <c r="G4" s="303"/>
      <c r="H4" s="303"/>
      <c r="I4" s="303"/>
      <c r="J4" s="305"/>
      <c r="K4" s="295" t="s">
        <v>183</v>
      </c>
      <c r="L4" s="296"/>
      <c r="M4" s="297"/>
    </row>
    <row r="5" spans="1:13" ht="54.75" customHeight="1">
      <c r="A5" s="299"/>
      <c r="B5" s="301"/>
      <c r="C5" s="161" t="s">
        <v>16</v>
      </c>
      <c r="D5" s="163" t="s">
        <v>150</v>
      </c>
      <c r="E5" s="163" t="s">
        <v>151</v>
      </c>
      <c r="F5" s="162" t="s">
        <v>16</v>
      </c>
      <c r="G5" s="163" t="s">
        <v>150</v>
      </c>
      <c r="H5" s="163" t="s">
        <v>151</v>
      </c>
      <c r="I5" s="164" t="s">
        <v>58</v>
      </c>
      <c r="J5" s="165" t="s">
        <v>132</v>
      </c>
      <c r="K5" s="162" t="s">
        <v>16</v>
      </c>
      <c r="L5" s="163" t="s">
        <v>150</v>
      </c>
      <c r="M5" s="163" t="s">
        <v>151</v>
      </c>
    </row>
    <row r="6" spans="1:14" s="66" customFormat="1" ht="12.75">
      <c r="A6" s="27" t="s">
        <v>117</v>
      </c>
      <c r="B6" s="171" t="s">
        <v>30</v>
      </c>
      <c r="C6" s="181">
        <v>14116</v>
      </c>
      <c r="D6" s="184">
        <v>8252</v>
      </c>
      <c r="E6" s="184">
        <v>5864</v>
      </c>
      <c r="F6" s="181">
        <v>15832</v>
      </c>
      <c r="G6" s="184">
        <v>8518</v>
      </c>
      <c r="H6" s="184">
        <v>7314</v>
      </c>
      <c r="I6" s="183">
        <v>46.1957</v>
      </c>
      <c r="J6" s="183">
        <v>7.186620622181753</v>
      </c>
      <c r="K6" s="183">
        <v>12.156418248795697</v>
      </c>
      <c r="L6" s="183">
        <v>3.2234609791565783</v>
      </c>
      <c r="M6" s="183">
        <v>24.72714870395634</v>
      </c>
      <c r="N6" s="198"/>
    </row>
    <row r="7" spans="1:14" s="66" customFormat="1" ht="12.75">
      <c r="A7" s="27"/>
      <c r="B7" s="171" t="s">
        <v>50</v>
      </c>
      <c r="C7" s="181">
        <v>35922</v>
      </c>
      <c r="D7" s="184">
        <v>18273</v>
      </c>
      <c r="E7" s="184">
        <v>17649</v>
      </c>
      <c r="F7" s="181">
        <v>38831</v>
      </c>
      <c r="G7" s="184">
        <v>19308</v>
      </c>
      <c r="H7" s="184">
        <v>19523</v>
      </c>
      <c r="I7" s="183">
        <v>50.27684</v>
      </c>
      <c r="J7" s="183">
        <v>6.801523487092679</v>
      </c>
      <c r="K7" s="183">
        <v>8.098101442013261</v>
      </c>
      <c r="L7" s="183">
        <v>5.664094565752742</v>
      </c>
      <c r="M7" s="183">
        <v>10.618165335146458</v>
      </c>
      <c r="N7" s="198"/>
    </row>
    <row r="8" spans="1:14" s="66" customFormat="1" ht="12.75">
      <c r="A8" s="27"/>
      <c r="B8" s="171" t="s">
        <v>51</v>
      </c>
      <c r="C8" s="181">
        <v>52259</v>
      </c>
      <c r="D8" s="184">
        <v>18478</v>
      </c>
      <c r="E8" s="184">
        <v>33781</v>
      </c>
      <c r="F8" s="181">
        <v>61718</v>
      </c>
      <c r="G8" s="184">
        <v>19637</v>
      </c>
      <c r="H8" s="184">
        <v>42081</v>
      </c>
      <c r="I8" s="183">
        <v>68.1827</v>
      </c>
      <c r="J8" s="183">
        <v>9.808997957046529</v>
      </c>
      <c r="K8" s="183">
        <v>18.100231539065035</v>
      </c>
      <c r="L8" s="183">
        <v>6.272323844571925</v>
      </c>
      <c r="M8" s="183">
        <v>24.57002457002457</v>
      </c>
      <c r="N8" s="198"/>
    </row>
    <row r="9" spans="1:14" ht="12.75">
      <c r="A9" s="27" t="s">
        <v>118</v>
      </c>
      <c r="B9" s="27"/>
      <c r="C9" s="106">
        <v>102297</v>
      </c>
      <c r="D9" s="119">
        <v>45003</v>
      </c>
      <c r="E9" s="119">
        <v>57294</v>
      </c>
      <c r="F9" s="106">
        <v>116381</v>
      </c>
      <c r="G9" s="119">
        <v>47463</v>
      </c>
      <c r="H9" s="119">
        <v>68918</v>
      </c>
      <c r="I9" s="120">
        <v>59.21757</v>
      </c>
      <c r="J9" s="120">
        <v>8.21249481</v>
      </c>
      <c r="K9" s="120">
        <v>13.767754675112664</v>
      </c>
      <c r="L9" s="120">
        <v>5.4663022465168964</v>
      </c>
      <c r="M9" s="120">
        <v>20.28833734771529</v>
      </c>
      <c r="N9" s="198"/>
    </row>
    <row r="10" spans="1:14" ht="12.75">
      <c r="A10" s="9" t="s">
        <v>68</v>
      </c>
      <c r="B10" s="169" t="s">
        <v>110</v>
      </c>
      <c r="C10" s="121">
        <v>13511</v>
      </c>
      <c r="D10" s="122">
        <v>7747</v>
      </c>
      <c r="E10" s="122">
        <v>5764</v>
      </c>
      <c r="F10" s="121">
        <v>16046</v>
      </c>
      <c r="G10" s="122">
        <v>8764</v>
      </c>
      <c r="H10" s="122">
        <v>7282</v>
      </c>
      <c r="I10" s="123">
        <v>45.38203</v>
      </c>
      <c r="J10" s="123">
        <v>8.02889710812623</v>
      </c>
      <c r="K10" s="123">
        <v>18.76248982310709</v>
      </c>
      <c r="L10" s="123">
        <v>13.127662320898414</v>
      </c>
      <c r="M10" s="123">
        <v>26.335877862595414</v>
      </c>
      <c r="N10" s="198"/>
    </row>
    <row r="11" spans="1:14" ht="12.75">
      <c r="A11" s="9"/>
      <c r="B11" s="169" t="s">
        <v>31</v>
      </c>
      <c r="C11" s="121">
        <v>16819</v>
      </c>
      <c r="D11" s="122">
        <v>9901</v>
      </c>
      <c r="E11" s="122">
        <v>6918</v>
      </c>
      <c r="F11" s="121">
        <v>19016</v>
      </c>
      <c r="G11" s="122">
        <v>10247</v>
      </c>
      <c r="H11" s="122">
        <v>8769</v>
      </c>
      <c r="I11" s="123">
        <v>46.1138</v>
      </c>
      <c r="J11" s="123">
        <v>7.468745131230446</v>
      </c>
      <c r="K11" s="123">
        <v>13.062607765027657</v>
      </c>
      <c r="L11" s="123">
        <v>3.494596505403491</v>
      </c>
      <c r="M11" s="123">
        <v>26.75628794449263</v>
      </c>
      <c r="N11" s="198"/>
    </row>
    <row r="12" spans="1:14" ht="12.75">
      <c r="A12" s="9" t="s">
        <v>119</v>
      </c>
      <c r="B12" s="9"/>
      <c r="C12" s="177">
        <v>30330</v>
      </c>
      <c r="D12" s="180">
        <v>17648</v>
      </c>
      <c r="E12" s="180">
        <v>12682</v>
      </c>
      <c r="F12" s="177">
        <v>35062</v>
      </c>
      <c r="G12" s="180">
        <v>19011</v>
      </c>
      <c r="H12" s="180">
        <v>16051</v>
      </c>
      <c r="I12" s="179">
        <v>45.77891</v>
      </c>
      <c r="J12" s="179">
        <v>7.71397796</v>
      </c>
      <c r="K12" s="179">
        <v>15.601714474118044</v>
      </c>
      <c r="L12" s="179">
        <v>7.7232547597461565</v>
      </c>
      <c r="M12" s="179">
        <v>26.565210534616</v>
      </c>
      <c r="N12" s="198"/>
    </row>
    <row r="13" spans="1:14" ht="12.75">
      <c r="A13" s="27" t="s">
        <v>32</v>
      </c>
      <c r="B13" s="170" t="s">
        <v>33</v>
      </c>
      <c r="C13" s="106">
        <v>39541</v>
      </c>
      <c r="D13" s="119">
        <v>19435</v>
      </c>
      <c r="E13" s="119">
        <v>20106</v>
      </c>
      <c r="F13" s="106">
        <v>43618</v>
      </c>
      <c r="G13" s="119">
        <v>20725</v>
      </c>
      <c r="H13" s="119">
        <v>22893</v>
      </c>
      <c r="I13" s="120">
        <v>52.48521</v>
      </c>
      <c r="J13" s="120">
        <v>7.7657538155137456</v>
      </c>
      <c r="K13" s="120">
        <v>10.310816620722797</v>
      </c>
      <c r="L13" s="120">
        <v>6.637509647543083</v>
      </c>
      <c r="M13" s="120">
        <v>13.861533870486431</v>
      </c>
      <c r="N13" s="198"/>
    </row>
    <row r="14" spans="1:14" ht="12.75">
      <c r="A14" s="9" t="s">
        <v>70</v>
      </c>
      <c r="B14" s="169" t="s">
        <v>109</v>
      </c>
      <c r="C14" s="177">
        <v>28212</v>
      </c>
      <c r="D14" s="180">
        <v>14967</v>
      </c>
      <c r="E14" s="180">
        <v>13245</v>
      </c>
      <c r="F14" s="177">
        <v>30776</v>
      </c>
      <c r="G14" s="180">
        <v>15763</v>
      </c>
      <c r="H14" s="180">
        <v>15013</v>
      </c>
      <c r="I14" s="179">
        <v>48.78152</v>
      </c>
      <c r="J14" s="179">
        <v>7.380573227724624</v>
      </c>
      <c r="K14" s="179">
        <v>9.08833120657877</v>
      </c>
      <c r="L14" s="179">
        <v>5.318367074229968</v>
      </c>
      <c r="M14" s="179">
        <v>13.348433371083424</v>
      </c>
      <c r="N14" s="198"/>
    </row>
    <row r="15" spans="1:14" s="7" customFormat="1" ht="12.75">
      <c r="A15" s="27" t="s">
        <v>35</v>
      </c>
      <c r="B15" s="171" t="s">
        <v>35</v>
      </c>
      <c r="C15" s="106">
        <v>2506</v>
      </c>
      <c r="D15" s="124">
        <v>1614</v>
      </c>
      <c r="E15" s="124">
        <v>892</v>
      </c>
      <c r="F15" s="106">
        <v>2697</v>
      </c>
      <c r="G15" s="124">
        <v>1648</v>
      </c>
      <c r="H15" s="124">
        <v>1049</v>
      </c>
      <c r="I15" s="120">
        <v>38.89507</v>
      </c>
      <c r="J15" s="120">
        <v>5.407130094443971</v>
      </c>
      <c r="K15" s="120">
        <v>7.621707901037511</v>
      </c>
      <c r="L15" s="120">
        <v>2.106567534076831</v>
      </c>
      <c r="M15" s="120">
        <v>17.600896860986538</v>
      </c>
      <c r="N15" s="198"/>
    </row>
    <row r="16" spans="1:14" ht="12.75">
      <c r="A16" s="9" t="s">
        <v>94</v>
      </c>
      <c r="B16" s="169" t="s">
        <v>40</v>
      </c>
      <c r="C16" s="121">
        <v>24371</v>
      </c>
      <c r="D16" s="122">
        <v>11760</v>
      </c>
      <c r="E16" s="122">
        <v>12611</v>
      </c>
      <c r="F16" s="121">
        <v>27312</v>
      </c>
      <c r="G16" s="122">
        <v>12799</v>
      </c>
      <c r="H16" s="122">
        <v>14513</v>
      </c>
      <c r="I16" s="123">
        <v>53.13781</v>
      </c>
      <c r="J16" s="123">
        <v>6.916054102132238</v>
      </c>
      <c r="K16" s="123">
        <v>12.067621353247704</v>
      </c>
      <c r="L16" s="123">
        <v>8.835034013605437</v>
      </c>
      <c r="M16" s="123">
        <v>15.08207120767584</v>
      </c>
      <c r="N16" s="198"/>
    </row>
    <row r="17" spans="1:14" ht="12.75">
      <c r="A17" s="9"/>
      <c r="B17" s="169" t="s">
        <v>34</v>
      </c>
      <c r="C17" s="121">
        <v>13269</v>
      </c>
      <c r="D17" s="174">
        <v>6874</v>
      </c>
      <c r="E17" s="174">
        <v>6395</v>
      </c>
      <c r="F17" s="121">
        <v>14880</v>
      </c>
      <c r="G17" s="174">
        <v>7108</v>
      </c>
      <c r="H17" s="174">
        <v>7772</v>
      </c>
      <c r="I17" s="123">
        <v>52.23118</v>
      </c>
      <c r="J17" s="123">
        <v>6.588646732777799</v>
      </c>
      <c r="K17" s="123">
        <v>12.141080714447217</v>
      </c>
      <c r="L17" s="123">
        <v>3.404131510037822</v>
      </c>
      <c r="M17" s="123">
        <v>21.532447224394048</v>
      </c>
      <c r="N17" s="198"/>
    </row>
    <row r="18" spans="1:14" ht="12.75">
      <c r="A18" s="9"/>
      <c r="B18" s="169" t="s">
        <v>28</v>
      </c>
      <c r="C18" s="121">
        <v>24017</v>
      </c>
      <c r="D18" s="122">
        <v>11493</v>
      </c>
      <c r="E18" s="122">
        <v>12524</v>
      </c>
      <c r="F18" s="121">
        <v>27263</v>
      </c>
      <c r="G18" s="122">
        <v>12011</v>
      </c>
      <c r="H18" s="122">
        <v>15252</v>
      </c>
      <c r="I18" s="123">
        <v>55.93495</v>
      </c>
      <c r="J18" s="123">
        <v>7.961529026211339</v>
      </c>
      <c r="K18" s="123">
        <v>13.515426572844236</v>
      </c>
      <c r="L18" s="123">
        <v>4.507091272948749</v>
      </c>
      <c r="M18" s="123">
        <v>21.78217821782178</v>
      </c>
      <c r="N18" s="198"/>
    </row>
    <row r="19" spans="1:14" ht="12.75">
      <c r="A19" s="9" t="s">
        <v>95</v>
      </c>
      <c r="B19" s="169"/>
      <c r="C19" s="177">
        <v>61657</v>
      </c>
      <c r="D19" s="178">
        <v>30127</v>
      </c>
      <c r="E19" s="178">
        <v>31530</v>
      </c>
      <c r="F19" s="177">
        <v>69455</v>
      </c>
      <c r="G19" s="178">
        <v>31918</v>
      </c>
      <c r="H19" s="178">
        <v>37537</v>
      </c>
      <c r="I19" s="179">
        <v>54.04507</v>
      </c>
      <c r="J19" s="179">
        <v>7.2082132</v>
      </c>
      <c r="K19" s="179">
        <v>12.64738796892486</v>
      </c>
      <c r="L19" s="179">
        <v>5.944833538022376</v>
      </c>
      <c r="M19" s="179">
        <v>19.051696796701556</v>
      </c>
      <c r="N19" s="198"/>
    </row>
    <row r="20" spans="1:14" s="66" customFormat="1" ht="12.75">
      <c r="A20" s="27" t="s">
        <v>103</v>
      </c>
      <c r="B20" s="171" t="s">
        <v>45</v>
      </c>
      <c r="C20" s="181">
        <v>19211</v>
      </c>
      <c r="D20" s="182">
        <v>9565</v>
      </c>
      <c r="E20" s="182">
        <v>9646</v>
      </c>
      <c r="F20" s="181">
        <v>19965</v>
      </c>
      <c r="G20" s="182">
        <v>10114</v>
      </c>
      <c r="H20" s="182">
        <v>9851</v>
      </c>
      <c r="I20" s="183">
        <v>49.34135</v>
      </c>
      <c r="J20" s="183">
        <v>5.974394079793254</v>
      </c>
      <c r="K20" s="183">
        <v>3.9248347301025444</v>
      </c>
      <c r="L20" s="183">
        <v>5.739675901725039</v>
      </c>
      <c r="M20" s="183">
        <v>2.125233257308734</v>
      </c>
      <c r="N20" s="198"/>
    </row>
    <row r="21" spans="1:14" s="66" customFormat="1" ht="12.75">
      <c r="A21" s="27"/>
      <c r="B21" s="171" t="s">
        <v>42</v>
      </c>
      <c r="C21" s="181">
        <v>45635</v>
      </c>
      <c r="D21" s="184">
        <v>20236</v>
      </c>
      <c r="E21" s="184">
        <v>25399</v>
      </c>
      <c r="F21" s="181">
        <v>51844</v>
      </c>
      <c r="G21" s="184">
        <v>21701</v>
      </c>
      <c r="H21" s="184">
        <v>30143</v>
      </c>
      <c r="I21" s="183">
        <v>58.14173</v>
      </c>
      <c r="J21" s="183">
        <v>6.929285068430644</v>
      </c>
      <c r="K21" s="183">
        <v>13.60578503341734</v>
      </c>
      <c r="L21" s="183">
        <v>7.239573038149838</v>
      </c>
      <c r="M21" s="183">
        <v>18.677900704752147</v>
      </c>
      <c r="N21" s="198"/>
    </row>
    <row r="22" spans="1:14" ht="12.75">
      <c r="A22" s="27" t="s">
        <v>102</v>
      </c>
      <c r="B22" s="27"/>
      <c r="C22" s="106">
        <v>64846</v>
      </c>
      <c r="D22" s="124">
        <v>29801</v>
      </c>
      <c r="E22" s="124">
        <v>35045</v>
      </c>
      <c r="F22" s="106">
        <v>71809</v>
      </c>
      <c r="G22" s="124">
        <v>31815</v>
      </c>
      <c r="H22" s="124">
        <v>39994</v>
      </c>
      <c r="I22" s="120">
        <v>55.69497</v>
      </c>
      <c r="J22" s="120">
        <v>6.6391121</v>
      </c>
      <c r="K22" s="120">
        <v>10.737747895012806</v>
      </c>
      <c r="L22" s="120">
        <v>6.758162477769192</v>
      </c>
      <c r="M22" s="120">
        <v>14.121843344271646</v>
      </c>
      <c r="N22" s="198"/>
    </row>
    <row r="23" spans="1:14" s="66" customFormat="1" ht="12.75">
      <c r="A23" s="9" t="s">
        <v>101</v>
      </c>
      <c r="B23" s="169" t="s">
        <v>108</v>
      </c>
      <c r="C23" s="121">
        <v>36759</v>
      </c>
      <c r="D23" s="122">
        <v>12090</v>
      </c>
      <c r="E23" s="122">
        <v>24669</v>
      </c>
      <c r="F23" s="121">
        <v>41890</v>
      </c>
      <c r="G23" s="122">
        <v>14578</v>
      </c>
      <c r="H23" s="122">
        <v>27312</v>
      </c>
      <c r="I23" s="123">
        <v>65.19933</v>
      </c>
      <c r="J23" s="123">
        <v>4.819823821333992</v>
      </c>
      <c r="K23" s="123">
        <v>13.958486357082611</v>
      </c>
      <c r="L23" s="123">
        <v>20.578990901571537</v>
      </c>
      <c r="M23" s="123">
        <v>10.713851392435858</v>
      </c>
      <c r="N23" s="198"/>
    </row>
    <row r="24" spans="1:14" s="66" customFormat="1" ht="12.75">
      <c r="A24" s="9"/>
      <c r="B24" s="169" t="s">
        <v>36</v>
      </c>
      <c r="C24" s="121">
        <v>86219</v>
      </c>
      <c r="D24" s="122">
        <v>13139</v>
      </c>
      <c r="E24" s="122">
        <v>73080</v>
      </c>
      <c r="F24" s="121">
        <v>106409</v>
      </c>
      <c r="G24" s="122">
        <v>14051</v>
      </c>
      <c r="H24" s="122">
        <v>92358</v>
      </c>
      <c r="I24" s="123">
        <v>86.79529</v>
      </c>
      <c r="J24" s="123">
        <v>23.458762664952733</v>
      </c>
      <c r="K24" s="123">
        <v>23.417112237441874</v>
      </c>
      <c r="L24" s="123">
        <v>6.941167516553781</v>
      </c>
      <c r="M24" s="123">
        <v>26.379310344827587</v>
      </c>
      <c r="N24" s="198"/>
    </row>
    <row r="25" spans="1:14" s="66" customFormat="1" ht="12.75">
      <c r="A25" s="9"/>
      <c r="B25" s="169" t="s">
        <v>37</v>
      </c>
      <c r="C25" s="121">
        <v>60024</v>
      </c>
      <c r="D25" s="122">
        <v>14643</v>
      </c>
      <c r="E25" s="122">
        <v>45381</v>
      </c>
      <c r="F25" s="121">
        <v>72867</v>
      </c>
      <c r="G25" s="122">
        <v>16403</v>
      </c>
      <c r="H25" s="122">
        <v>56464</v>
      </c>
      <c r="I25" s="123">
        <v>77.48912</v>
      </c>
      <c r="J25" s="123">
        <v>7.084606777477593</v>
      </c>
      <c r="K25" s="123">
        <v>21.396441423430623</v>
      </c>
      <c r="L25" s="123">
        <v>12.019394932732364</v>
      </c>
      <c r="M25" s="123">
        <v>24.422114982040945</v>
      </c>
      <c r="N25" s="198"/>
    </row>
    <row r="26" spans="1:14" s="66" customFormat="1" ht="12.75">
      <c r="A26" s="9" t="s">
        <v>114</v>
      </c>
      <c r="B26" s="9"/>
      <c r="C26" s="177">
        <v>183002</v>
      </c>
      <c r="D26" s="178">
        <v>39872</v>
      </c>
      <c r="E26" s="178">
        <v>143130</v>
      </c>
      <c r="F26" s="177">
        <v>221166</v>
      </c>
      <c r="G26" s="178">
        <v>45032</v>
      </c>
      <c r="H26" s="178">
        <v>176134</v>
      </c>
      <c r="I26" s="179">
        <v>79.63882</v>
      </c>
      <c r="J26" s="179">
        <v>9.43755048</v>
      </c>
      <c r="K26" s="179">
        <v>20.854416891618666</v>
      </c>
      <c r="L26" s="179">
        <v>12.9414125200642</v>
      </c>
      <c r="M26" s="179">
        <v>23.058757772654225</v>
      </c>
      <c r="N26" s="198"/>
    </row>
    <row r="27" spans="1:14" ht="12.75">
      <c r="A27" s="27" t="s">
        <v>72</v>
      </c>
      <c r="B27" s="194" t="s">
        <v>72</v>
      </c>
      <c r="C27" s="106">
        <v>40989</v>
      </c>
      <c r="D27" s="124">
        <v>21981</v>
      </c>
      <c r="E27" s="124">
        <v>19008</v>
      </c>
      <c r="F27" s="106">
        <v>44694</v>
      </c>
      <c r="G27" s="124">
        <v>23201</v>
      </c>
      <c r="H27" s="124">
        <v>21493</v>
      </c>
      <c r="I27" s="120">
        <v>48.08923</v>
      </c>
      <c r="J27" s="120">
        <v>7.980042194742596</v>
      </c>
      <c r="K27" s="120">
        <v>9.039010466222642</v>
      </c>
      <c r="L27" s="120">
        <v>5.55024794140393</v>
      </c>
      <c r="M27" s="120">
        <v>13.073442760942754</v>
      </c>
      <c r="N27" s="198"/>
    </row>
    <row r="28" spans="1:14" ht="12.75">
      <c r="A28" s="9" t="s">
        <v>92</v>
      </c>
      <c r="B28" s="169" t="s">
        <v>29</v>
      </c>
      <c r="C28" s="121">
        <v>42195</v>
      </c>
      <c r="D28" s="174">
        <v>18132</v>
      </c>
      <c r="E28" s="174">
        <v>24063</v>
      </c>
      <c r="F28" s="121">
        <v>48333</v>
      </c>
      <c r="G28" s="174">
        <v>19828</v>
      </c>
      <c r="H28" s="174">
        <v>28505</v>
      </c>
      <c r="I28" s="123">
        <v>58.97627</v>
      </c>
      <c r="J28" s="123">
        <v>8.444217085988</v>
      </c>
      <c r="K28" s="123">
        <v>14.546747244934233</v>
      </c>
      <c r="L28" s="123">
        <v>9.35362894330465</v>
      </c>
      <c r="M28" s="123">
        <v>18.459876158417487</v>
      </c>
      <c r="N28" s="198"/>
    </row>
    <row r="29" spans="1:14" ht="12.75">
      <c r="A29" s="9"/>
      <c r="B29" s="169" t="s">
        <v>39</v>
      </c>
      <c r="C29" s="121">
        <v>6434</v>
      </c>
      <c r="D29" s="122">
        <v>4024</v>
      </c>
      <c r="E29" s="122">
        <v>2410</v>
      </c>
      <c r="F29" s="121">
        <v>7347</v>
      </c>
      <c r="G29" s="122">
        <v>4426</v>
      </c>
      <c r="H29" s="122">
        <v>2921</v>
      </c>
      <c r="I29" s="123">
        <v>39.75772</v>
      </c>
      <c r="J29" s="123">
        <v>6.578439321981544</v>
      </c>
      <c r="K29" s="123">
        <v>14.190239353434887</v>
      </c>
      <c r="L29" s="123">
        <v>9.99005964214712</v>
      </c>
      <c r="M29" s="123">
        <v>21.20331950207468</v>
      </c>
      <c r="N29" s="198"/>
    </row>
    <row r="30" spans="1:14" ht="12.75">
      <c r="A30" s="9"/>
      <c r="B30" s="169" t="s">
        <v>46</v>
      </c>
      <c r="C30" s="121">
        <v>22370</v>
      </c>
      <c r="D30" s="122">
        <v>12186</v>
      </c>
      <c r="E30" s="122">
        <v>10184</v>
      </c>
      <c r="F30" s="121">
        <v>24748</v>
      </c>
      <c r="G30" s="122">
        <v>13170</v>
      </c>
      <c r="H30" s="122">
        <v>11578</v>
      </c>
      <c r="I30" s="123">
        <v>46.78358</v>
      </c>
      <c r="J30" s="123">
        <v>8.664876003480869</v>
      </c>
      <c r="K30" s="123">
        <v>10.630308448815384</v>
      </c>
      <c r="L30" s="123">
        <v>8.07483998030527</v>
      </c>
      <c r="M30" s="123">
        <v>13.688138256087989</v>
      </c>
      <c r="N30" s="198"/>
    </row>
    <row r="31" spans="1:14" s="7" customFormat="1" ht="12.75">
      <c r="A31" s="9" t="s">
        <v>90</v>
      </c>
      <c r="B31" s="9"/>
      <c r="C31" s="177">
        <v>70999</v>
      </c>
      <c r="D31" s="178">
        <v>34342</v>
      </c>
      <c r="E31" s="178">
        <v>36657</v>
      </c>
      <c r="F31" s="177">
        <v>80428</v>
      </c>
      <c r="G31" s="178">
        <v>37424</v>
      </c>
      <c r="H31" s="178">
        <v>43004</v>
      </c>
      <c r="I31" s="179">
        <v>53.46894</v>
      </c>
      <c r="J31" s="179">
        <v>8.29562927</v>
      </c>
      <c r="K31" s="179">
        <v>13.280468738996332</v>
      </c>
      <c r="L31" s="179">
        <v>8.974433638110767</v>
      </c>
      <c r="M31" s="179">
        <v>17.31456474888835</v>
      </c>
      <c r="N31" s="198"/>
    </row>
    <row r="32" spans="1:14" ht="12.75">
      <c r="A32" s="27" t="s">
        <v>93</v>
      </c>
      <c r="B32" s="171" t="s">
        <v>38</v>
      </c>
      <c r="C32" s="181">
        <v>35510</v>
      </c>
      <c r="D32" s="184">
        <v>15264</v>
      </c>
      <c r="E32" s="184">
        <v>20246</v>
      </c>
      <c r="F32" s="181">
        <v>39559</v>
      </c>
      <c r="G32" s="184">
        <v>15948</v>
      </c>
      <c r="H32" s="184">
        <v>23611</v>
      </c>
      <c r="I32" s="183">
        <v>59.68553</v>
      </c>
      <c r="J32" s="183">
        <v>8.36548685</v>
      </c>
      <c r="K32" s="183">
        <v>11.402421852999156</v>
      </c>
      <c r="L32" s="183">
        <v>4.481132075471694</v>
      </c>
      <c r="M32" s="183">
        <v>16.6205670255853</v>
      </c>
      <c r="N32" s="198"/>
    </row>
    <row r="33" spans="1:14" ht="12.75">
      <c r="A33" s="27"/>
      <c r="B33" s="171" t="s">
        <v>41</v>
      </c>
      <c r="C33" s="181">
        <v>35196</v>
      </c>
      <c r="D33" s="184">
        <v>16217</v>
      </c>
      <c r="E33" s="184">
        <v>18979</v>
      </c>
      <c r="F33" s="181">
        <v>40585</v>
      </c>
      <c r="G33" s="184">
        <v>17320</v>
      </c>
      <c r="H33" s="184">
        <v>23265</v>
      </c>
      <c r="I33" s="183">
        <v>57.32413</v>
      </c>
      <c r="J33" s="183">
        <v>7.5314055</v>
      </c>
      <c r="K33" s="183">
        <v>15.3113990226162</v>
      </c>
      <c r="L33" s="183">
        <v>6.801504593944618</v>
      </c>
      <c r="M33" s="183">
        <v>22.58285473417989</v>
      </c>
      <c r="N33" s="198"/>
    </row>
    <row r="34" spans="1:14" ht="12.75">
      <c r="A34" s="27" t="s">
        <v>91</v>
      </c>
      <c r="B34" s="27"/>
      <c r="C34" s="106">
        <v>70706</v>
      </c>
      <c r="D34" s="119">
        <v>31481</v>
      </c>
      <c r="E34" s="119">
        <v>39225</v>
      </c>
      <c r="F34" s="106">
        <v>80144</v>
      </c>
      <c r="G34" s="119">
        <v>33268</v>
      </c>
      <c r="H34" s="119">
        <v>46876</v>
      </c>
      <c r="I34" s="120">
        <v>58.48972</v>
      </c>
      <c r="J34" s="120">
        <v>7.92287614</v>
      </c>
      <c r="K34" s="120">
        <v>13.348230701779196</v>
      </c>
      <c r="L34" s="120">
        <v>5.676439757313934</v>
      </c>
      <c r="M34" s="120">
        <v>19.505417463352458</v>
      </c>
      <c r="N34" s="198"/>
    </row>
    <row r="35" spans="1:14" s="66" customFormat="1" ht="12.75">
      <c r="A35" s="9" t="s">
        <v>43</v>
      </c>
      <c r="B35" s="169" t="s">
        <v>44</v>
      </c>
      <c r="C35" s="177">
        <v>55842</v>
      </c>
      <c r="D35" s="180">
        <v>28620</v>
      </c>
      <c r="E35" s="180">
        <v>27222</v>
      </c>
      <c r="F35" s="177">
        <v>64310</v>
      </c>
      <c r="G35" s="180">
        <v>30750</v>
      </c>
      <c r="H35" s="180">
        <v>33560</v>
      </c>
      <c r="I35" s="179">
        <v>52.18473</v>
      </c>
      <c r="J35" s="179">
        <v>9.49121143</v>
      </c>
      <c r="K35" s="179">
        <v>15.164213316141971</v>
      </c>
      <c r="L35" s="179">
        <v>7.442348008385746</v>
      </c>
      <c r="M35" s="179">
        <v>23.28263904195136</v>
      </c>
      <c r="N35" s="198"/>
    </row>
    <row r="36" spans="1:14" ht="12.75">
      <c r="A36" s="27" t="s">
        <v>111</v>
      </c>
      <c r="B36" s="171" t="s">
        <v>48</v>
      </c>
      <c r="C36" s="181">
        <v>36741</v>
      </c>
      <c r="D36" s="184">
        <v>15735</v>
      </c>
      <c r="E36" s="184">
        <v>21006</v>
      </c>
      <c r="F36" s="181">
        <v>42638</v>
      </c>
      <c r="G36" s="184">
        <v>16963</v>
      </c>
      <c r="H36" s="184">
        <v>25675</v>
      </c>
      <c r="I36" s="183">
        <v>60.21624</v>
      </c>
      <c r="J36" s="183">
        <v>8.94694682</v>
      </c>
      <c r="K36" s="183">
        <v>16.05018916197163</v>
      </c>
      <c r="L36" s="183">
        <v>7.804258023514454</v>
      </c>
      <c r="M36" s="183">
        <v>22.226982766828527</v>
      </c>
      <c r="N36" s="198"/>
    </row>
    <row r="37" spans="1:14" ht="12.75">
      <c r="A37" s="171"/>
      <c r="B37" s="171" t="s">
        <v>49</v>
      </c>
      <c r="C37" s="181">
        <v>27532</v>
      </c>
      <c r="D37" s="184">
        <v>14202</v>
      </c>
      <c r="E37" s="184">
        <v>13330</v>
      </c>
      <c r="F37" s="181">
        <v>28694</v>
      </c>
      <c r="G37" s="184">
        <v>11667</v>
      </c>
      <c r="H37" s="184">
        <v>17027</v>
      </c>
      <c r="I37" s="183">
        <v>59.33993</v>
      </c>
      <c r="J37" s="183">
        <v>8.83943117</v>
      </c>
      <c r="K37" s="183">
        <v>4.220543367717555</v>
      </c>
      <c r="L37" s="183">
        <v>-17.849598648077738</v>
      </c>
      <c r="M37" s="183">
        <v>27.73443360840211</v>
      </c>
      <c r="N37" s="198"/>
    </row>
    <row r="38" spans="1:14" ht="12.75">
      <c r="A38" s="27" t="s">
        <v>112</v>
      </c>
      <c r="B38" s="27"/>
      <c r="C38" s="106">
        <v>64273</v>
      </c>
      <c r="D38" s="119">
        <v>29937</v>
      </c>
      <c r="E38" s="119">
        <v>34336</v>
      </c>
      <c r="F38" s="106">
        <v>71332</v>
      </c>
      <c r="G38" s="119">
        <v>28630</v>
      </c>
      <c r="H38" s="119">
        <v>42702</v>
      </c>
      <c r="I38" s="120">
        <v>59.86374</v>
      </c>
      <c r="J38" s="120">
        <v>8.9035006</v>
      </c>
      <c r="K38" s="120">
        <v>10.982838828123786</v>
      </c>
      <c r="L38" s="120">
        <v>-4.365834919998668</v>
      </c>
      <c r="M38" s="120">
        <v>24.365097856477156</v>
      </c>
      <c r="N38" s="198"/>
    </row>
    <row r="39" spans="1:14" ht="12.75">
      <c r="A39" s="292" t="s">
        <v>52</v>
      </c>
      <c r="B39" s="294"/>
      <c r="C39" s="125">
        <v>815200</v>
      </c>
      <c r="D39" s="126">
        <v>344828</v>
      </c>
      <c r="E39" s="126">
        <v>470372</v>
      </c>
      <c r="F39" s="125">
        <v>931872</v>
      </c>
      <c r="G39" s="126">
        <f>G38+G35+G34+G31+G27+G26+G22+G19+G15+G14+G13+G12+G9</f>
        <v>366648</v>
      </c>
      <c r="H39" s="126">
        <f>H38+H35+H34+H31+H27+H26+H22+H19+H15+H14+H13+H12+H9</f>
        <v>565224</v>
      </c>
      <c r="I39" s="127">
        <v>60.7</v>
      </c>
      <c r="J39" s="127">
        <v>8.24781216</v>
      </c>
      <c r="K39" s="127">
        <v>14.31207065750737</v>
      </c>
      <c r="L39" s="127">
        <v>6.327792406649113</v>
      </c>
      <c r="M39" s="127">
        <v>20.16531596268485</v>
      </c>
      <c r="N39" s="198"/>
    </row>
    <row r="40" spans="1:14" s="66" customFormat="1" ht="12.75">
      <c r="A40" s="9" t="s">
        <v>53</v>
      </c>
      <c r="B40" s="169" t="s">
        <v>53</v>
      </c>
      <c r="C40" s="177">
        <v>3037</v>
      </c>
      <c r="D40" s="178">
        <v>1143</v>
      </c>
      <c r="E40" s="178">
        <v>1894</v>
      </c>
      <c r="F40" s="177">
        <v>3569</v>
      </c>
      <c r="G40" s="178">
        <v>1444</v>
      </c>
      <c r="H40" s="178">
        <v>2125</v>
      </c>
      <c r="I40" s="179">
        <v>59.54049</v>
      </c>
      <c r="J40" s="179">
        <v>5.68227092</v>
      </c>
      <c r="K40" s="179">
        <v>17.517286796180432</v>
      </c>
      <c r="L40" s="179">
        <v>26.334208223972013</v>
      </c>
      <c r="M40" s="179">
        <v>12.196409714889134</v>
      </c>
      <c r="N40" s="198"/>
    </row>
    <row r="41" spans="1:14" ht="12.75">
      <c r="A41" s="27" t="s">
        <v>54</v>
      </c>
      <c r="B41" s="28" t="s">
        <v>54</v>
      </c>
      <c r="C41" s="106">
        <v>1030</v>
      </c>
      <c r="D41" s="124">
        <v>443</v>
      </c>
      <c r="E41" s="124">
        <v>587</v>
      </c>
      <c r="F41" s="106">
        <v>1081</v>
      </c>
      <c r="G41" s="124">
        <v>494</v>
      </c>
      <c r="H41" s="124">
        <v>587</v>
      </c>
      <c r="I41" s="120">
        <v>54.30157</v>
      </c>
      <c r="J41" s="120">
        <v>1.61667467</v>
      </c>
      <c r="K41" s="120">
        <v>4.951456310679614</v>
      </c>
      <c r="L41" s="120">
        <v>11.512415349887139</v>
      </c>
      <c r="M41" s="120">
        <v>0</v>
      </c>
      <c r="N41" s="198"/>
    </row>
    <row r="42" spans="1:14" s="66" customFormat="1" ht="12.75">
      <c r="A42" s="9" t="s">
        <v>104</v>
      </c>
      <c r="B42" s="169" t="s">
        <v>104</v>
      </c>
      <c r="C42" s="177">
        <v>12159</v>
      </c>
      <c r="D42" s="178">
        <v>6785</v>
      </c>
      <c r="E42" s="178">
        <v>5374</v>
      </c>
      <c r="F42" s="177">
        <v>13839</v>
      </c>
      <c r="G42" s="178">
        <v>7461</v>
      </c>
      <c r="H42" s="178">
        <v>6378</v>
      </c>
      <c r="I42" s="179">
        <v>46.08715</v>
      </c>
      <c r="J42" s="179">
        <v>9.05379329</v>
      </c>
      <c r="K42" s="179">
        <v>13.816925734024178</v>
      </c>
      <c r="L42" s="179">
        <v>9.96315401621224</v>
      </c>
      <c r="M42" s="179">
        <v>18.682545589877186</v>
      </c>
      <c r="N42" s="198"/>
    </row>
    <row r="43" spans="1:14" ht="12.75">
      <c r="A43" s="27" t="s">
        <v>56</v>
      </c>
      <c r="B43" s="28" t="s">
        <v>56</v>
      </c>
      <c r="C43" s="106">
        <v>1943</v>
      </c>
      <c r="D43" s="124">
        <v>706</v>
      </c>
      <c r="E43" s="124">
        <v>1237</v>
      </c>
      <c r="F43" s="106">
        <v>2519</v>
      </c>
      <c r="G43" s="124">
        <v>804</v>
      </c>
      <c r="H43" s="124">
        <v>1715</v>
      </c>
      <c r="I43" s="120">
        <v>68.08257</v>
      </c>
      <c r="J43" s="120">
        <v>5.2349088</v>
      </c>
      <c r="K43" s="120">
        <v>29.644879053010808</v>
      </c>
      <c r="L43" s="120">
        <v>13.881019830028318</v>
      </c>
      <c r="M43" s="120">
        <v>38.64187550525464</v>
      </c>
      <c r="N43" s="198"/>
    </row>
    <row r="44" spans="1:14" s="66" customFormat="1" ht="12.75">
      <c r="A44" s="9" t="s">
        <v>57</v>
      </c>
      <c r="B44" s="169" t="s">
        <v>57</v>
      </c>
      <c r="C44" s="177">
        <v>694</v>
      </c>
      <c r="D44" s="178">
        <v>529</v>
      </c>
      <c r="E44" s="178">
        <v>165</v>
      </c>
      <c r="F44" s="177">
        <v>710</v>
      </c>
      <c r="G44" s="178">
        <v>478</v>
      </c>
      <c r="H44" s="178">
        <v>232</v>
      </c>
      <c r="I44" s="179">
        <v>32.67606</v>
      </c>
      <c r="J44" s="179">
        <v>1.09486209</v>
      </c>
      <c r="K44" s="179">
        <v>2.3054755043227626</v>
      </c>
      <c r="L44" s="179">
        <v>-9.640831758034029</v>
      </c>
      <c r="M44" s="179">
        <v>40.6060606060606</v>
      </c>
      <c r="N44" s="198"/>
    </row>
    <row r="45" spans="1:14" ht="12.75">
      <c r="A45" s="292" t="s">
        <v>130</v>
      </c>
      <c r="B45" s="293"/>
      <c r="C45" s="125">
        <v>834063</v>
      </c>
      <c r="D45" s="126">
        <v>354434</v>
      </c>
      <c r="E45" s="126">
        <v>479629</v>
      </c>
      <c r="F45" s="125">
        <v>953590</v>
      </c>
      <c r="G45" s="126">
        <f>SUM(G39:G44)</f>
        <v>377329</v>
      </c>
      <c r="H45" s="126">
        <f>SUM(H39:H44)</f>
        <v>576261</v>
      </c>
      <c r="I45" s="172">
        <v>60.43069</v>
      </c>
      <c r="J45" s="172">
        <v>8.15180194</v>
      </c>
      <c r="K45" s="172">
        <v>14.33069204604449</v>
      </c>
      <c r="L45" s="172">
        <v>6.459594734139507</v>
      </c>
      <c r="M45" s="172">
        <v>20.147238803325074</v>
      </c>
      <c r="N45" s="198"/>
    </row>
    <row r="46" spans="6:14" ht="12.75">
      <c r="F46" s="31"/>
      <c r="G46" s="31"/>
      <c r="H46" s="31"/>
      <c r="J46" s="199"/>
      <c r="N46" s="198"/>
    </row>
    <row r="47" spans="1:14" ht="12.75">
      <c r="A47" s="57" t="s">
        <v>128</v>
      </c>
      <c r="B47" s="58"/>
      <c r="E47" s="56" t="s">
        <v>222</v>
      </c>
      <c r="F47" s="31"/>
      <c r="G47" s="31"/>
      <c r="H47" s="31"/>
      <c r="N47" s="196"/>
    </row>
    <row r="48" spans="1:14" ht="12.75">
      <c r="A48" s="57" t="s">
        <v>156</v>
      </c>
      <c r="B48" s="58"/>
      <c r="F48" s="31"/>
      <c r="G48" s="31"/>
      <c r="H48" s="31"/>
      <c r="N48" s="196"/>
    </row>
    <row r="49" spans="1:14" ht="12.75">
      <c r="A49" s="56" t="s">
        <v>185</v>
      </c>
      <c r="B49" s="58"/>
      <c r="F49" s="31"/>
      <c r="G49" s="31"/>
      <c r="H49" s="31"/>
      <c r="N49" s="196"/>
    </row>
  </sheetData>
  <sheetProtection/>
  <mergeCells count="7">
    <mergeCell ref="A45:B45"/>
    <mergeCell ref="A39:B39"/>
    <mergeCell ref="K4:M4"/>
    <mergeCell ref="A4:A5"/>
    <mergeCell ref="B4:B5"/>
    <mergeCell ref="C4:E4"/>
    <mergeCell ref="F4:J4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2">
      <selection activeCell="D28" sqref="D28"/>
    </sheetView>
  </sheetViews>
  <sheetFormatPr defaultColWidth="0" defaultRowHeight="12.75" zeroHeight="1"/>
  <cols>
    <col min="1" max="1" width="11.421875" style="8" customWidth="1"/>
    <col min="2" max="2" width="26.7109375" style="8" customWidth="1"/>
    <col min="3" max="3" width="16.140625" style="8" customWidth="1"/>
    <col min="4" max="4" width="11.140625" style="8" customWidth="1"/>
    <col min="5" max="12" width="11.421875" style="8" customWidth="1"/>
    <col min="13" max="16384" width="0" style="8" hidden="1" customWidth="1"/>
  </cols>
  <sheetData>
    <row r="1" ht="12.75">
      <c r="B1" s="7"/>
    </row>
    <row r="2" ht="12.75"/>
    <row r="3" spans="1:3" ht="12.75">
      <c r="A3" s="93" t="s">
        <v>213</v>
      </c>
      <c r="B3" s="58"/>
      <c r="C3" s="58"/>
    </row>
    <row r="4" ht="12.75"/>
    <row r="5" spans="1:3" ht="60">
      <c r="A5" s="68" t="s">
        <v>73</v>
      </c>
      <c r="B5" s="69" t="s">
        <v>98</v>
      </c>
      <c r="C5" s="70" t="s">
        <v>186</v>
      </c>
    </row>
    <row r="6" spans="1:3" ht="12.75">
      <c r="A6" s="71" t="s">
        <v>158</v>
      </c>
      <c r="B6" s="72" t="s">
        <v>117</v>
      </c>
      <c r="C6" s="65">
        <v>8.2</v>
      </c>
    </row>
    <row r="7" spans="1:3" ht="12.75">
      <c r="A7" s="71" t="s">
        <v>159</v>
      </c>
      <c r="B7" s="72" t="s">
        <v>120</v>
      </c>
      <c r="C7" s="65">
        <v>7.7</v>
      </c>
    </row>
    <row r="8" spans="1:3" ht="12.75">
      <c r="A8" s="71" t="s">
        <v>160</v>
      </c>
      <c r="B8" s="73" t="s">
        <v>32</v>
      </c>
      <c r="C8" s="65">
        <v>7.7657538155137456</v>
      </c>
    </row>
    <row r="9" spans="1:3" ht="12.75">
      <c r="A9" s="71" t="s">
        <v>161</v>
      </c>
      <c r="B9" s="73" t="s">
        <v>70</v>
      </c>
      <c r="C9" s="65">
        <v>7.380573227724624</v>
      </c>
    </row>
    <row r="10" spans="1:3" ht="12.75">
      <c r="A10" s="71" t="s">
        <v>162</v>
      </c>
      <c r="B10" s="73" t="s">
        <v>35</v>
      </c>
      <c r="C10" s="65">
        <v>5.407130094443971</v>
      </c>
    </row>
    <row r="11" spans="1:3" ht="12.75">
      <c r="A11" s="71" t="s">
        <v>163</v>
      </c>
      <c r="B11" s="72" t="s">
        <v>94</v>
      </c>
      <c r="C11" s="65">
        <v>7.2</v>
      </c>
    </row>
    <row r="12" spans="1:3" ht="12.75">
      <c r="A12" s="71" t="s">
        <v>164</v>
      </c>
      <c r="B12" s="72" t="s">
        <v>96</v>
      </c>
      <c r="C12" s="65">
        <v>6.6</v>
      </c>
    </row>
    <row r="13" spans="1:3" ht="12.75">
      <c r="A13" s="71" t="s">
        <v>74</v>
      </c>
      <c r="B13" s="72" t="s">
        <v>101</v>
      </c>
      <c r="C13" s="65">
        <v>9.4</v>
      </c>
    </row>
    <row r="14" spans="1:3" ht="12.75">
      <c r="A14" s="71" t="s">
        <v>165</v>
      </c>
      <c r="B14" s="72" t="s">
        <v>72</v>
      </c>
      <c r="C14" s="65">
        <v>8</v>
      </c>
    </row>
    <row r="15" spans="1:3" ht="12.75">
      <c r="A15" s="71" t="s">
        <v>166</v>
      </c>
      <c r="B15" s="72" t="s">
        <v>92</v>
      </c>
      <c r="C15" s="65">
        <v>8.3</v>
      </c>
    </row>
    <row r="16" spans="1:3" ht="12.75">
      <c r="A16" s="71" t="s">
        <v>167</v>
      </c>
      <c r="B16" s="72" t="s">
        <v>93</v>
      </c>
      <c r="C16" s="65">
        <v>7.92287614</v>
      </c>
    </row>
    <row r="17" spans="1:3" ht="12.75">
      <c r="A17" s="71" t="s">
        <v>168</v>
      </c>
      <c r="B17" s="73" t="s">
        <v>43</v>
      </c>
      <c r="C17" s="65">
        <v>9.49121143</v>
      </c>
    </row>
    <row r="18" spans="1:3" ht="12.75">
      <c r="A18" s="71" t="s">
        <v>169</v>
      </c>
      <c r="B18" s="72" t="s">
        <v>111</v>
      </c>
      <c r="C18" s="65">
        <v>8.9</v>
      </c>
    </row>
    <row r="19" spans="1:3" ht="12.75">
      <c r="A19" s="71" t="s">
        <v>75</v>
      </c>
      <c r="B19" s="72" t="s">
        <v>53</v>
      </c>
      <c r="C19" s="65">
        <v>5.68227092</v>
      </c>
    </row>
    <row r="20" spans="1:3" ht="12.75">
      <c r="A20" s="71" t="s">
        <v>76</v>
      </c>
      <c r="B20" s="72" t="s">
        <v>54</v>
      </c>
      <c r="C20" s="65">
        <v>1.61667467</v>
      </c>
    </row>
    <row r="21" spans="1:3" ht="12.75">
      <c r="A21" s="71" t="s">
        <v>77</v>
      </c>
      <c r="B21" s="72" t="s">
        <v>104</v>
      </c>
      <c r="C21" s="65">
        <v>9.05379329</v>
      </c>
    </row>
    <row r="22" spans="1:3" ht="12.75">
      <c r="A22" s="71" t="s">
        <v>78</v>
      </c>
      <c r="B22" s="72" t="s">
        <v>56</v>
      </c>
      <c r="C22" s="65">
        <v>5.2349088</v>
      </c>
    </row>
    <row r="23" spans="1:3" ht="12.75">
      <c r="A23" s="71" t="s">
        <v>79</v>
      </c>
      <c r="B23" s="72" t="s">
        <v>57</v>
      </c>
      <c r="C23" s="65">
        <v>1.09486209</v>
      </c>
    </row>
    <row r="24" spans="1:3" ht="12.75">
      <c r="A24" s="200"/>
      <c r="B24" s="201"/>
      <c r="C24" s="202"/>
    </row>
    <row r="25" ht="12.75">
      <c r="A25" s="57" t="s">
        <v>129</v>
      </c>
    </row>
    <row r="26" ht="12.75">
      <c r="A26" s="67" t="s">
        <v>177</v>
      </c>
    </row>
    <row r="27" ht="12.75">
      <c r="A27" s="56" t="s">
        <v>221</v>
      </c>
    </row>
    <row r="28" ht="12.75"/>
    <row r="29" ht="12.75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115" zoomScaleNormal="115" zoomScalePageLayoutView="0" workbookViewId="0" topLeftCell="A1">
      <selection activeCell="A3" sqref="A3"/>
    </sheetView>
  </sheetViews>
  <sheetFormatPr defaultColWidth="0" defaultRowHeight="12.75" zeroHeight="1"/>
  <cols>
    <col min="1" max="1" width="28.421875" style="13" customWidth="1"/>
    <col min="2" max="2" width="18.421875" style="8" bestFit="1" customWidth="1"/>
    <col min="3" max="12" width="20.57421875" style="8" customWidth="1"/>
    <col min="13" max="13" width="11.421875" style="8" customWidth="1"/>
    <col min="14" max="16384" width="11.421875" style="8" hidden="1" customWidth="1"/>
  </cols>
  <sheetData>
    <row r="1" spans="1:5" ht="12.75">
      <c r="A1" s="91" t="s">
        <v>223</v>
      </c>
      <c r="B1" s="58"/>
      <c r="C1" s="58"/>
      <c r="D1" s="58"/>
      <c r="E1" s="58"/>
    </row>
    <row r="2" ht="12.75"/>
    <row r="3" ht="12.75">
      <c r="B3" s="92"/>
    </row>
    <row r="4" spans="1:12" ht="24" customHeight="1">
      <c r="A4" s="320" t="s">
        <v>107</v>
      </c>
      <c r="B4" s="322" t="s">
        <v>106</v>
      </c>
      <c r="C4" s="314" t="s">
        <v>149</v>
      </c>
      <c r="D4" s="315"/>
      <c r="E4" s="316"/>
      <c r="F4" s="314" t="s">
        <v>187</v>
      </c>
      <c r="G4" s="315"/>
      <c r="H4" s="315"/>
      <c r="I4" s="316"/>
      <c r="J4" s="319" t="s">
        <v>189</v>
      </c>
      <c r="K4" s="308"/>
      <c r="L4" s="308"/>
    </row>
    <row r="5" spans="1:12" ht="46.5" customHeight="1">
      <c r="A5" s="321"/>
      <c r="B5" s="323"/>
      <c r="C5" s="157" t="s">
        <v>16</v>
      </c>
      <c r="D5" s="158" t="s">
        <v>152</v>
      </c>
      <c r="E5" s="159" t="s">
        <v>153</v>
      </c>
      <c r="F5" s="157" t="s">
        <v>16</v>
      </c>
      <c r="G5" s="158" t="s">
        <v>152</v>
      </c>
      <c r="H5" s="159" t="s">
        <v>153</v>
      </c>
      <c r="I5" s="160" t="s">
        <v>58</v>
      </c>
      <c r="J5" s="157" t="s">
        <v>16</v>
      </c>
      <c r="K5" s="158" t="s">
        <v>152</v>
      </c>
      <c r="L5" s="159" t="s">
        <v>153</v>
      </c>
    </row>
    <row r="6" spans="1:12" ht="12.75">
      <c r="A6" s="309" t="s">
        <v>66</v>
      </c>
      <c r="B6" s="20" t="s">
        <v>30</v>
      </c>
      <c r="C6" s="128">
        <v>8951</v>
      </c>
      <c r="D6" s="129">
        <v>4882</v>
      </c>
      <c r="E6" s="129">
        <v>4069</v>
      </c>
      <c r="F6" s="129">
        <v>10091</v>
      </c>
      <c r="G6" s="129">
        <v>5026</v>
      </c>
      <c r="H6" s="129">
        <v>5065</v>
      </c>
      <c r="I6" s="130">
        <v>50.19324150232881</v>
      </c>
      <c r="J6" s="130">
        <v>12.736007150039102</v>
      </c>
      <c r="K6" s="130">
        <v>2.9496108152396556</v>
      </c>
      <c r="L6" s="130">
        <v>24.477758663062176</v>
      </c>
    </row>
    <row r="7" spans="1:12" ht="12.75">
      <c r="A7" s="309"/>
      <c r="B7" s="20" t="s">
        <v>50</v>
      </c>
      <c r="C7" s="128">
        <v>22858</v>
      </c>
      <c r="D7" s="129">
        <v>10769</v>
      </c>
      <c r="E7" s="129">
        <v>12089</v>
      </c>
      <c r="F7" s="129">
        <v>25133</v>
      </c>
      <c r="G7" s="129">
        <v>11893</v>
      </c>
      <c r="H7" s="129">
        <v>13240</v>
      </c>
      <c r="I7" s="130">
        <v>52.679743763179886</v>
      </c>
      <c r="J7" s="130">
        <v>9.952751771808558</v>
      </c>
      <c r="K7" s="130">
        <v>10.43736651499675</v>
      </c>
      <c r="L7" s="130">
        <v>9.521052196211432</v>
      </c>
    </row>
    <row r="8" spans="1:12" ht="12.75">
      <c r="A8" s="309"/>
      <c r="B8" s="20" t="s">
        <v>51</v>
      </c>
      <c r="C8" s="128">
        <v>32552</v>
      </c>
      <c r="D8" s="129">
        <v>11044</v>
      </c>
      <c r="E8" s="129">
        <v>21508</v>
      </c>
      <c r="F8" s="129">
        <v>38825</v>
      </c>
      <c r="G8" s="129">
        <v>12606</v>
      </c>
      <c r="H8" s="129">
        <v>26219</v>
      </c>
      <c r="I8" s="130">
        <v>67.53122987765614</v>
      </c>
      <c r="J8" s="130">
        <v>19.27070533300565</v>
      </c>
      <c r="K8" s="130">
        <v>14.143426294820719</v>
      </c>
      <c r="L8" s="130">
        <v>21.903477775711362</v>
      </c>
    </row>
    <row r="9" spans="1:12" ht="12.75">
      <c r="A9" s="312" t="s">
        <v>67</v>
      </c>
      <c r="B9" s="313"/>
      <c r="C9" s="131">
        <v>64361</v>
      </c>
      <c r="D9" s="132">
        <v>26695</v>
      </c>
      <c r="E9" s="132">
        <v>37666</v>
      </c>
      <c r="F9" s="132">
        <v>74049</v>
      </c>
      <c r="G9" s="132">
        <v>29525</v>
      </c>
      <c r="H9" s="132">
        <v>44524</v>
      </c>
      <c r="I9" s="133">
        <v>60.12775324447326</v>
      </c>
      <c r="J9" s="133">
        <v>15.052593962182067</v>
      </c>
      <c r="K9" s="133">
        <v>10.60123618655179</v>
      </c>
      <c r="L9" s="133">
        <v>18.2074019009186</v>
      </c>
    </row>
    <row r="10" spans="1:12" ht="12.75">
      <c r="A10" s="308" t="s">
        <v>68</v>
      </c>
      <c r="B10" s="21" t="s">
        <v>110</v>
      </c>
      <c r="C10" s="134">
        <v>7970</v>
      </c>
      <c r="D10" s="135">
        <v>4521</v>
      </c>
      <c r="E10" s="135">
        <v>3449</v>
      </c>
      <c r="F10" s="135">
        <v>9954</v>
      </c>
      <c r="G10" s="135">
        <v>5214</v>
      </c>
      <c r="H10" s="135">
        <v>4740</v>
      </c>
      <c r="I10" s="136">
        <v>47.61904761904761</v>
      </c>
      <c r="J10" s="136">
        <v>24.893350062735255</v>
      </c>
      <c r="K10" s="136">
        <v>15.328467153284672</v>
      </c>
      <c r="L10" s="136">
        <v>37.43113946071325</v>
      </c>
    </row>
    <row r="11" spans="1:12" ht="12.75">
      <c r="A11" s="308"/>
      <c r="B11" s="21" t="s">
        <v>31</v>
      </c>
      <c r="C11" s="134">
        <v>10076</v>
      </c>
      <c r="D11" s="135">
        <v>5670</v>
      </c>
      <c r="E11" s="135">
        <v>4406</v>
      </c>
      <c r="F11" s="135">
        <v>12078</v>
      </c>
      <c r="G11" s="135">
        <v>6109</v>
      </c>
      <c r="H11" s="135">
        <v>5969</v>
      </c>
      <c r="I11" s="136">
        <v>49.42043384666335</v>
      </c>
      <c r="J11" s="136">
        <v>19.868995633187772</v>
      </c>
      <c r="K11" s="136">
        <v>7.742504409171076</v>
      </c>
      <c r="L11" s="136">
        <v>35.47435315478892</v>
      </c>
    </row>
    <row r="12" spans="1:12" ht="12.75">
      <c r="A12" s="324" t="s">
        <v>69</v>
      </c>
      <c r="B12" s="325"/>
      <c r="C12" s="137">
        <v>18046</v>
      </c>
      <c r="D12" s="138">
        <v>10191</v>
      </c>
      <c r="E12" s="138">
        <v>7855</v>
      </c>
      <c r="F12" s="138">
        <v>22032</v>
      </c>
      <c r="G12" s="138">
        <v>11323</v>
      </c>
      <c r="H12" s="138">
        <v>10709</v>
      </c>
      <c r="I12" s="139">
        <v>48.60657225853304</v>
      </c>
      <c r="J12" s="139">
        <v>22.087997340130777</v>
      </c>
      <c r="K12" s="139">
        <v>11.10784025120204</v>
      </c>
      <c r="L12" s="139">
        <v>36.33354551241247</v>
      </c>
    </row>
    <row r="13" spans="1:12" ht="12.75">
      <c r="A13" s="18" t="s">
        <v>32</v>
      </c>
      <c r="B13" s="22" t="s">
        <v>33</v>
      </c>
      <c r="C13" s="131">
        <v>25860</v>
      </c>
      <c r="D13" s="132">
        <v>11957</v>
      </c>
      <c r="E13" s="132">
        <v>13903</v>
      </c>
      <c r="F13" s="132">
        <v>29125</v>
      </c>
      <c r="G13" s="132">
        <v>13250</v>
      </c>
      <c r="H13" s="132">
        <v>15875</v>
      </c>
      <c r="I13" s="133">
        <v>54.506437768240346</v>
      </c>
      <c r="J13" s="133">
        <v>12.62567672080433</v>
      </c>
      <c r="K13" s="133">
        <v>10.81374926821109</v>
      </c>
      <c r="L13" s="133">
        <v>14.183989067107818</v>
      </c>
    </row>
    <row r="14" spans="1:12" ht="12.75">
      <c r="A14" s="16" t="s">
        <v>70</v>
      </c>
      <c r="B14" s="23" t="s">
        <v>109</v>
      </c>
      <c r="C14" s="137">
        <v>17378</v>
      </c>
      <c r="D14" s="138">
        <v>8458</v>
      </c>
      <c r="E14" s="138">
        <v>8920</v>
      </c>
      <c r="F14" s="138">
        <v>18769</v>
      </c>
      <c r="G14" s="138">
        <v>8988</v>
      </c>
      <c r="H14" s="138">
        <v>9781</v>
      </c>
      <c r="I14" s="139">
        <v>52.11252597368</v>
      </c>
      <c r="J14" s="139">
        <v>8.004373345609391</v>
      </c>
      <c r="K14" s="139">
        <v>6.26625679829747</v>
      </c>
      <c r="L14" s="139">
        <v>9.652466367713004</v>
      </c>
    </row>
    <row r="15" spans="1:12" ht="12.75">
      <c r="A15" s="18" t="s">
        <v>35</v>
      </c>
      <c r="B15" s="22" t="s">
        <v>35</v>
      </c>
      <c r="C15" s="140">
        <v>1589</v>
      </c>
      <c r="D15" s="141">
        <v>969</v>
      </c>
      <c r="E15" s="141">
        <v>620</v>
      </c>
      <c r="F15" s="141">
        <v>1745</v>
      </c>
      <c r="G15" s="141">
        <v>998</v>
      </c>
      <c r="H15" s="141">
        <v>747</v>
      </c>
      <c r="I15" s="142">
        <v>42.8080229226361</v>
      </c>
      <c r="J15" s="142">
        <v>9.817495280050347</v>
      </c>
      <c r="K15" s="142">
        <v>2.9927760577915374</v>
      </c>
      <c r="L15" s="142">
        <v>20.483870967741936</v>
      </c>
    </row>
    <row r="16" spans="1:12" ht="12.75">
      <c r="A16" s="308" t="s">
        <v>94</v>
      </c>
      <c r="B16" s="21" t="s">
        <v>40</v>
      </c>
      <c r="C16" s="134">
        <v>15685</v>
      </c>
      <c r="D16" s="135">
        <v>7070</v>
      </c>
      <c r="E16" s="135">
        <v>8615</v>
      </c>
      <c r="F16" s="135">
        <v>17614</v>
      </c>
      <c r="G16" s="135">
        <v>7861</v>
      </c>
      <c r="H16" s="135">
        <v>9753</v>
      </c>
      <c r="I16" s="136">
        <v>55.370727830135124</v>
      </c>
      <c r="J16" s="136">
        <v>12.298374242907236</v>
      </c>
      <c r="K16" s="136">
        <v>11.18811881188119</v>
      </c>
      <c r="L16" s="136">
        <v>13.209518282066163</v>
      </c>
    </row>
    <row r="17" spans="1:12" ht="12.75">
      <c r="A17" s="308"/>
      <c r="B17" s="21" t="s">
        <v>34</v>
      </c>
      <c r="C17" s="134">
        <v>8260</v>
      </c>
      <c r="D17" s="135">
        <v>3977</v>
      </c>
      <c r="E17" s="135">
        <v>4283</v>
      </c>
      <c r="F17" s="135">
        <v>9236</v>
      </c>
      <c r="G17" s="135">
        <v>4230</v>
      </c>
      <c r="H17" s="135">
        <v>5006</v>
      </c>
      <c r="I17" s="136">
        <v>54.200952793417066</v>
      </c>
      <c r="J17" s="136">
        <v>11.815980629539952</v>
      </c>
      <c r="K17" s="136">
        <v>6.3615790797083225</v>
      </c>
      <c r="L17" s="136">
        <v>16.8806911043661</v>
      </c>
    </row>
    <row r="18" spans="1:12" ht="12.75">
      <c r="A18" s="308"/>
      <c r="B18" s="21" t="s">
        <v>28</v>
      </c>
      <c r="C18" s="134">
        <v>14849</v>
      </c>
      <c r="D18" s="135">
        <v>6360</v>
      </c>
      <c r="E18" s="135">
        <v>8489</v>
      </c>
      <c r="F18" s="135">
        <v>17269</v>
      </c>
      <c r="G18" s="135">
        <v>6945</v>
      </c>
      <c r="H18" s="135">
        <v>10324</v>
      </c>
      <c r="I18" s="136">
        <v>59.783426950026055</v>
      </c>
      <c r="J18" s="136">
        <v>16.297393763889826</v>
      </c>
      <c r="K18" s="136">
        <v>9.19811320754717</v>
      </c>
      <c r="L18" s="136">
        <v>21.616209211921312</v>
      </c>
    </row>
    <row r="19" spans="1:12" ht="12.75">
      <c r="A19" s="306" t="s">
        <v>95</v>
      </c>
      <c r="B19" s="307"/>
      <c r="C19" s="137">
        <v>38794</v>
      </c>
      <c r="D19" s="138">
        <v>17407</v>
      </c>
      <c r="E19" s="138">
        <v>21387</v>
      </c>
      <c r="F19" s="138">
        <v>44119</v>
      </c>
      <c r="G19" s="138">
        <v>19036</v>
      </c>
      <c r="H19" s="138">
        <v>25083</v>
      </c>
      <c r="I19" s="139">
        <v>56.853056506267144</v>
      </c>
      <c r="J19" s="139">
        <v>13.726349435479712</v>
      </c>
      <c r="K19" s="139">
        <v>9.358304130522203</v>
      </c>
      <c r="L19" s="139">
        <v>17.28152616075186</v>
      </c>
    </row>
    <row r="20" spans="1:12" ht="12.75">
      <c r="A20" s="309" t="s">
        <v>103</v>
      </c>
      <c r="B20" s="24" t="s">
        <v>45</v>
      </c>
      <c r="C20" s="143">
        <v>11979</v>
      </c>
      <c r="D20" s="144">
        <v>5679</v>
      </c>
      <c r="E20" s="144">
        <v>6300</v>
      </c>
      <c r="F20" s="144">
        <v>12521</v>
      </c>
      <c r="G20" s="144">
        <v>6200</v>
      </c>
      <c r="H20" s="144">
        <v>6321</v>
      </c>
      <c r="I20" s="223">
        <v>50.4831882437505</v>
      </c>
      <c r="J20" s="223">
        <v>4.524584689873946</v>
      </c>
      <c r="K20" s="223">
        <v>9.174150378587779</v>
      </c>
      <c r="L20" s="223">
        <v>0.33333333333333337</v>
      </c>
    </row>
    <row r="21" spans="1:12" ht="12.75">
      <c r="A21" s="309"/>
      <c r="B21" s="24" t="s">
        <v>42</v>
      </c>
      <c r="C21" s="128">
        <v>32061</v>
      </c>
      <c r="D21" s="129">
        <v>12357</v>
      </c>
      <c r="E21" s="129">
        <v>19704</v>
      </c>
      <c r="F21" s="129">
        <v>32761</v>
      </c>
      <c r="G21" s="129">
        <v>13986</v>
      </c>
      <c r="H21" s="129">
        <v>18775</v>
      </c>
      <c r="I21" s="130">
        <v>57.30899545190928</v>
      </c>
      <c r="J21" s="130">
        <v>2.1833380119147874</v>
      </c>
      <c r="K21" s="130">
        <v>13.182811361981065</v>
      </c>
      <c r="L21" s="130">
        <v>-4.7147787251319535</v>
      </c>
    </row>
    <row r="22" spans="1:12" ht="12.75">
      <c r="A22" s="317" t="s">
        <v>102</v>
      </c>
      <c r="B22" s="318"/>
      <c r="C22" s="140">
        <v>44040</v>
      </c>
      <c r="D22" s="141">
        <v>18036</v>
      </c>
      <c r="E22" s="141">
        <v>26004</v>
      </c>
      <c r="F22" s="141">
        <v>45282</v>
      </c>
      <c r="G22" s="141">
        <v>20186</v>
      </c>
      <c r="H22" s="141">
        <v>25096</v>
      </c>
      <c r="I22" s="142">
        <v>55.421580318890506</v>
      </c>
      <c r="J22" s="142">
        <v>2.8201634877384194</v>
      </c>
      <c r="K22" s="142">
        <v>11.920603237968507</v>
      </c>
      <c r="L22" s="142">
        <v>-3.491770496846639</v>
      </c>
    </row>
    <row r="23" spans="1:12" ht="12.75">
      <c r="A23" s="308" t="s">
        <v>101</v>
      </c>
      <c r="B23" s="21" t="s">
        <v>108</v>
      </c>
      <c r="C23" s="134">
        <v>24758</v>
      </c>
      <c r="D23" s="135">
        <v>7091</v>
      </c>
      <c r="E23" s="135">
        <v>17667</v>
      </c>
      <c r="F23" s="135">
        <v>27266</v>
      </c>
      <c r="G23" s="135">
        <v>9692</v>
      </c>
      <c r="H23" s="135">
        <v>17574</v>
      </c>
      <c r="I23" s="136">
        <v>64.45389862832832</v>
      </c>
      <c r="J23" s="136">
        <v>10.130058970837709</v>
      </c>
      <c r="K23" s="136">
        <v>36.68029897052602</v>
      </c>
      <c r="L23" s="136">
        <v>-0.5264051621667516</v>
      </c>
    </row>
    <row r="24" spans="1:12" ht="12.75">
      <c r="A24" s="308"/>
      <c r="B24" s="21" t="s">
        <v>36</v>
      </c>
      <c r="C24" s="134">
        <v>59158</v>
      </c>
      <c r="D24" s="135">
        <v>8807</v>
      </c>
      <c r="E24" s="135">
        <v>50351</v>
      </c>
      <c r="F24" s="135">
        <v>70053</v>
      </c>
      <c r="G24" s="135">
        <v>10156</v>
      </c>
      <c r="H24" s="135">
        <v>59897</v>
      </c>
      <c r="I24" s="136">
        <v>85.502405321685</v>
      </c>
      <c r="J24" s="136">
        <v>18.41678217654417</v>
      </c>
      <c r="K24" s="136">
        <v>15.317361189962531</v>
      </c>
      <c r="L24" s="136">
        <v>18.9589084625926</v>
      </c>
    </row>
    <row r="25" spans="1:12" ht="12.75">
      <c r="A25" s="308"/>
      <c r="B25" s="21" t="s">
        <v>37</v>
      </c>
      <c r="C25" s="134">
        <v>38462</v>
      </c>
      <c r="D25" s="135">
        <v>8204</v>
      </c>
      <c r="E25" s="135">
        <v>30258</v>
      </c>
      <c r="F25" s="135">
        <v>44033</v>
      </c>
      <c r="G25" s="135">
        <v>9799</v>
      </c>
      <c r="H25" s="135">
        <v>34234</v>
      </c>
      <c r="I25" s="136">
        <v>77.74623577771217</v>
      </c>
      <c r="J25" s="136">
        <v>14.484426186885758</v>
      </c>
      <c r="K25" s="136">
        <v>19.441735738664068</v>
      </c>
      <c r="L25" s="136">
        <v>13.140326525216473</v>
      </c>
    </row>
    <row r="26" spans="1:12" ht="12.75">
      <c r="A26" s="306" t="s">
        <v>105</v>
      </c>
      <c r="B26" s="307"/>
      <c r="C26" s="137">
        <v>122378</v>
      </c>
      <c r="D26" s="138">
        <v>24102</v>
      </c>
      <c r="E26" s="138">
        <v>98276</v>
      </c>
      <c r="F26" s="138">
        <v>141352</v>
      </c>
      <c r="G26" s="138">
        <v>29647</v>
      </c>
      <c r="H26" s="138">
        <v>111705</v>
      </c>
      <c r="I26" s="139">
        <v>79.02611919180485</v>
      </c>
      <c r="J26" s="139">
        <v>15.504420729216037</v>
      </c>
      <c r="K26" s="139">
        <v>23.00638951124388</v>
      </c>
      <c r="L26" s="139">
        <v>13.664577312873947</v>
      </c>
    </row>
    <row r="27" spans="1:12" ht="12.75">
      <c r="A27" s="195" t="s">
        <v>72</v>
      </c>
      <c r="B27" s="195" t="s">
        <v>72</v>
      </c>
      <c r="C27" s="140">
        <v>25657</v>
      </c>
      <c r="D27" s="141">
        <v>12791</v>
      </c>
      <c r="E27" s="141">
        <v>12866</v>
      </c>
      <c r="F27" s="141">
        <v>27965</v>
      </c>
      <c r="G27" s="141">
        <v>13860</v>
      </c>
      <c r="H27" s="141">
        <v>14105</v>
      </c>
      <c r="I27" s="142">
        <v>50.438047559449316</v>
      </c>
      <c r="J27" s="142">
        <v>8.995595743851581</v>
      </c>
      <c r="K27" s="142">
        <v>8.357438824173247</v>
      </c>
      <c r="L27" s="142">
        <v>9.630032644178455</v>
      </c>
    </row>
    <row r="28" spans="1:12" ht="12.75">
      <c r="A28" s="308" t="s">
        <v>92</v>
      </c>
      <c r="B28" s="21" t="s">
        <v>29</v>
      </c>
      <c r="C28" s="175">
        <v>27970</v>
      </c>
      <c r="D28" s="135">
        <v>11124</v>
      </c>
      <c r="E28" s="135">
        <v>16846</v>
      </c>
      <c r="F28" s="135">
        <v>30891</v>
      </c>
      <c r="G28" s="135">
        <v>12370</v>
      </c>
      <c r="H28" s="135">
        <v>18521</v>
      </c>
      <c r="I28" s="136">
        <v>59.95597423197695</v>
      </c>
      <c r="J28" s="136">
        <v>10.443332141580266</v>
      </c>
      <c r="K28" s="136">
        <v>11.201006832074793</v>
      </c>
      <c r="L28" s="136">
        <v>9.943013178202541</v>
      </c>
    </row>
    <row r="29" spans="1:12" ht="12.75">
      <c r="A29" s="308"/>
      <c r="B29" s="21" t="s">
        <v>39</v>
      </c>
      <c r="C29" s="134">
        <v>4002</v>
      </c>
      <c r="D29" s="135">
        <v>2383</v>
      </c>
      <c r="E29" s="135">
        <v>1619</v>
      </c>
      <c r="F29" s="135">
        <v>5068</v>
      </c>
      <c r="G29" s="135">
        <v>2755</v>
      </c>
      <c r="H29" s="135">
        <v>2313</v>
      </c>
      <c r="I29" s="136">
        <v>45.63930544593528</v>
      </c>
      <c r="J29" s="136">
        <v>26.636681659170414</v>
      </c>
      <c r="K29" s="136">
        <v>15.6105749055812</v>
      </c>
      <c r="L29" s="136">
        <v>42.86596664607782</v>
      </c>
    </row>
    <row r="30" spans="1:12" ht="12.75">
      <c r="A30" s="308"/>
      <c r="B30" s="21" t="s">
        <v>46</v>
      </c>
      <c r="C30" s="134">
        <v>14198</v>
      </c>
      <c r="D30" s="135">
        <v>7343</v>
      </c>
      <c r="E30" s="135">
        <v>6855</v>
      </c>
      <c r="F30" s="135">
        <v>15720</v>
      </c>
      <c r="G30" s="135">
        <v>8209</v>
      </c>
      <c r="H30" s="135">
        <v>7511</v>
      </c>
      <c r="I30" s="136">
        <v>47.779898218829516</v>
      </c>
      <c r="J30" s="136">
        <v>10.719819692914495</v>
      </c>
      <c r="K30" s="136">
        <v>11.793544872667846</v>
      </c>
      <c r="L30" s="136">
        <v>9.569657184536833</v>
      </c>
    </row>
    <row r="31" spans="1:12" ht="12.75">
      <c r="A31" s="306" t="s">
        <v>90</v>
      </c>
      <c r="B31" s="307"/>
      <c r="C31" s="145">
        <v>46170</v>
      </c>
      <c r="D31" s="146">
        <v>20850</v>
      </c>
      <c r="E31" s="146">
        <v>25320</v>
      </c>
      <c r="F31" s="146">
        <v>51679</v>
      </c>
      <c r="G31" s="146">
        <v>23334</v>
      </c>
      <c r="H31" s="146">
        <v>28345</v>
      </c>
      <c r="I31" s="224">
        <v>54.84819752704193</v>
      </c>
      <c r="J31" s="224">
        <v>11.931990470002166</v>
      </c>
      <c r="K31" s="224">
        <v>11.913669064748202</v>
      </c>
      <c r="L31" s="224">
        <v>11.947077409162716</v>
      </c>
    </row>
    <row r="32" spans="1:12" ht="12.75">
      <c r="A32" s="309" t="s">
        <v>93</v>
      </c>
      <c r="B32" s="24" t="s">
        <v>38</v>
      </c>
      <c r="C32" s="128">
        <v>23279</v>
      </c>
      <c r="D32" s="129">
        <v>9888</v>
      </c>
      <c r="E32" s="129">
        <v>13391</v>
      </c>
      <c r="F32" s="129">
        <v>26288</v>
      </c>
      <c r="G32" s="129">
        <v>10515</v>
      </c>
      <c r="H32" s="129">
        <v>15773</v>
      </c>
      <c r="I32" s="130">
        <v>60.000760803408404</v>
      </c>
      <c r="J32" s="130">
        <v>12.92581296447442</v>
      </c>
      <c r="K32" s="130">
        <v>6.341019417475728</v>
      </c>
      <c r="L32" s="130">
        <v>17.788066611903517</v>
      </c>
    </row>
    <row r="33" spans="1:12" ht="12.75">
      <c r="A33" s="309"/>
      <c r="B33" s="24" t="s">
        <v>41</v>
      </c>
      <c r="C33" s="128">
        <v>23182</v>
      </c>
      <c r="D33" s="129">
        <v>10162</v>
      </c>
      <c r="E33" s="129">
        <v>13020</v>
      </c>
      <c r="F33" s="129">
        <v>26939</v>
      </c>
      <c r="G33" s="129">
        <v>11137</v>
      </c>
      <c r="H33" s="129">
        <v>15802</v>
      </c>
      <c r="I33" s="130">
        <v>58.65845057351795</v>
      </c>
      <c r="J33" s="130">
        <v>16.2065395565525</v>
      </c>
      <c r="K33" s="130">
        <v>9.594567998425507</v>
      </c>
      <c r="L33" s="130">
        <v>21.367127496159753</v>
      </c>
    </row>
    <row r="34" spans="1:12" ht="12.75">
      <c r="A34" s="312" t="s">
        <v>91</v>
      </c>
      <c r="B34" s="313"/>
      <c r="C34" s="131">
        <v>46461</v>
      </c>
      <c r="D34" s="132">
        <v>20050</v>
      </c>
      <c r="E34" s="132">
        <v>26411</v>
      </c>
      <c r="F34" s="132">
        <v>53227</v>
      </c>
      <c r="G34" s="132">
        <v>21652</v>
      </c>
      <c r="H34" s="132">
        <v>31575</v>
      </c>
      <c r="I34" s="133">
        <v>59.32139703533921</v>
      </c>
      <c r="J34" s="133">
        <v>14.56275155506769</v>
      </c>
      <c r="K34" s="133">
        <v>7.990024937655861</v>
      </c>
      <c r="L34" s="133">
        <v>19.552459202604975</v>
      </c>
    </row>
    <row r="35" spans="1:12" ht="12.75">
      <c r="A35" s="16" t="s">
        <v>43</v>
      </c>
      <c r="B35" s="176" t="s">
        <v>44</v>
      </c>
      <c r="C35" s="137">
        <v>35646</v>
      </c>
      <c r="D35" s="138">
        <v>16742</v>
      </c>
      <c r="E35" s="138">
        <v>18904</v>
      </c>
      <c r="F35" s="138">
        <v>40803</v>
      </c>
      <c r="G35" s="138">
        <v>18151</v>
      </c>
      <c r="H35" s="138">
        <v>22652</v>
      </c>
      <c r="I35" s="139">
        <v>55.51552581917997</v>
      </c>
      <c r="J35" s="139">
        <v>14.467261403804073</v>
      </c>
      <c r="K35" s="139">
        <v>8.415959861426353</v>
      </c>
      <c r="L35" s="139">
        <v>19.82649174777825</v>
      </c>
    </row>
    <row r="36" spans="1:12" ht="12.75">
      <c r="A36" s="326" t="s">
        <v>111</v>
      </c>
      <c r="B36" s="24" t="s">
        <v>48</v>
      </c>
      <c r="C36" s="128">
        <v>24021</v>
      </c>
      <c r="D36" s="129">
        <v>9836</v>
      </c>
      <c r="E36" s="129">
        <v>14185</v>
      </c>
      <c r="F36" s="129">
        <v>27970</v>
      </c>
      <c r="G36" s="129">
        <v>11167</v>
      </c>
      <c r="H36" s="129">
        <v>16803</v>
      </c>
      <c r="I36" s="130">
        <v>60.07508044333214</v>
      </c>
      <c r="J36" s="130">
        <v>16.43978185754132</v>
      </c>
      <c r="K36" s="130">
        <v>13.531923546156973</v>
      </c>
      <c r="L36" s="130">
        <v>18.456115615086357</v>
      </c>
    </row>
    <row r="37" spans="1:12" ht="12.75">
      <c r="A37" s="326"/>
      <c r="B37" s="24" t="s">
        <v>49</v>
      </c>
      <c r="C37" s="128">
        <v>19225</v>
      </c>
      <c r="D37" s="129">
        <v>9999</v>
      </c>
      <c r="E37" s="129">
        <v>9226</v>
      </c>
      <c r="F37" s="129">
        <v>19119</v>
      </c>
      <c r="G37" s="129">
        <v>7548</v>
      </c>
      <c r="H37" s="129">
        <v>11571</v>
      </c>
      <c r="I37" s="130">
        <v>60.52094774831319</v>
      </c>
      <c r="J37" s="130">
        <v>-0.5513654096228868</v>
      </c>
      <c r="K37" s="130">
        <v>-24.51245124512451</v>
      </c>
      <c r="L37" s="130">
        <v>25.417298937784523</v>
      </c>
    </row>
    <row r="38" spans="1:12" ht="12.75">
      <c r="A38" s="312" t="s">
        <v>112</v>
      </c>
      <c r="B38" s="313"/>
      <c r="C38" s="131">
        <v>43246</v>
      </c>
      <c r="D38" s="132">
        <v>19835</v>
      </c>
      <c r="E38" s="132">
        <v>23411</v>
      </c>
      <c r="F38" s="132">
        <v>47089</v>
      </c>
      <c r="G38" s="132">
        <v>18715</v>
      </c>
      <c r="H38" s="132">
        <v>28374</v>
      </c>
      <c r="I38" s="133">
        <v>60.25611076896939</v>
      </c>
      <c r="J38" s="133">
        <v>8.886370993849143</v>
      </c>
      <c r="K38" s="133">
        <v>-5.6465843206453235</v>
      </c>
      <c r="L38" s="133">
        <v>21.19943616248772</v>
      </c>
    </row>
    <row r="39" spans="1:13" s="14" customFormat="1" ht="12.75">
      <c r="A39" s="310" t="s">
        <v>113</v>
      </c>
      <c r="B39" s="311"/>
      <c r="C39" s="147">
        <v>529626</v>
      </c>
      <c r="D39" s="148">
        <v>208083</v>
      </c>
      <c r="E39" s="148">
        <v>321543</v>
      </c>
      <c r="F39" s="148">
        <v>597236</v>
      </c>
      <c r="G39" s="148">
        <v>228665</v>
      </c>
      <c r="H39" s="148">
        <v>368571</v>
      </c>
      <c r="I39" s="225">
        <v>61.712790253769036</v>
      </c>
      <c r="J39" s="225">
        <v>12.76561196013791</v>
      </c>
      <c r="K39" s="225">
        <v>9.891245320376965</v>
      </c>
      <c r="L39" s="225">
        <v>14.62572657467275</v>
      </c>
      <c r="M39" s="8"/>
    </row>
    <row r="40" spans="1:12" ht="12.75">
      <c r="A40" s="17" t="s">
        <v>53</v>
      </c>
      <c r="B40" s="25" t="s">
        <v>53</v>
      </c>
      <c r="C40" s="137">
        <v>2164</v>
      </c>
      <c r="D40" s="138">
        <v>773</v>
      </c>
      <c r="E40" s="138">
        <v>1391</v>
      </c>
      <c r="F40" s="138">
        <v>2671</v>
      </c>
      <c r="G40" s="138">
        <v>1047</v>
      </c>
      <c r="H40" s="138">
        <v>1624</v>
      </c>
      <c r="I40" s="139">
        <v>60.80119805316361</v>
      </c>
      <c r="J40" s="139">
        <v>23.42883548983364</v>
      </c>
      <c r="K40" s="139">
        <v>35.44631306597672</v>
      </c>
      <c r="L40" s="139">
        <v>16.750539180445724</v>
      </c>
    </row>
    <row r="41" spans="1:12" ht="12.75">
      <c r="A41" s="19" t="s">
        <v>54</v>
      </c>
      <c r="B41" s="26" t="s">
        <v>54</v>
      </c>
      <c r="C41" s="140">
        <v>592</v>
      </c>
      <c r="D41" s="141">
        <v>296</v>
      </c>
      <c r="E41" s="141">
        <v>296</v>
      </c>
      <c r="F41" s="141">
        <v>648</v>
      </c>
      <c r="G41" s="141">
        <v>305</v>
      </c>
      <c r="H41" s="141">
        <v>343</v>
      </c>
      <c r="I41" s="142">
        <v>52.9320987654321</v>
      </c>
      <c r="J41" s="142">
        <v>9.45945945945946</v>
      </c>
      <c r="K41" s="142">
        <v>3.040540540540541</v>
      </c>
      <c r="L41" s="142">
        <v>15.878378378378377</v>
      </c>
    </row>
    <row r="42" spans="1:12" ht="12.75">
      <c r="A42" s="17" t="s">
        <v>104</v>
      </c>
      <c r="B42" s="25" t="s">
        <v>104</v>
      </c>
      <c r="C42" s="137">
        <v>9577</v>
      </c>
      <c r="D42" s="138">
        <v>5209</v>
      </c>
      <c r="E42" s="138">
        <v>4368</v>
      </c>
      <c r="F42" s="138">
        <v>10769</v>
      </c>
      <c r="G42" s="138">
        <v>5772</v>
      </c>
      <c r="H42" s="138">
        <v>4997</v>
      </c>
      <c r="I42" s="139">
        <v>46.4017086080416</v>
      </c>
      <c r="J42" s="139">
        <v>12.446486373603424</v>
      </c>
      <c r="K42" s="139">
        <v>10.80821654828182</v>
      </c>
      <c r="L42" s="139">
        <v>14.40018315018315</v>
      </c>
    </row>
    <row r="43" spans="1:12" ht="12.75">
      <c r="A43" s="19" t="s">
        <v>56</v>
      </c>
      <c r="B43" s="26" t="s">
        <v>56</v>
      </c>
      <c r="C43" s="140">
        <v>1149</v>
      </c>
      <c r="D43" s="141">
        <v>293</v>
      </c>
      <c r="E43" s="141">
        <v>856</v>
      </c>
      <c r="F43" s="141">
        <v>1754</v>
      </c>
      <c r="G43" s="141">
        <v>460</v>
      </c>
      <c r="H43" s="141">
        <v>1294</v>
      </c>
      <c r="I43" s="142">
        <v>73.77423033067275</v>
      </c>
      <c r="J43" s="142">
        <v>52.65448215839861</v>
      </c>
      <c r="K43" s="142">
        <v>56.996587030716725</v>
      </c>
      <c r="L43" s="142">
        <v>51.16822429906542</v>
      </c>
    </row>
    <row r="44" spans="1:12" ht="12.75">
      <c r="A44" s="17" t="s">
        <v>57</v>
      </c>
      <c r="B44" s="25" t="s">
        <v>57</v>
      </c>
      <c r="C44" s="137">
        <v>456</v>
      </c>
      <c r="D44" s="138">
        <v>347</v>
      </c>
      <c r="E44" s="138">
        <v>109</v>
      </c>
      <c r="F44" s="138">
        <v>471</v>
      </c>
      <c r="G44" s="138">
        <v>320</v>
      </c>
      <c r="H44" s="138">
        <v>151</v>
      </c>
      <c r="I44" s="139">
        <v>32.05944798301486</v>
      </c>
      <c r="J44" s="139">
        <v>3.289473684210526</v>
      </c>
      <c r="K44" s="139">
        <v>-7.780979827089338</v>
      </c>
      <c r="L44" s="139">
        <v>38.53211009174312</v>
      </c>
    </row>
    <row r="45" spans="1:15" s="14" customFormat="1" ht="12.75">
      <c r="A45" s="310" t="s">
        <v>131</v>
      </c>
      <c r="B45" s="311"/>
      <c r="C45" s="147">
        <v>543564</v>
      </c>
      <c r="D45" s="148">
        <v>215001</v>
      </c>
      <c r="E45" s="148">
        <v>328563</v>
      </c>
      <c r="F45" s="148">
        <v>613549</v>
      </c>
      <c r="G45" s="148">
        <v>236569</v>
      </c>
      <c r="H45" s="148">
        <v>376980</v>
      </c>
      <c r="I45" s="225">
        <v>61.4425253728716</v>
      </c>
      <c r="J45" s="225">
        <v>12.8752088070586</v>
      </c>
      <c r="K45" s="225">
        <v>10.03158124845931</v>
      </c>
      <c r="L45" s="225">
        <v>14.73598670574593</v>
      </c>
      <c r="M45" s="8"/>
      <c r="N45" s="15"/>
      <c r="O45" s="15"/>
    </row>
    <row r="46" ht="12.75">
      <c r="H46" s="31"/>
    </row>
    <row r="47" spans="1:8" ht="12.75">
      <c r="A47" s="57" t="s">
        <v>128</v>
      </c>
      <c r="B47" s="58"/>
      <c r="C47" s="31"/>
      <c r="D47" s="31"/>
      <c r="E47" s="31"/>
      <c r="F47" s="31"/>
      <c r="G47" s="31"/>
      <c r="H47" s="31"/>
    </row>
    <row r="48" spans="1:8" ht="12.75">
      <c r="A48" s="57" t="s">
        <v>157</v>
      </c>
      <c r="B48" s="58"/>
      <c r="C48" s="31"/>
      <c r="D48" s="31"/>
      <c r="E48" s="31"/>
      <c r="F48" s="31"/>
      <c r="G48" s="31"/>
      <c r="H48" s="31"/>
    </row>
    <row r="49" spans="1:8" ht="12.75">
      <c r="A49" s="56" t="s">
        <v>221</v>
      </c>
      <c r="B49" s="58"/>
      <c r="C49" s="31"/>
      <c r="D49" s="31"/>
      <c r="E49" s="31"/>
      <c r="F49" s="31"/>
      <c r="G49" s="31"/>
      <c r="H49" s="31"/>
    </row>
    <row r="50" ht="12.75"/>
    <row r="51" ht="12.75"/>
    <row r="52" ht="12.75"/>
  </sheetData>
  <sheetProtection/>
  <mergeCells count="23">
    <mergeCell ref="J4:L4"/>
    <mergeCell ref="A39:B39"/>
    <mergeCell ref="A4:A5"/>
    <mergeCell ref="B4:B5"/>
    <mergeCell ref="A12:B12"/>
    <mergeCell ref="A31:B31"/>
    <mergeCell ref="A36:A37"/>
    <mergeCell ref="A34:B34"/>
    <mergeCell ref="A28:A30"/>
    <mergeCell ref="A19:B19"/>
    <mergeCell ref="A9:B9"/>
    <mergeCell ref="C4:E4"/>
    <mergeCell ref="F4:I4"/>
    <mergeCell ref="A6:A8"/>
    <mergeCell ref="A10:A11"/>
    <mergeCell ref="A22:B22"/>
    <mergeCell ref="A26:B26"/>
    <mergeCell ref="A23:A25"/>
    <mergeCell ref="A20:A21"/>
    <mergeCell ref="A45:B45"/>
    <mergeCell ref="A38:B38"/>
    <mergeCell ref="A16:A18"/>
    <mergeCell ref="A32:A33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2022</dc:title>
  <dc:subject>Note d'information; NI; 17.23; octobre 2017; L'apprentissage au 31 décembre 2016</dc:subject>
  <dc:creator>DEPP-MENJ Ministère de l'Education nationale et de la Jeunesse</dc:creator>
  <cp:keywords>apprentissage ; enseignement du second degré ; enseignement supérieur ; enseignement professionnel ; démographie scolaire niveau de formation ; orientation scolaire ; apprenti en EPLE ; apprenti ; niveau de diplôme ; diplôme préparé ; origine scolaire ; baccalauréat professionnel ; brevet de technicien supérieur ; brevet professionnel ; certificat d'aptitudes professionnelles ; diplôme universitaire de technologie ; cursus licence ; cursus master ; diplôme d'ingénieur ; mention complémentaire ; niveau II ; niveau IV ; niveau V ; niveau I </cp:keywords>
  <dc:description/>
  <cp:lastModifiedBy>Administration centrale</cp:lastModifiedBy>
  <cp:lastPrinted>2022-06-21T15:01:35Z</cp:lastPrinted>
  <dcterms:created xsi:type="dcterms:W3CDTF">2014-11-14T14:02:31Z</dcterms:created>
  <dcterms:modified xsi:type="dcterms:W3CDTF">2023-07-11T13:25:17Z</dcterms:modified>
  <cp:category/>
  <cp:version/>
  <cp:contentType/>
  <cp:contentStatus/>
</cp:coreProperties>
</file>