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40" yWindow="465" windowWidth="9810" windowHeight="7650"/>
  </bookViews>
  <sheets>
    <sheet name="6.24 Notice" sheetId="30" r:id="rId1"/>
    <sheet name="6.24 Graphique 1" sheetId="19" r:id="rId2"/>
    <sheet name="6.24 Tableau 2" sheetId="24" r:id="rId3"/>
    <sheet name="6.24 Tableau 3" sheetId="25" r:id="rId4"/>
    <sheet name="6.24 Tableau 4" sheetId="29" r:id="rId5"/>
  </sheets>
  <calcPr calcId="162913"/>
</workbook>
</file>

<file path=xl/calcChain.xml><?xml version="1.0" encoding="utf-8"?>
<calcChain xmlns="http://schemas.openxmlformats.org/spreadsheetml/2006/main">
  <c r="H14" i="25" l="1"/>
  <c r="H13" i="25"/>
  <c r="H12" i="25"/>
  <c r="H11" i="25"/>
  <c r="H10" i="25"/>
  <c r="H9" i="25"/>
  <c r="F14" i="25"/>
  <c r="F13" i="25"/>
  <c r="F12" i="25"/>
  <c r="F11" i="25"/>
  <c r="F10" i="25"/>
  <c r="F9" i="25"/>
  <c r="D14" i="25"/>
  <c r="D13" i="25"/>
  <c r="D12" i="25"/>
  <c r="D11" i="25"/>
  <c r="D10" i="25"/>
  <c r="D9" i="25"/>
  <c r="H14" i="24"/>
  <c r="H13" i="24"/>
  <c r="H12" i="24"/>
  <c r="H11" i="24"/>
  <c r="H10" i="24"/>
  <c r="H9" i="24"/>
  <c r="F14" i="24"/>
  <c r="F13" i="24"/>
  <c r="F12" i="24"/>
  <c r="F11" i="24"/>
  <c r="F10" i="24"/>
  <c r="F9" i="24"/>
  <c r="D14" i="24"/>
  <c r="D13" i="24"/>
  <c r="D12" i="24"/>
  <c r="D11" i="24"/>
  <c r="D10" i="24"/>
  <c r="D9" i="24"/>
  <c r="G8" i="25"/>
  <c r="E8" i="25"/>
  <c r="C8" i="25"/>
  <c r="G15" i="24"/>
  <c r="E15" i="24"/>
  <c r="C15" i="24"/>
  <c r="E15" i="25"/>
  <c r="G15" i="25"/>
  <c r="C15" i="25"/>
  <c r="H15" i="24"/>
  <c r="F15" i="24"/>
  <c r="D15" i="24"/>
</calcChain>
</file>

<file path=xl/sharedStrings.xml><?xml version="1.0" encoding="utf-8"?>
<sst xmlns="http://schemas.openxmlformats.org/spreadsheetml/2006/main" count="118" uniqueCount="86">
  <si>
    <t>Ensemble</t>
  </si>
  <si>
    <t>STS</t>
  </si>
  <si>
    <t>Rentrée 2014</t>
  </si>
  <si>
    <t>Rentrée 2015</t>
  </si>
  <si>
    <t>Rentrée 2016</t>
  </si>
  <si>
    <t>Licence</t>
  </si>
  <si>
    <t>DUT</t>
  </si>
  <si>
    <t>Autres formations de l'enseignement supérieur</t>
  </si>
  <si>
    <t>Très ou assez satisfait</t>
  </si>
  <si>
    <t>CPGE</t>
  </si>
  <si>
    <t>Sur le contenu des études</t>
  </si>
  <si>
    <t>Sur le suivi et l'encadrement de la formation</t>
  </si>
  <si>
    <t>Sur les évaluations</t>
  </si>
  <si>
    <t>De l'adéquation du contenu de la formation à sa description</t>
  </si>
  <si>
    <t>Sortants de l'enseignement supérieur</t>
  </si>
  <si>
    <t>Diplômés</t>
  </si>
  <si>
    <t>% diplômés</t>
  </si>
  <si>
    <t>Plus haut diplôme</t>
  </si>
  <si>
    <t>Inscrits en licence à la rentrée 2014</t>
  </si>
  <si>
    <t>Licence professionnelle</t>
  </si>
  <si>
    <t>BTS et DUT</t>
  </si>
  <si>
    <t>Rentrée 2017</t>
  </si>
  <si>
    <t xml:space="preserve">et les classes de remise à niveau en vue d'intégrer une formation de l'enseignement supérieur. </t>
  </si>
  <si>
    <t>Rentrée 2018</t>
  </si>
  <si>
    <t>Doctorat</t>
  </si>
  <si>
    <t>Rentrée 2019</t>
  </si>
  <si>
    <t>Master 1 et 2</t>
  </si>
  <si>
    <t>Licence (dont licence professionnelle)</t>
  </si>
  <si>
    <t>Master</t>
  </si>
  <si>
    <t>Arrêt des études supérieures (1)</t>
  </si>
  <si>
    <r>
      <t xml:space="preserve">[1] Situation à la rentrée 2020 des bacheliers 2014 entrés dans l'enseignement supérieur après leur baccalauréat, </t>
    </r>
    <r>
      <rPr>
        <sz val="9"/>
        <rFont val="Arial"/>
        <family val="2"/>
      </rPr>
      <t>en %</t>
    </r>
  </si>
  <si>
    <t>Rentrée 2020</t>
  </si>
  <si>
    <r>
      <rPr>
        <b/>
        <i/>
        <sz val="8"/>
        <color indexed="8"/>
        <rFont val="Arial"/>
        <family val="2"/>
      </rPr>
      <t>Lecture :</t>
    </r>
    <r>
      <rPr>
        <i/>
        <sz val="8"/>
        <color indexed="8"/>
        <rFont val="Arial"/>
        <family val="2"/>
      </rPr>
      <t xml:space="preserve"> à la rentrée 2020, 12,5 % des bacheliers 2014 entrés dans l'enseignement supérieur après leur baccalauréat sont en master.</t>
    </r>
  </si>
  <si>
    <r>
      <t xml:space="preserve">[2] Situation à la rentrée 2020 des bacheliers 2014 entrés dans l'enseignement supérieur en 2014, </t>
    </r>
    <r>
      <rPr>
        <sz val="9"/>
        <rFont val="Arial"/>
        <family val="2"/>
      </rPr>
      <t>en %</t>
    </r>
  </si>
  <si>
    <t>Inscrits dans une formation de l'enseignement supérieur à la rentrée 2020</t>
  </si>
  <si>
    <r>
      <t>[3] Situation à la rentrée 2020 des bacheliers 2014 inscrits en licence en 2014</t>
    </r>
    <r>
      <rPr>
        <sz val="9"/>
        <rFont val="Arial"/>
        <family val="2"/>
      </rPr>
      <t>, en %</t>
    </r>
  </si>
  <si>
    <r>
      <rPr>
        <b/>
        <i/>
        <sz val="8"/>
        <color indexed="8"/>
        <rFont val="Arial"/>
        <family val="2"/>
      </rPr>
      <t xml:space="preserve">Lecture : </t>
    </r>
    <r>
      <rPr>
        <i/>
        <sz val="8"/>
        <color indexed="8"/>
        <rFont val="Arial"/>
        <family val="2"/>
      </rPr>
      <t>77 % des bacheliers 2014 inscrits en licence en 2014 sont diplômés en 2020.</t>
    </r>
  </si>
  <si>
    <r>
      <t>[4] Satisfaction des étudiants au 1</t>
    </r>
    <r>
      <rPr>
        <b/>
        <vertAlign val="superscript"/>
        <sz val="9"/>
        <rFont val="Arial"/>
        <family val="2"/>
      </rPr>
      <t>er</t>
    </r>
    <r>
      <rPr>
        <b/>
        <sz val="9"/>
        <rFont val="Arial"/>
        <family val="2"/>
      </rPr>
      <t xml:space="preserve"> mars 2021 selon la formation suivie, </t>
    </r>
    <r>
      <rPr>
        <sz val="9"/>
        <rFont val="Arial"/>
        <family val="2"/>
      </rPr>
      <t>en %</t>
    </r>
  </si>
  <si>
    <t>RERS 6.24 Le devenir des bacheliers 2014 : parcours sept ans après être entrés dans l'enseignement supérieur</t>
  </si>
  <si>
    <r>
      <rPr>
        <b/>
        <i/>
        <sz val="8"/>
        <color indexed="8"/>
        <rFont val="Arial"/>
        <family val="2"/>
      </rPr>
      <t xml:space="preserve">Lecture : </t>
    </r>
    <r>
      <rPr>
        <i/>
        <sz val="8"/>
        <color indexed="8"/>
        <rFont val="Arial"/>
        <family val="2"/>
      </rPr>
      <t>81 % des bacheliers 2014 sont diplômés à la rentrée 2020. Parmi les diplômés, 21 % des étudiants ont obtenu une licence générale.</t>
    </r>
  </si>
  <si>
    <t>RERS 2022, DEPP, SIES</t>
  </si>
  <si>
    <r>
      <rPr>
        <b/>
        <sz val="8"/>
        <color indexed="8"/>
        <rFont val="Arial"/>
        <family val="2"/>
      </rPr>
      <t xml:space="preserve">1. </t>
    </r>
    <r>
      <rPr>
        <sz val="8"/>
        <color indexed="8"/>
        <rFont val="Arial"/>
        <family val="2"/>
      </rPr>
      <t>Sont comprises dans cette modalité les arrêts des études, les formations de l'enseignement secondaire</t>
    </r>
  </si>
  <si>
    <t>Champ : France métropolitaine + DROM hors Mayotte.</t>
  </si>
  <si>
    <t>Cursus de médecine y c. Paces</t>
  </si>
  <si>
    <t>Cursus de médecine y compris Paces</t>
  </si>
  <si>
    <t>Écoles d'ingénieurs et de commerce</t>
  </si>
  <si>
    <t>À la rentrée 2020</t>
  </si>
  <si>
    <t>Non-diplômés</t>
  </si>
  <si>
    <r>
      <rPr>
        <b/>
        <sz val="8"/>
        <color indexed="8"/>
        <rFont val="Arial"/>
        <family val="2"/>
      </rPr>
      <t xml:space="preserve">1. </t>
    </r>
    <r>
      <rPr>
        <sz val="8"/>
        <color indexed="8"/>
        <rFont val="Arial"/>
        <family val="2"/>
      </rPr>
      <t>Les « niveaux équivalents » regroupent les diplômes d'école de commerce ou d'ingénieurs de niveau bac + 5.</t>
    </r>
  </si>
  <si>
    <r>
      <rPr>
        <b/>
        <i/>
        <sz val="8"/>
        <color indexed="8"/>
        <rFont val="Arial"/>
        <family val="2"/>
      </rPr>
      <t xml:space="preserve">Lecture : </t>
    </r>
    <r>
      <rPr>
        <i/>
        <sz val="8"/>
        <color indexed="8"/>
        <rFont val="Arial"/>
        <family val="2"/>
      </rPr>
      <t>au 1</t>
    </r>
    <r>
      <rPr>
        <i/>
        <vertAlign val="superscript"/>
        <sz val="8"/>
        <color indexed="8"/>
        <rFont val="Arial"/>
        <family val="2"/>
      </rPr>
      <t>er</t>
    </r>
    <r>
      <rPr>
        <i/>
        <sz val="8"/>
        <color indexed="8"/>
        <rFont val="Arial"/>
        <family val="2"/>
      </rPr>
      <t xml:space="preserve"> mars 2021, 86 % des étudiants sont assez ou très satisfaits du contenu de leurs études.</t>
    </r>
  </si>
  <si>
    <t>École d'ingénieurs</t>
  </si>
  <si>
    <t>École de commerce</t>
  </si>
  <si>
    <r>
      <t>Ensemble au 1</t>
    </r>
    <r>
      <rPr>
        <b/>
        <vertAlign val="superscript"/>
        <sz val="8"/>
        <color indexed="9"/>
        <rFont val="Arial"/>
        <family val="2"/>
      </rPr>
      <t>er</t>
    </r>
    <r>
      <rPr>
        <b/>
        <sz val="8"/>
        <color indexed="9"/>
        <rFont val="Arial"/>
        <family val="2"/>
      </rPr>
      <t xml:space="preserve"> mars 2020</t>
    </r>
  </si>
  <si>
    <r>
      <rPr>
        <b/>
        <sz val="8"/>
        <color indexed="8"/>
        <rFont val="Arial"/>
        <family val="2"/>
      </rPr>
      <t>1.</t>
    </r>
    <r>
      <rPr>
        <sz val="8"/>
        <color indexed="8"/>
        <rFont val="Arial"/>
        <family val="2"/>
      </rPr>
      <t xml:space="preserve"> Sont compris dans cette modalité les arrêts des études, les formations de l'enseignement secondaire et les classes de remise à niveau en vue d'intégrer une formation de l'enseignement supérieur. </t>
    </r>
  </si>
  <si>
    <t>dont  : BTS</t>
  </si>
  <si>
    <t xml:space="preserve">          DUT</t>
  </si>
  <si>
    <t xml:space="preserve">          licence</t>
  </si>
  <si>
    <t xml:space="preserve">         licence professionnelle</t>
  </si>
  <si>
    <t xml:space="preserve">         master et niveaux équivalents (1)</t>
  </si>
  <si>
    <t xml:space="preserve">         autres diplômes du supérieur</t>
  </si>
  <si>
    <t>Source : SIES-MESR, panel de bacheliers 2014.</t>
  </si>
  <si>
    <t>dont : BTS</t>
  </si>
  <si>
    <t xml:space="preserve">         DUT</t>
  </si>
  <si>
    <t xml:space="preserve">         licence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</si>
  <si>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</si>
  <si>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</si>
  <si>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</si>
  <si>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</si>
  <si>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6.24 Le devenir des bacheliers 2014 : parcours sept ans après être entrés dans l’enseignement supérieur</t>
  </si>
  <si>
    <t>Sommaire</t>
  </si>
  <si>
    <t>Précisions</t>
  </si>
  <si>
    <r>
      <t xml:space="preserve">Le panel des bacheliers 2014 </t>
    </r>
    <r>
      <rPr>
        <sz val="8"/>
        <color rgb="FF000000"/>
        <rFont val="Arial"/>
        <family val="2"/>
      </rPr>
      <t>a pour objectif de suivre le parcours dans l'enseignement supérieur des bacheliers de la session 2014. L'étude s'appuie sur les sept premières interrogations de ce panel 2014 mis en place par le ministère en charge de l’Éducation nationale et le ministère en charge de l'Enseignement supérieur, de la Recherche. Un échantillon de 18 200 jeunes bacheliers issus du panel des élèves entrés en 6ème en 2007 ainsi que 5 000 jeunes tirés au sort dans les fichiers du baccalauréat sur la base des critères de formation et d’âge (bacheliers ayant 19 ans et plus) ont été sélectionnés, pour être représentatifs de cette cohorte de bacheliers. La septième interrogation a eu lieu à partir du mois de mars 2021 et le taux de réponse global a été de 82 %. La non-réponse a été corrigée sur la base des variables suivantes : série du baccalauréat, âge, sexe, bénéfice d’une bourse, ordre des vœux dans APB, retard au baccalauréat, mention au baccalauréat, taille de l’agglomération de résidence de l’étudiant et origine sociale.</t>
    </r>
    <r>
      <rPr>
        <b/>
        <sz val="8"/>
        <color rgb="FF000065"/>
        <rFont val="Arial"/>
        <family val="2"/>
      </rPr>
      <t xml:space="preserve"> </t>
    </r>
  </si>
  <si>
    <r>
      <t>- Note d’Information</t>
    </r>
    <r>
      <rPr>
        <sz val="8"/>
        <color rgb="FF000000"/>
        <rFont val="Arial"/>
        <family val="2"/>
      </rPr>
      <t> du SIES : 22.02.</t>
    </r>
  </si>
  <si>
    <t>Source</t>
  </si>
  <si>
    <t>SIES-MESRI, Panel de bacheliers 2014.</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</si>
  <si>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</si>
  <si>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</si>
  <si>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</si>
  <si>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</si>
  <si>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</si>
  <si>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</si>
  <si>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Situation à la rentrée 2020 des bacheliers 2014 entrés dans l'enseignement supérieur après leur baccalauréat</t>
  </si>
  <si>
    <t>[2] Situation à la rentrée 2020 des bacheliers 2014 entrés dans l'enseignement supérieur en 2014</t>
  </si>
  <si>
    <t>[3] Situation à la rentrée 2020 des bacheliers 2014 inscrits en licence en 2014</t>
  </si>
  <si>
    <t>[4] Satisfaction des étudiants au 1er mars 2021 selon la formation suivie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</si>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</sst>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67" x14ac:knownFonts="1">
    <font>
      <sz val="11"/>
      <color theme="1"/>
      <name val="Calibri"/>
      <family val="2"/>
      <scheme val="minor"/>
    </font>
    <font>
      <b/>
      <sz val="11"/>
      <name val="Arial"/>
      <family val="2"/>
    </font>
    <font>
      <b/>
      <sz val="9"/>
      <name val="Arial"/>
      <family val="2"/>
    </font>
    <font>
      <sz val="8"/>
      <name val="Arial"/>
      <family val="2"/>
    </font>
    <font>
      <b/>
      <sz val="8"/>
      <name val="Arial"/>
      <family val="2"/>
    </font>
    <font>
      <sz val="8"/>
      <color indexed="8"/>
      <name val="Arial"/>
      <family val="2"/>
    </font>
    <font>
      <b/>
      <sz val="8"/>
      <color indexed="9"/>
      <name val="Arial"/>
      <family val="2"/>
    </font>
    <font>
      <i/>
      <sz val="8"/>
      <color indexed="8"/>
      <name val="Arial"/>
      <family val="2"/>
    </font>
    <font>
      <sz val="11"/>
      <name val="Arial"/>
      <family val="2"/>
    </font>
    <font>
      <sz val="9"/>
      <name val="Arial"/>
      <family val="2"/>
    </font>
    <font>
      <b/>
      <i/>
      <sz val="8"/>
      <color indexed="8"/>
      <name val="Arial"/>
      <family val="2"/>
    </font>
    <font>
      <b/>
      <sz val="18"/>
      <color indexed="56"/>
      <name val="Cambria"/>
      <family val="2"/>
    </font>
    <font>
      <sz val="10"/>
      <color indexed="8"/>
      <name val="Arial"/>
      <family val="2"/>
    </font>
    <font>
      <b/>
      <sz val="8"/>
      <color indexed="12"/>
      <name val="Arial"/>
      <family val="2"/>
    </font>
    <font>
      <sz val="10"/>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u/>
      <sz val="10"/>
      <color indexed="12"/>
      <name val="Arial"/>
      <family val="2"/>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vertAlign val="superscript"/>
      <sz val="9"/>
      <name val="Arial"/>
      <family val="2"/>
    </font>
    <font>
      <b/>
      <sz val="8"/>
      <color indexed="8"/>
      <name val="Arial"/>
      <family val="2"/>
    </font>
    <font>
      <sz val="11"/>
      <color theme="1"/>
      <name val="Calibri"/>
      <family val="2"/>
      <scheme val="minor"/>
    </font>
    <font>
      <u/>
      <sz val="11"/>
      <color theme="10"/>
      <name val="Calibri"/>
      <family val="2"/>
      <scheme val="minor"/>
    </font>
    <font>
      <b/>
      <sz val="11"/>
      <color theme="1"/>
      <name val="Calibri"/>
      <family val="2"/>
      <scheme val="minor"/>
    </font>
    <font>
      <b/>
      <sz val="8"/>
      <color theme="0"/>
      <name val="Arial"/>
      <family val="2"/>
    </font>
    <font>
      <sz val="11"/>
      <color theme="1"/>
      <name val="Arial"/>
      <family val="2"/>
    </font>
    <font>
      <sz val="8"/>
      <color theme="1"/>
      <name val="Arial"/>
      <family val="2"/>
    </font>
    <font>
      <b/>
      <sz val="8"/>
      <color rgb="FF0000FF"/>
      <name val="Arial"/>
      <family val="2"/>
    </font>
    <font>
      <i/>
      <sz val="8"/>
      <color theme="1"/>
      <name val="Arial"/>
      <family val="2"/>
    </font>
    <font>
      <i/>
      <sz val="8"/>
      <color rgb="FF000000"/>
      <name val="Arial"/>
      <family val="2"/>
    </font>
    <font>
      <i/>
      <sz val="8"/>
      <name val="Arial"/>
      <family val="2"/>
    </font>
    <font>
      <i/>
      <vertAlign val="superscript"/>
      <sz val="8"/>
      <color indexed="8"/>
      <name val="Arial"/>
      <family val="2"/>
    </font>
    <font>
      <b/>
      <vertAlign val="superscript"/>
      <sz val="8"/>
      <color indexed="9"/>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right/>
      <top/>
      <bottom style="medium">
        <color rgb="FF0000CC"/>
      </bottom>
      <diagonal/>
    </border>
    <border>
      <left style="thin">
        <color indexed="64"/>
      </left>
      <right/>
      <top/>
      <bottom style="hair">
        <color theme="0"/>
      </bottom>
      <diagonal/>
    </border>
    <border>
      <left/>
      <right/>
      <top/>
      <bottom style="hair">
        <color theme="0"/>
      </bottom>
      <diagonal/>
    </border>
    <border>
      <left/>
      <right style="hair">
        <color theme="0"/>
      </right>
      <top/>
      <bottom style="hair">
        <color theme="0"/>
      </bottom>
      <diagonal/>
    </border>
    <border>
      <left style="thin">
        <color indexed="64"/>
      </left>
      <right/>
      <top style="hair">
        <color theme="0"/>
      </top>
      <bottom style="thin">
        <color indexed="64"/>
      </bottom>
      <diagonal/>
    </border>
    <border>
      <left/>
      <right style="hair">
        <color theme="0"/>
      </right>
      <top style="hair">
        <color theme="0"/>
      </top>
      <bottom style="thin">
        <color indexed="64"/>
      </bottom>
      <diagonal/>
    </border>
    <border>
      <left style="hair">
        <color theme="0"/>
      </left>
      <right/>
      <top style="hair">
        <color theme="0"/>
      </top>
      <bottom style="thin">
        <color indexed="64"/>
      </bottom>
      <diagonal/>
    </border>
    <border>
      <left/>
      <right/>
      <top style="medium">
        <color rgb="FF0000FF"/>
      </top>
      <bottom/>
      <diagonal/>
    </border>
  </borders>
  <cellStyleXfs count="8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3" fillId="16" borderId="1"/>
    <xf numFmtId="0" fontId="19" fillId="17" borderId="2" applyNumberFormat="0" applyAlignment="0" applyProtection="0"/>
    <xf numFmtId="0" fontId="3" fillId="0" borderId="3"/>
    <xf numFmtId="0" fontId="20" fillId="18" borderId="5" applyNumberFormat="0" applyAlignment="0" applyProtection="0"/>
    <xf numFmtId="0" fontId="21" fillId="19" borderId="0">
      <alignment horizontal="center"/>
    </xf>
    <xf numFmtId="0" fontId="22" fillId="19" borderId="0">
      <alignment horizontal="center" vertical="center"/>
    </xf>
    <xf numFmtId="0" fontId="15" fillId="20" borderId="0">
      <alignment horizontal="center" wrapText="1"/>
    </xf>
    <xf numFmtId="0" fontId="13" fillId="19" borderId="0">
      <alignment horizontal="center"/>
    </xf>
    <xf numFmtId="165" fontId="23" fillId="0" borderId="0" applyFont="0" applyFill="0" applyBorder="0" applyAlignment="0" applyProtection="0"/>
    <xf numFmtId="166" fontId="15"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5"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6" fillId="20" borderId="0">
      <alignment horizontal="center"/>
    </xf>
    <xf numFmtId="0" fontId="3" fillId="19" borderId="9">
      <alignment wrapText="1"/>
    </xf>
    <xf numFmtId="0" fontId="34" fillId="19" borderId="10"/>
    <xf numFmtId="0" fontId="34" fillId="19" borderId="11"/>
    <xf numFmtId="0" fontId="3" fillId="19" borderId="12">
      <alignment horizontal="center" wrapText="1"/>
    </xf>
    <xf numFmtId="0" fontId="35" fillId="0" borderId="0" applyNumberFormat="0" applyFill="0" applyBorder="0" applyAlignment="0" applyProtection="0">
      <alignment vertical="top"/>
      <protection locked="0"/>
    </xf>
    <xf numFmtId="0" fontId="49" fillId="0" borderId="0" applyNumberFormat="0" applyFill="0" applyBorder="0" applyAlignment="0" applyProtection="0"/>
    <xf numFmtId="0" fontId="36" fillId="0" borderId="4" applyNumberFormat="0" applyFill="0" applyAlignment="0" applyProtection="0"/>
    <xf numFmtId="0" fontId="15" fillId="0" borderId="0" applyFont="0" applyFill="0" applyBorder="0" applyAlignment="0" applyProtection="0"/>
    <xf numFmtId="0" fontId="37" fillId="23" borderId="0" applyNumberFormat="0" applyBorder="0" applyAlignment="0" applyProtection="0"/>
    <xf numFmtId="0" fontId="38" fillId="0" borderId="0"/>
    <xf numFmtId="0" fontId="14" fillId="0" borderId="0"/>
    <xf numFmtId="0" fontId="15" fillId="0" borderId="0"/>
    <xf numFmtId="0" fontId="12" fillId="0" borderId="0"/>
    <xf numFmtId="0" fontId="15" fillId="0" borderId="0"/>
    <xf numFmtId="0" fontId="15" fillId="0" borderId="0"/>
    <xf numFmtId="0" fontId="12" fillId="0" borderId="0"/>
    <xf numFmtId="0" fontId="48" fillId="0" borderId="0"/>
    <xf numFmtId="0" fontId="45" fillId="0" borderId="0"/>
    <xf numFmtId="0" fontId="39" fillId="17" borderId="13" applyNumberFormat="0" applyAlignment="0" applyProtection="0"/>
    <xf numFmtId="9" fontId="15" fillId="0" borderId="0" applyFont="0" applyFill="0" applyBorder="0" applyAlignment="0" applyProtection="0"/>
    <xf numFmtId="9" fontId="15" fillId="0" borderId="0" applyNumberFormat="0" applyFont="0" applyFill="0" applyBorder="0" applyAlignment="0" applyProtection="0"/>
    <xf numFmtId="9" fontId="15" fillId="0" borderId="0" applyNumberFormat="0" applyFont="0" applyFill="0" applyBorder="0" applyAlignment="0" applyProtection="0"/>
    <xf numFmtId="0" fontId="3"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1" fillId="0" borderId="0" applyNumberFormat="0" applyFill="0" applyBorder="0" applyAlignment="0" applyProtection="0"/>
    <xf numFmtId="0" fontId="4" fillId="19" borderId="0"/>
    <xf numFmtId="0" fontId="44" fillId="0" borderId="0" applyNumberFormat="0" applyFill="0" applyBorder="0" applyAlignment="0" applyProtection="0"/>
    <xf numFmtId="0" fontId="14" fillId="0" borderId="0"/>
    <xf numFmtId="0" fontId="61" fillId="0" borderId="0" applyNumberFormat="0" applyFill="0" applyBorder="0" applyAlignment="0" applyProtection="0"/>
  </cellStyleXfs>
  <cellXfs count="111">
    <xf numFmtId="0" fontId="0" fillId="0" borderId="0" xfId="0"/>
    <xf numFmtId="0" fontId="1" fillId="0" borderId="0" xfId="0" applyFont="1"/>
    <xf numFmtId="0" fontId="3" fillId="0" borderId="0" xfId="0" applyFont="1" applyAlignment="1">
      <alignment horizontal="right"/>
    </xf>
    <xf numFmtId="49" fontId="1" fillId="0" borderId="0" xfId="0" applyNumberFormat="1" applyFont="1"/>
    <xf numFmtId="49" fontId="3" fillId="0" borderId="0" xfId="0" applyNumberFormat="1" applyFont="1" applyAlignment="1">
      <alignment horizontal="right"/>
    </xf>
    <xf numFmtId="49" fontId="51" fillId="25" borderId="21" xfId="0" applyNumberFormat="1" applyFont="1" applyFill="1" applyBorder="1" applyAlignment="1">
      <alignment vertical="center"/>
    </xf>
    <xf numFmtId="49" fontId="51" fillId="25" borderId="22" xfId="0" applyNumberFormat="1" applyFont="1" applyFill="1" applyBorder="1" applyAlignment="1">
      <alignment horizontal="center" vertical="center"/>
    </xf>
    <xf numFmtId="49" fontId="51" fillId="25" borderId="23" xfId="0" applyNumberFormat="1" applyFont="1" applyFill="1" applyBorder="1" applyAlignment="1">
      <alignment horizontal="center" vertical="center"/>
    </xf>
    <xf numFmtId="49" fontId="3" fillId="0" borderId="21" xfId="0" applyNumberFormat="1" applyFont="1" applyFill="1" applyBorder="1" applyAlignment="1" applyProtection="1">
      <alignment wrapText="1"/>
    </xf>
    <xf numFmtId="49" fontId="3" fillId="0" borderId="24" xfId="0" applyNumberFormat="1" applyFont="1" applyFill="1" applyBorder="1" applyAlignment="1" applyProtection="1">
      <alignment wrapText="1"/>
    </xf>
    <xf numFmtId="49" fontId="3" fillId="0" borderId="21" xfId="0" applyNumberFormat="1" applyFont="1" applyFill="1" applyBorder="1" applyAlignment="1" applyProtection="1">
      <alignment horizontal="left" wrapText="1"/>
    </xf>
    <xf numFmtId="49" fontId="52" fillId="0" borderId="0" xfId="0" applyNumberFormat="1" applyFont="1"/>
    <xf numFmtId="49" fontId="53" fillId="0" borderId="0" xfId="0" applyNumberFormat="1" applyFont="1" applyAlignment="1">
      <alignment horizontal="right"/>
    </xf>
    <xf numFmtId="0" fontId="53" fillId="0" borderId="0" xfId="0" applyNumberFormat="1" applyFont="1" applyFill="1" applyBorder="1" applyAlignment="1" applyProtection="1"/>
    <xf numFmtId="0" fontId="52" fillId="0" borderId="0" xfId="0" applyFont="1"/>
    <xf numFmtId="164" fontId="3" fillId="0" borderId="22" xfId="0" applyNumberFormat="1" applyFont="1" applyFill="1" applyBorder="1" applyAlignment="1" applyProtection="1">
      <alignment horizontal="center" vertical="center" wrapText="1"/>
    </xf>
    <xf numFmtId="164" fontId="53" fillId="0" borderId="22" xfId="0" applyNumberFormat="1" applyFont="1" applyFill="1" applyBorder="1" applyAlignment="1" applyProtection="1">
      <alignment horizontal="center" vertical="center" wrapText="1"/>
    </xf>
    <xf numFmtId="164" fontId="53" fillId="0" borderId="23" xfId="0" applyNumberFormat="1" applyFont="1" applyFill="1" applyBorder="1" applyAlignment="1" applyProtection="1">
      <alignment horizontal="center" vertical="center" wrapText="1"/>
    </xf>
    <xf numFmtId="164" fontId="3" fillId="0" borderId="25" xfId="0" applyNumberFormat="1" applyFont="1" applyFill="1" applyBorder="1" applyAlignment="1" applyProtection="1">
      <alignment horizontal="center" vertical="center" wrapText="1"/>
    </xf>
    <xf numFmtId="164" fontId="53" fillId="0" borderId="25" xfId="0" applyNumberFormat="1" applyFont="1" applyFill="1" applyBorder="1" applyAlignment="1" applyProtection="1">
      <alignment horizontal="center" vertical="center" wrapText="1"/>
    </xf>
    <xf numFmtId="164" fontId="53" fillId="0" borderId="26" xfId="0" applyNumberFormat="1" applyFont="1" applyFill="1" applyBorder="1" applyAlignment="1" applyProtection="1">
      <alignment horizontal="center" vertical="center" wrapText="1"/>
    </xf>
    <xf numFmtId="0" fontId="8" fillId="0" borderId="0" xfId="0" applyFont="1"/>
    <xf numFmtId="0" fontId="3" fillId="0" borderId="21" xfId="0" applyNumberFormat="1" applyFont="1" applyFill="1" applyBorder="1" applyAlignment="1" applyProtection="1">
      <alignment horizontal="left" wrapText="1"/>
    </xf>
    <xf numFmtId="0" fontId="3" fillId="0" borderId="21" xfId="0" applyNumberFormat="1" applyFont="1" applyFill="1" applyBorder="1" applyAlignment="1" applyProtection="1">
      <alignment wrapText="1"/>
    </xf>
    <xf numFmtId="0" fontId="3" fillId="0" borderId="24" xfId="0" applyNumberFormat="1" applyFont="1" applyFill="1" applyBorder="1" applyAlignment="1" applyProtection="1">
      <alignment horizontal="left" wrapText="1"/>
    </xf>
    <xf numFmtId="1" fontId="51" fillId="25" borderId="22" xfId="0" applyNumberFormat="1" applyFont="1" applyFill="1" applyBorder="1" applyAlignment="1" applyProtection="1">
      <alignment horizontal="center" vertical="center" wrapText="1"/>
    </xf>
    <xf numFmtId="1" fontId="51" fillId="25" borderId="23" xfId="0" applyNumberFormat="1" applyFont="1" applyFill="1" applyBorder="1" applyAlignment="1" applyProtection="1">
      <alignment horizontal="center" vertical="center" wrapText="1"/>
    </xf>
    <xf numFmtId="49" fontId="7" fillId="0" borderId="0" xfId="0" applyNumberFormat="1" applyFont="1"/>
    <xf numFmtId="0" fontId="7" fillId="0" borderId="0" xfId="0" applyFont="1"/>
    <xf numFmtId="0" fontId="50" fillId="0" borderId="0" xfId="0" applyFont="1"/>
    <xf numFmtId="1" fontId="54"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wrapText="1"/>
    </xf>
    <xf numFmtId="1" fontId="51" fillId="25" borderId="21" xfId="0" applyNumberFormat="1" applyFont="1" applyFill="1" applyBorder="1" applyAlignment="1" applyProtection="1">
      <alignment horizontal="center" vertical="center" wrapText="1"/>
    </xf>
    <xf numFmtId="49" fontId="1" fillId="0" borderId="0" xfId="0" applyNumberFormat="1" applyFont="1" applyAlignment="1"/>
    <xf numFmtId="0" fontId="1" fillId="0" borderId="0" xfId="0" applyFont="1" applyAlignment="1"/>
    <xf numFmtId="49" fontId="53" fillId="0" borderId="0" xfId="0" applyNumberFormat="1" applyFont="1"/>
    <xf numFmtId="164" fontId="53" fillId="0" borderId="0" xfId="0" applyNumberFormat="1" applyFont="1" applyAlignment="1">
      <alignment horizontal="center" wrapText="1"/>
    </xf>
    <xf numFmtId="164" fontId="53" fillId="0" borderId="27" xfId="0" applyNumberFormat="1" applyFont="1" applyBorder="1" applyAlignment="1">
      <alignment horizontal="center" wrapText="1"/>
    </xf>
    <xf numFmtId="49" fontId="5" fillId="0" borderId="0" xfId="0" applyNumberFormat="1" applyFont="1"/>
    <xf numFmtId="1" fontId="3" fillId="0" borderId="22" xfId="0" applyNumberFormat="1" applyFont="1" applyFill="1" applyBorder="1" applyAlignment="1" applyProtection="1">
      <alignment horizontal="right" vertical="center" wrapText="1"/>
    </xf>
    <xf numFmtId="1" fontId="53" fillId="0" borderId="22" xfId="0" applyNumberFormat="1" applyFont="1" applyFill="1" applyBorder="1" applyAlignment="1" applyProtection="1">
      <alignment horizontal="right" vertical="center" wrapText="1"/>
    </xf>
    <xf numFmtId="1" fontId="3" fillId="0" borderId="22" xfId="0" applyNumberFormat="1" applyFont="1" applyFill="1" applyBorder="1" applyAlignment="1" applyProtection="1">
      <alignment horizontal="right" wrapText="1"/>
    </xf>
    <xf numFmtId="1" fontId="3" fillId="0" borderId="23" xfId="0" applyNumberFormat="1" applyFont="1" applyFill="1" applyBorder="1" applyAlignment="1" applyProtection="1">
      <alignment horizontal="right" wrapText="1"/>
    </xf>
    <xf numFmtId="1" fontId="3" fillId="0" borderId="23" xfId="0" applyNumberFormat="1" applyFont="1" applyFill="1" applyBorder="1" applyAlignment="1" applyProtection="1">
      <alignment horizontal="right" vertical="center" wrapText="1"/>
    </xf>
    <xf numFmtId="1" fontId="3" fillId="0" borderId="25" xfId="0" applyNumberFormat="1" applyFont="1" applyFill="1" applyBorder="1" applyAlignment="1" applyProtection="1">
      <alignment horizontal="right" vertical="center" wrapText="1"/>
    </xf>
    <xf numFmtId="1" fontId="53" fillId="0" borderId="25" xfId="0" applyNumberFormat="1" applyFont="1" applyFill="1" applyBorder="1" applyAlignment="1" applyProtection="1">
      <alignment horizontal="right" vertical="center" wrapText="1"/>
    </xf>
    <xf numFmtId="1" fontId="3" fillId="0" borderId="26" xfId="0" applyNumberFormat="1" applyFont="1" applyFill="1" applyBorder="1" applyAlignment="1" applyProtection="1">
      <alignment horizontal="right" vertical="center" wrapText="1"/>
    </xf>
    <xf numFmtId="0" fontId="6" fillId="25" borderId="22" xfId="0" applyFont="1" applyFill="1" applyBorder="1" applyAlignment="1">
      <alignment horizontal="right" vertical="top" wrapText="1"/>
    </xf>
    <xf numFmtId="0" fontId="6" fillId="25" borderId="23" xfId="0" applyFont="1" applyFill="1" applyBorder="1" applyAlignment="1">
      <alignment horizontal="right" vertical="top" wrapText="1"/>
    </xf>
    <xf numFmtId="0" fontId="6" fillId="25" borderId="21" xfId="0" applyFont="1" applyFill="1" applyBorder="1" applyAlignment="1">
      <alignment vertical="top"/>
    </xf>
    <xf numFmtId="1" fontId="57" fillId="0" borderId="16" xfId="0" applyNumberFormat="1" applyFont="1" applyFill="1" applyBorder="1" applyAlignment="1" applyProtection="1">
      <alignment horizontal="left" vertical="center" wrapText="1"/>
    </xf>
    <xf numFmtId="1" fontId="57" fillId="0" borderId="10" xfId="0" applyNumberFormat="1" applyFont="1" applyFill="1" applyBorder="1" applyAlignment="1" applyProtection="1">
      <alignment horizontal="left" vertical="center" wrapText="1"/>
    </xf>
    <xf numFmtId="1" fontId="57" fillId="0" borderId="12" xfId="0" applyNumberFormat="1" applyFont="1" applyFill="1" applyBorder="1" applyAlignment="1" applyProtection="1">
      <alignment horizontal="left" vertical="center" wrapText="1"/>
    </xf>
    <xf numFmtId="1" fontId="55" fillId="0" borderId="16" xfId="0" applyNumberFormat="1" applyFont="1" applyFill="1" applyBorder="1" applyAlignment="1" applyProtection="1">
      <alignment horizontal="center" vertical="center" wrapText="1"/>
    </xf>
    <xf numFmtId="1" fontId="56" fillId="0" borderId="16" xfId="0" applyNumberFormat="1" applyFont="1" applyFill="1" applyBorder="1" applyAlignment="1">
      <alignment horizontal="center" vertical="center" wrapText="1"/>
    </xf>
    <xf numFmtId="1" fontId="57" fillId="0" borderId="16" xfId="0" applyNumberFormat="1" applyFont="1" applyFill="1" applyBorder="1" applyAlignment="1" applyProtection="1">
      <alignment horizontal="center" vertical="center" wrapText="1"/>
    </xf>
    <xf numFmtId="1" fontId="55" fillId="0" borderId="10" xfId="0" applyNumberFormat="1" applyFont="1" applyFill="1" applyBorder="1" applyAlignment="1" applyProtection="1">
      <alignment horizontal="center" vertical="center" wrapText="1"/>
    </xf>
    <xf numFmtId="1" fontId="56" fillId="0" borderId="10" xfId="0" applyNumberFormat="1" applyFont="1" applyFill="1" applyBorder="1" applyAlignment="1">
      <alignment horizontal="center" vertical="center" wrapText="1"/>
    </xf>
    <xf numFmtId="1" fontId="57" fillId="0" borderId="10" xfId="0" applyNumberFormat="1" applyFont="1" applyFill="1" applyBorder="1" applyAlignment="1" applyProtection="1">
      <alignment horizontal="center" vertical="center" wrapText="1"/>
    </xf>
    <xf numFmtId="1" fontId="55" fillId="0" borderId="12" xfId="0" applyNumberFormat="1" applyFont="1" applyFill="1" applyBorder="1" applyAlignment="1" applyProtection="1">
      <alignment horizontal="center" vertical="center" wrapText="1"/>
    </xf>
    <xf numFmtId="1" fontId="56" fillId="0" borderId="12" xfId="0" applyNumberFormat="1" applyFont="1" applyFill="1" applyBorder="1" applyAlignment="1">
      <alignment horizontal="center" vertical="center" wrapText="1"/>
    </xf>
    <xf numFmtId="1" fontId="57" fillId="0" borderId="12" xfId="0" applyNumberFormat="1" applyFont="1" applyFill="1" applyBorder="1" applyAlignment="1" applyProtection="1">
      <alignment horizontal="center" vertical="center" wrapText="1"/>
    </xf>
    <xf numFmtId="0" fontId="60" fillId="0" borderId="0" xfId="79" applyFont="1"/>
    <xf numFmtId="0" fontId="14" fillId="0" borderId="0" xfId="56"/>
    <xf numFmtId="169" fontId="60" fillId="0" borderId="0" xfId="56" applyNumberFormat="1" applyFont="1" applyAlignment="1">
      <alignment horizontal="right" wrapText="1"/>
    </xf>
    <xf numFmtId="0" fontId="14" fillId="0" borderId="0" xfId="56" applyFont="1" applyAlignment="1">
      <alignment horizontal="center" wrapText="1"/>
    </xf>
    <xf numFmtId="0" fontId="14" fillId="0" borderId="0" xfId="79" applyFont="1" applyAlignment="1">
      <alignment horizontal="center" wrapText="1"/>
    </xf>
    <xf numFmtId="0" fontId="61" fillId="0" borderId="0" xfId="80" applyAlignment="1">
      <alignment vertical="center" wrapText="1"/>
    </xf>
    <xf numFmtId="0" fontId="62" fillId="0" borderId="0" xfId="56" applyFont="1" applyAlignment="1">
      <alignment vertical="center" wrapText="1"/>
    </xf>
    <xf numFmtId="0" fontId="60" fillId="0" borderId="0" xfId="56" applyFont="1"/>
    <xf numFmtId="0" fontId="14" fillId="0" borderId="0" xfId="56" applyFont="1"/>
    <xf numFmtId="0" fontId="63" fillId="0" borderId="0" xfId="56" applyFont="1" applyFill="1" applyAlignment="1">
      <alignment vertical="center" wrapText="1"/>
    </xf>
    <xf numFmtId="0" fontId="2" fillId="0" borderId="0" xfId="56" applyFont="1" applyAlignment="1">
      <alignment wrapText="1"/>
    </xf>
    <xf numFmtId="0" fontId="63" fillId="0" borderId="0" xfId="56" applyFont="1" applyFill="1" applyAlignment="1">
      <alignment vertical="center"/>
    </xf>
    <xf numFmtId="0" fontId="64" fillId="0" borderId="0" xfId="56" applyFont="1" applyAlignment="1">
      <alignment horizontal="justify" vertical="center" wrapText="1"/>
    </xf>
    <xf numFmtId="0" fontId="56" fillId="0" borderId="0" xfId="56" applyFont="1" applyAlignment="1">
      <alignment vertical="center" wrapText="1"/>
    </xf>
    <xf numFmtId="0" fontId="63" fillId="0" borderId="0" xfId="56" applyFont="1" applyAlignment="1">
      <alignment vertical="center" wrapText="1"/>
    </xf>
    <xf numFmtId="0" fontId="66" fillId="0" borderId="0" xfId="56" applyFont="1" applyAlignment="1">
      <alignment vertical="center" wrapText="1"/>
    </xf>
    <xf numFmtId="0" fontId="3" fillId="0" borderId="0" xfId="56" applyFont="1" applyAlignment="1">
      <alignment wrapText="1"/>
    </xf>
    <xf numFmtId="0" fontId="3" fillId="0" borderId="0" xfId="56" applyFont="1"/>
    <xf numFmtId="0" fontId="4" fillId="0" borderId="0" xfId="0" applyFont="1" applyFill="1" applyAlignment="1">
      <alignment horizontal="left"/>
    </xf>
    <xf numFmtId="49" fontId="5" fillId="0" borderId="0" xfId="0" applyNumberFormat="1" applyFont="1" applyAlignment="1">
      <alignment horizontal="left" wrapText="1"/>
    </xf>
    <xf numFmtId="49" fontId="7" fillId="0" borderId="0" xfId="0" applyNumberFormat="1" applyFont="1" applyAlignment="1">
      <alignment horizontal="left"/>
    </xf>
    <xf numFmtId="49" fontId="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55" fillId="0" borderId="0" xfId="0" applyFont="1" applyAlignment="1">
      <alignment horizontal="left"/>
    </xf>
    <xf numFmtId="0" fontId="5" fillId="0" borderId="0" xfId="0" applyFont="1" applyAlignment="1">
      <alignment horizontal="left"/>
    </xf>
    <xf numFmtId="1" fontId="3" fillId="0" borderId="9" xfId="0" applyNumberFormat="1" applyFont="1" applyFill="1" applyBorder="1" applyAlignment="1" applyProtection="1">
      <alignment horizontal="left" vertical="center" wrapText="1"/>
    </xf>
    <xf numFmtId="1" fontId="3" fillId="0" borderId="14" xfId="0" applyNumberFormat="1" applyFont="1" applyFill="1" applyBorder="1" applyAlignment="1" applyProtection="1">
      <alignment horizontal="left" vertical="center" wrapText="1"/>
    </xf>
    <xf numFmtId="0" fontId="3" fillId="0" borderId="16" xfId="0" applyNumberFormat="1" applyFont="1" applyFill="1" applyBorder="1" applyAlignment="1" applyProtection="1">
      <alignment horizontal="left" vertical="top" wrapText="1"/>
    </xf>
    <xf numFmtId="0" fontId="3" fillId="0" borderId="10" xfId="0" applyNumberFormat="1" applyFont="1" applyFill="1" applyBorder="1" applyAlignment="1" applyProtection="1">
      <alignment horizontal="left" vertical="top" wrapText="1"/>
    </xf>
    <xf numFmtId="0" fontId="3" fillId="0" borderId="12" xfId="0" applyNumberFormat="1" applyFont="1" applyFill="1" applyBorder="1" applyAlignment="1" applyProtection="1">
      <alignment horizontal="left" vertical="top" wrapText="1"/>
    </xf>
    <xf numFmtId="0" fontId="51" fillId="25" borderId="0" xfId="0" applyNumberFormat="1" applyFont="1" applyFill="1" applyBorder="1" applyAlignment="1" applyProtection="1">
      <alignment horizontal="left" wrapText="1"/>
    </xf>
    <xf numFmtId="0" fontId="51" fillId="25" borderId="21" xfId="0" applyNumberFormat="1" applyFont="1" applyFill="1" applyBorder="1" applyAlignment="1" applyProtection="1">
      <alignment horizontal="left"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6" fillId="25" borderId="28" xfId="0" applyFont="1" applyFill="1" applyBorder="1" applyAlignment="1">
      <alignment horizontal="center" vertical="center"/>
    </xf>
    <xf numFmtId="0" fontId="6" fillId="25" borderId="29" xfId="0" applyFont="1" applyFill="1" applyBorder="1" applyAlignment="1">
      <alignment horizontal="center" vertical="center"/>
    </xf>
    <xf numFmtId="0" fontId="6" fillId="25" borderId="30" xfId="0" applyFont="1" applyFill="1" applyBorder="1" applyAlignment="1">
      <alignment horizontal="center" vertical="center"/>
    </xf>
    <xf numFmtId="0" fontId="6" fillId="25" borderId="31" xfId="0" applyFont="1" applyFill="1" applyBorder="1" applyAlignment="1">
      <alignment horizontal="right" vertical="top" wrapText="1"/>
    </xf>
    <xf numFmtId="0" fontId="6" fillId="25" borderId="32" xfId="0" applyFont="1" applyFill="1" applyBorder="1" applyAlignment="1">
      <alignment horizontal="right" vertical="top" wrapText="1"/>
    </xf>
    <xf numFmtId="0" fontId="6" fillId="25" borderId="33" xfId="0" applyFont="1" applyFill="1" applyBorder="1" applyAlignment="1">
      <alignment horizontal="right" vertical="top" wrapText="1"/>
    </xf>
    <xf numFmtId="1" fontId="3" fillId="0" borderId="3" xfId="0" applyNumberFormat="1" applyFont="1" applyFill="1" applyBorder="1" applyAlignment="1" applyProtection="1">
      <alignment horizontal="left" vertical="center" wrapText="1"/>
    </xf>
    <xf numFmtId="0" fontId="5" fillId="0" borderId="0" xfId="0" applyFont="1" applyAlignment="1">
      <alignment horizontal="left" vertical="center" wrapText="1"/>
    </xf>
    <xf numFmtId="0" fontId="7" fillId="0" borderId="0" xfId="0" applyFont="1" applyAlignment="1">
      <alignment horizontal="left"/>
    </xf>
    <xf numFmtId="0" fontId="6" fillId="25" borderId="28" xfId="0" applyFont="1" applyFill="1" applyBorder="1" applyAlignment="1">
      <alignment horizontal="center" vertical="top"/>
    </xf>
    <xf numFmtId="0" fontId="6" fillId="25" borderId="29" xfId="0" applyFont="1" applyFill="1" applyBorder="1" applyAlignment="1">
      <alignment horizontal="center" vertical="top"/>
    </xf>
    <xf numFmtId="0" fontId="6" fillId="25" borderId="30" xfId="0" applyFont="1" applyFill="1" applyBorder="1" applyAlignment="1">
      <alignment horizontal="center" vertical="top"/>
    </xf>
    <xf numFmtId="0" fontId="4" fillId="0" borderId="34" xfId="0" applyFont="1" applyFill="1" applyBorder="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80"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2_TC_A1 2" xfId="79"/>
    <cellStyle name="Normal 3" xfId="60"/>
    <cellStyle name="Normal 3 2" xfId="61"/>
    <cellStyle name="Normal 4" xfId="62"/>
    <cellStyle name="Normal 5"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93327630453376E-2"/>
          <c:y val="4.0506479330792614E-2"/>
          <c:w val="0.66124893071000856"/>
          <c:h val="0.87595261552839021"/>
        </c:manualLayout>
      </c:layout>
      <c:barChart>
        <c:barDir val="col"/>
        <c:grouping val="percentStacked"/>
        <c:varyColors val="0"/>
        <c:ser>
          <c:idx val="0"/>
          <c:order val="0"/>
          <c:tx>
            <c:strRef>
              <c:f>'6.24 Graphique 1'!$A$32</c:f>
              <c:strCache>
                <c:ptCount val="1"/>
                <c:pt idx="0">
                  <c:v>Licence (dont licence professionnelle)</c:v>
                </c:pt>
              </c:strCache>
            </c:strRef>
          </c:tx>
          <c:spPr>
            <a:solidFill>
              <a:srgbClr val="DEEBF7"/>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1'!$B$32:$H$32</c:f>
              <c:numCache>
                <c:formatCode>0\.0</c:formatCode>
                <c:ptCount val="7"/>
                <c:pt idx="0">
                  <c:v>31.9</c:v>
                </c:pt>
                <c:pt idx="1">
                  <c:v>28.6</c:v>
                </c:pt>
                <c:pt idx="2">
                  <c:v>39.700000000000003</c:v>
                </c:pt>
                <c:pt idx="3">
                  <c:v>23.7</c:v>
                </c:pt>
                <c:pt idx="4">
                  <c:v>11.5</c:v>
                </c:pt>
                <c:pt idx="5">
                  <c:v>5.6</c:v>
                </c:pt>
                <c:pt idx="6">
                  <c:v>2.6</c:v>
                </c:pt>
              </c:numCache>
            </c:numRef>
          </c:val>
          <c:extLst>
            <c:ext xmlns:c16="http://schemas.microsoft.com/office/drawing/2014/chart" uri="{C3380CC4-5D6E-409C-BE32-E72D297353CC}">
              <c16:uniqueId val="{00000000-7A6D-4CBF-83CF-97A9917B628E}"/>
            </c:ext>
          </c:extLst>
        </c:ser>
        <c:ser>
          <c:idx val="1"/>
          <c:order val="1"/>
          <c:tx>
            <c:strRef>
              <c:f>'6.24 Graphique 1'!$A$33</c:f>
              <c:strCache>
                <c:ptCount val="1"/>
                <c:pt idx="0">
                  <c:v>Master</c:v>
                </c:pt>
              </c:strCache>
            </c:strRef>
          </c:tx>
          <c:spPr>
            <a:solidFill>
              <a:srgbClr val="9ECAE1"/>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1'!$B$33:$H$33</c:f>
              <c:numCache>
                <c:formatCode>0\.0</c:formatCode>
                <c:ptCount val="7"/>
                <c:pt idx="3">
                  <c:v>14.9</c:v>
                </c:pt>
                <c:pt idx="4">
                  <c:v>24.5</c:v>
                </c:pt>
                <c:pt idx="5">
                  <c:v>19.399999999999999</c:v>
                </c:pt>
                <c:pt idx="6">
                  <c:v>12.5</c:v>
                </c:pt>
              </c:numCache>
            </c:numRef>
          </c:val>
          <c:extLst>
            <c:ext xmlns:c16="http://schemas.microsoft.com/office/drawing/2014/chart" uri="{C3380CC4-5D6E-409C-BE32-E72D297353CC}">
              <c16:uniqueId val="{00000001-7A6D-4CBF-83CF-97A9917B628E}"/>
            </c:ext>
          </c:extLst>
        </c:ser>
        <c:ser>
          <c:idx val="2"/>
          <c:order val="2"/>
          <c:tx>
            <c:strRef>
              <c:f>'6.24 Graphique 1'!$A$34</c:f>
              <c:strCache>
                <c:ptCount val="1"/>
                <c:pt idx="0">
                  <c:v>Doctorat</c:v>
                </c:pt>
              </c:strCache>
            </c:strRef>
          </c:tx>
          <c:spPr>
            <a:solidFill>
              <a:srgbClr val="6BAED6"/>
            </a:solidFill>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2-7A6D-4CBF-83CF-97A9917B628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1'!$B$34:$H$34</c:f>
              <c:numCache>
                <c:formatCode>0\.0</c:formatCode>
                <c:ptCount val="7"/>
                <c:pt idx="5">
                  <c:v>1.4</c:v>
                </c:pt>
                <c:pt idx="6">
                  <c:v>2.1</c:v>
                </c:pt>
              </c:numCache>
            </c:numRef>
          </c:val>
          <c:extLst>
            <c:ext xmlns:c16="http://schemas.microsoft.com/office/drawing/2014/chart" uri="{C3380CC4-5D6E-409C-BE32-E72D297353CC}">
              <c16:uniqueId val="{00000003-7A6D-4CBF-83CF-97A9917B628E}"/>
            </c:ext>
          </c:extLst>
        </c:ser>
        <c:ser>
          <c:idx val="3"/>
          <c:order val="3"/>
          <c:tx>
            <c:strRef>
              <c:f>'6.24 Graphique 1'!$A$35</c:f>
              <c:strCache>
                <c:ptCount val="1"/>
                <c:pt idx="0">
                  <c:v>Cursus de médecine y compris Paces</c:v>
                </c:pt>
              </c:strCache>
            </c:strRef>
          </c:tx>
          <c:spPr>
            <a:solidFill>
              <a:srgbClr val="4292C6"/>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6D-4CBF-83CF-97A9917B628E}"/>
                </c:ext>
              </c:extLst>
            </c:dLbl>
            <c:dLbl>
              <c:idx val="1"/>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6D-4CBF-83CF-97A9917B628E}"/>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1'!$B$35:$H$35</c:f>
              <c:numCache>
                <c:formatCode>0\.0</c:formatCode>
                <c:ptCount val="7"/>
                <c:pt idx="0">
                  <c:v>6.6</c:v>
                </c:pt>
                <c:pt idx="1">
                  <c:v>4.0999999999999996</c:v>
                </c:pt>
                <c:pt idx="2">
                  <c:v>1.6</c:v>
                </c:pt>
                <c:pt idx="3">
                  <c:v>1.4000000000000001</c:v>
                </c:pt>
                <c:pt idx="4">
                  <c:v>1.3</c:v>
                </c:pt>
                <c:pt idx="5">
                  <c:v>0.7</c:v>
                </c:pt>
                <c:pt idx="6">
                  <c:v>0.5</c:v>
                </c:pt>
              </c:numCache>
            </c:numRef>
          </c:val>
          <c:extLst>
            <c:ext xmlns:c16="http://schemas.microsoft.com/office/drawing/2014/chart" uri="{C3380CC4-5D6E-409C-BE32-E72D297353CC}">
              <c16:uniqueId val="{00000006-7A6D-4CBF-83CF-97A9917B628E}"/>
            </c:ext>
          </c:extLst>
        </c:ser>
        <c:ser>
          <c:idx val="4"/>
          <c:order val="4"/>
          <c:tx>
            <c:strRef>
              <c:f>'6.24 Graphique 1'!$A$36</c:f>
              <c:strCache>
                <c:ptCount val="1"/>
                <c:pt idx="0">
                  <c:v>DUT</c:v>
                </c:pt>
              </c:strCache>
            </c:strRef>
          </c:tx>
          <c:spPr>
            <a:solidFill>
              <a:srgbClr val="2171B5"/>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6D-4CBF-83CF-97A9917B628E}"/>
                </c:ext>
              </c:extLst>
            </c:dLbl>
            <c:dLbl>
              <c:idx val="1"/>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6D-4CBF-83CF-97A9917B628E}"/>
                </c:ext>
              </c:extLst>
            </c:dLbl>
            <c:dLbl>
              <c:idx val="2"/>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A6D-4CBF-83CF-97A9917B628E}"/>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1'!$B$36:$H$36</c:f>
              <c:numCache>
                <c:formatCode>0\.0</c:formatCode>
                <c:ptCount val="7"/>
                <c:pt idx="0">
                  <c:v>9.9</c:v>
                </c:pt>
                <c:pt idx="1">
                  <c:v>9.5</c:v>
                </c:pt>
                <c:pt idx="2">
                  <c:v>3.4</c:v>
                </c:pt>
                <c:pt idx="3">
                  <c:v>0.7</c:v>
                </c:pt>
                <c:pt idx="4">
                  <c:v>0.3</c:v>
                </c:pt>
                <c:pt idx="5">
                  <c:v>0.1</c:v>
                </c:pt>
                <c:pt idx="6">
                  <c:v>0</c:v>
                </c:pt>
              </c:numCache>
            </c:numRef>
          </c:val>
          <c:extLst>
            <c:ext xmlns:c16="http://schemas.microsoft.com/office/drawing/2014/chart" uri="{C3380CC4-5D6E-409C-BE32-E72D297353CC}">
              <c16:uniqueId val="{0000000A-7A6D-4CBF-83CF-97A9917B628E}"/>
            </c:ext>
          </c:extLst>
        </c:ser>
        <c:ser>
          <c:idx val="5"/>
          <c:order val="5"/>
          <c:tx>
            <c:strRef>
              <c:f>'6.24 Graphique 1'!$A$37</c:f>
              <c:strCache>
                <c:ptCount val="1"/>
                <c:pt idx="0">
                  <c:v>STS</c:v>
                </c:pt>
              </c:strCache>
            </c:strRef>
          </c:tx>
          <c:spPr>
            <a:solidFill>
              <a:srgbClr val="08519C"/>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6D-4CBF-83CF-97A9917B628E}"/>
                </c:ext>
              </c:extLst>
            </c:dLbl>
            <c:dLbl>
              <c:idx val="1"/>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6D-4CBF-83CF-97A9917B628E}"/>
                </c:ext>
              </c:extLst>
            </c:dLbl>
            <c:dLbl>
              <c:idx val="2"/>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6D-4CBF-83CF-97A9917B628E}"/>
                </c:ext>
              </c:extLst>
            </c:dLbl>
            <c:dLbl>
              <c:idx val="3"/>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6D-4CBF-83CF-97A9917B628E}"/>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1'!$B$37:$H$37</c:f>
              <c:numCache>
                <c:formatCode>0\.0</c:formatCode>
                <c:ptCount val="7"/>
                <c:pt idx="0">
                  <c:v>27.1</c:v>
                </c:pt>
                <c:pt idx="1">
                  <c:v>27.4</c:v>
                </c:pt>
                <c:pt idx="2">
                  <c:v>10.8</c:v>
                </c:pt>
                <c:pt idx="3">
                  <c:v>5.0999999999999996</c:v>
                </c:pt>
                <c:pt idx="4">
                  <c:v>1.9</c:v>
                </c:pt>
                <c:pt idx="5">
                  <c:v>0.9</c:v>
                </c:pt>
                <c:pt idx="6">
                  <c:v>0.4</c:v>
                </c:pt>
              </c:numCache>
            </c:numRef>
          </c:val>
          <c:extLst>
            <c:ext xmlns:c16="http://schemas.microsoft.com/office/drawing/2014/chart" uri="{C3380CC4-5D6E-409C-BE32-E72D297353CC}">
              <c16:uniqueId val="{0000000F-7A6D-4CBF-83CF-97A9917B628E}"/>
            </c:ext>
          </c:extLst>
        </c:ser>
        <c:ser>
          <c:idx val="6"/>
          <c:order val="6"/>
          <c:tx>
            <c:strRef>
              <c:f>'6.24 Graphique 1'!$A$38</c:f>
              <c:strCache>
                <c:ptCount val="1"/>
                <c:pt idx="0">
                  <c:v>CPGE</c:v>
                </c:pt>
              </c:strCache>
            </c:strRef>
          </c:tx>
          <c:spPr>
            <a:solidFill>
              <a:srgbClr val="525252"/>
            </a:solidFill>
          </c:spPr>
          <c:invertIfNegative val="0"/>
          <c:dLbls>
            <c:dLbl>
              <c:idx val="0"/>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6D-4CBF-83CF-97A9917B628E}"/>
                </c:ext>
              </c:extLst>
            </c:dLbl>
            <c:dLbl>
              <c:idx val="1"/>
              <c:spPr>
                <a:noFill/>
                <a:ln w="25400">
                  <a:noFill/>
                </a:ln>
              </c:spPr>
              <c:txPr>
                <a:bodyPr wrap="square" lIns="38100" tIns="19050" rIns="38100" bIns="19050" anchor="ctr">
                  <a:spAutoFit/>
                </a:bodyPr>
                <a:lstStyle/>
                <a:p>
                  <a:pPr>
                    <a:defRPr>
                      <a:solidFill>
                        <a:schemeClr val="bg1"/>
                      </a:solidFil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A6D-4CBF-83CF-97A9917B628E}"/>
                </c:ext>
              </c:extLst>
            </c:dLbl>
            <c:spPr>
              <a:noFill/>
              <a:ln>
                <a:noFill/>
              </a:ln>
              <a:effectLst/>
            </c:spPr>
            <c:txPr>
              <a:bodyPr wrap="square" lIns="38100" tIns="19050" rIns="38100" bIns="19050" anchor="ctr">
                <a:spAutoFit/>
              </a:bodyPr>
              <a:lstStyle/>
              <a:p>
                <a:pPr>
                  <a:defRPr>
                    <a:solidFill>
                      <a:schemeClr val="bg1"/>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1'!$B$38:$H$38</c:f>
              <c:numCache>
                <c:formatCode>0\.0</c:formatCode>
                <c:ptCount val="7"/>
                <c:pt idx="0">
                  <c:v>9.6</c:v>
                </c:pt>
                <c:pt idx="1">
                  <c:v>7</c:v>
                </c:pt>
                <c:pt idx="2">
                  <c:v>2.8</c:v>
                </c:pt>
                <c:pt idx="3">
                  <c:v>0.4</c:v>
                </c:pt>
                <c:pt idx="4">
                  <c:v>0.1</c:v>
                </c:pt>
                <c:pt idx="5">
                  <c:v>0.1</c:v>
                </c:pt>
                <c:pt idx="6">
                  <c:v>0.1</c:v>
                </c:pt>
              </c:numCache>
            </c:numRef>
          </c:val>
          <c:extLst>
            <c:ext xmlns:c16="http://schemas.microsoft.com/office/drawing/2014/chart" uri="{C3380CC4-5D6E-409C-BE32-E72D297353CC}">
              <c16:uniqueId val="{00000012-7A6D-4CBF-83CF-97A9917B628E}"/>
            </c:ext>
          </c:extLst>
        </c:ser>
        <c:ser>
          <c:idx val="7"/>
          <c:order val="7"/>
          <c:tx>
            <c:strRef>
              <c:f>'6.24 Graphique 1'!$A$39</c:f>
              <c:strCache>
                <c:ptCount val="1"/>
                <c:pt idx="0">
                  <c:v>Écoles d'ingénieurs et de commerce</c:v>
                </c:pt>
              </c:strCache>
            </c:strRef>
          </c:tx>
          <c:spPr>
            <a:solidFill>
              <a:srgbClr val="969696"/>
            </a:solidFill>
          </c:spPr>
          <c:invertIfNegative val="0"/>
          <c:dLbls>
            <c:spPr>
              <a:noFill/>
              <a:ln w="25400">
                <a:noFill/>
              </a:ln>
            </c:spPr>
            <c:txPr>
              <a:bodyPr wrap="square" lIns="38100" tIns="19050" rIns="38100" bIns="19050" anchor="ctr">
                <a:spAutoFit/>
              </a:bodyPr>
              <a:lstStyle/>
              <a:p>
                <a:pPr>
                  <a:defRPr sz="800" b="0" i="0" u="none" strike="noStrike" baseline="0">
                    <a:solidFill>
                      <a:schemeClr val="bg1"/>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1'!$B$39:$H$39</c:f>
              <c:numCache>
                <c:formatCode>0\.0</c:formatCode>
                <c:ptCount val="7"/>
                <c:pt idx="0">
                  <c:v>2.4000000000000004</c:v>
                </c:pt>
                <c:pt idx="1">
                  <c:v>3.6</c:v>
                </c:pt>
                <c:pt idx="2">
                  <c:v>6.4</c:v>
                </c:pt>
                <c:pt idx="3">
                  <c:v>9.8000000000000007</c:v>
                </c:pt>
                <c:pt idx="4">
                  <c:v>10.6</c:v>
                </c:pt>
                <c:pt idx="5">
                  <c:v>7.8</c:v>
                </c:pt>
                <c:pt idx="6">
                  <c:v>3.1</c:v>
                </c:pt>
              </c:numCache>
            </c:numRef>
          </c:val>
          <c:extLst>
            <c:ext xmlns:c16="http://schemas.microsoft.com/office/drawing/2014/chart" uri="{C3380CC4-5D6E-409C-BE32-E72D297353CC}">
              <c16:uniqueId val="{00000013-7A6D-4CBF-83CF-97A9917B628E}"/>
            </c:ext>
          </c:extLst>
        </c:ser>
        <c:ser>
          <c:idx val="8"/>
          <c:order val="8"/>
          <c:tx>
            <c:strRef>
              <c:f>'6.24 Graphique 1'!$A$40</c:f>
              <c:strCache>
                <c:ptCount val="1"/>
                <c:pt idx="0">
                  <c:v>Autres formations de l'enseignement supérieur</c:v>
                </c:pt>
              </c:strCache>
            </c:strRef>
          </c:tx>
          <c:spPr>
            <a:solidFill>
              <a:srgbClr val="CCCCF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1'!$B$40:$H$40</c:f>
              <c:numCache>
                <c:formatCode>0\.0</c:formatCode>
                <c:ptCount val="7"/>
                <c:pt idx="0">
                  <c:v>12.5</c:v>
                </c:pt>
                <c:pt idx="1">
                  <c:v>7.9</c:v>
                </c:pt>
                <c:pt idx="2">
                  <c:v>10.9</c:v>
                </c:pt>
                <c:pt idx="3">
                  <c:v>7.3</c:v>
                </c:pt>
                <c:pt idx="4">
                  <c:v>5</c:v>
                </c:pt>
                <c:pt idx="5">
                  <c:v>3.1</c:v>
                </c:pt>
                <c:pt idx="6">
                  <c:v>4.3</c:v>
                </c:pt>
              </c:numCache>
            </c:numRef>
          </c:val>
          <c:extLst>
            <c:ext xmlns:c16="http://schemas.microsoft.com/office/drawing/2014/chart" uri="{C3380CC4-5D6E-409C-BE32-E72D297353CC}">
              <c16:uniqueId val="{00000014-7A6D-4CBF-83CF-97A9917B628E}"/>
            </c:ext>
          </c:extLst>
        </c:ser>
        <c:ser>
          <c:idx val="9"/>
          <c:order val="9"/>
          <c:tx>
            <c:strRef>
              <c:f>'6.24 Graphique 1'!$A$41</c:f>
              <c:strCache>
                <c:ptCount val="1"/>
                <c:pt idx="0">
                  <c:v>Arrêt des études supérieures (1)</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'6.24 Graphique 1'!$B$31:$H$31</c:f>
              <c:strCache>
                <c:ptCount val="7"/>
                <c:pt idx="0">
                  <c:v>Rentrée 2014</c:v>
                </c:pt>
                <c:pt idx="1">
                  <c:v>Rentrée 2015</c:v>
                </c:pt>
                <c:pt idx="2">
                  <c:v>Rentrée 2016</c:v>
                </c:pt>
                <c:pt idx="3">
                  <c:v>Rentrée 2017</c:v>
                </c:pt>
                <c:pt idx="4">
                  <c:v>Rentrée 2018</c:v>
                </c:pt>
                <c:pt idx="5">
                  <c:v>Rentrée 2019</c:v>
                </c:pt>
                <c:pt idx="6">
                  <c:v>Rentrée 2020</c:v>
                </c:pt>
              </c:strCache>
            </c:strRef>
          </c:cat>
          <c:val>
            <c:numRef>
              <c:f>'6.24 Graphique 1'!$B$41:$H$41</c:f>
              <c:numCache>
                <c:formatCode>0\.0</c:formatCode>
                <c:ptCount val="7"/>
                <c:pt idx="1">
                  <c:v>11.8</c:v>
                </c:pt>
                <c:pt idx="2">
                  <c:v>24.4</c:v>
                </c:pt>
                <c:pt idx="3">
                  <c:v>36.700000000000003</c:v>
                </c:pt>
                <c:pt idx="4">
                  <c:v>45</c:v>
                </c:pt>
                <c:pt idx="5">
                  <c:v>60.9</c:v>
                </c:pt>
                <c:pt idx="6">
                  <c:v>75.3</c:v>
                </c:pt>
              </c:numCache>
            </c:numRef>
          </c:val>
          <c:extLst>
            <c:ext xmlns:c16="http://schemas.microsoft.com/office/drawing/2014/chart" uri="{C3380CC4-5D6E-409C-BE32-E72D297353CC}">
              <c16:uniqueId val="{00000015-7A6D-4CBF-83CF-97A9917B628E}"/>
            </c:ext>
          </c:extLst>
        </c:ser>
        <c:dLbls>
          <c:showLegendKey val="0"/>
          <c:showVal val="0"/>
          <c:showCatName val="0"/>
          <c:showSerName val="0"/>
          <c:showPercent val="0"/>
          <c:showBubbleSize val="0"/>
        </c:dLbls>
        <c:gapWidth val="150"/>
        <c:overlap val="100"/>
        <c:axId val="450650040"/>
        <c:axId val="1"/>
      </c:barChart>
      <c:catAx>
        <c:axId val="4506500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quot; &quot;%"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0650040"/>
        <c:crosses val="autoZero"/>
        <c:crossBetween val="between"/>
        <c:majorUnit val="0.1"/>
      </c:valAx>
    </c:plotArea>
    <c:legend>
      <c:legendPos val="r"/>
      <c:layout>
        <c:manualLayout>
          <c:xMode val="edge"/>
          <c:yMode val="edge"/>
          <c:x val="0.72387319571852204"/>
          <c:y val="1.2339822552855739E-2"/>
          <c:w val="0.26267855131969897"/>
          <c:h val="0.78561196721575455"/>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466725</xdr:colOff>
      <xdr:row>5</xdr:row>
      <xdr:rowOff>66675</xdr:rowOff>
    </xdr:from>
    <xdr:to>
      <xdr:col>9</xdr:col>
      <xdr:colOff>257175</xdr:colOff>
      <xdr:row>22</xdr:row>
      <xdr:rowOff>95250</xdr:rowOff>
    </xdr:to>
    <xdr:graphicFrame macro="">
      <xdr:nvGraphicFramePr>
        <xdr:cNvPr id="117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100"/>
  <sheetViews>
    <sheetView tabSelected="1" zoomScaleNormal="100" zoomScaleSheetLayoutView="110" workbookViewId="0"/>
  </sheetViews>
  <sheetFormatPr baseColWidth="10" defaultRowHeight="12.75" x14ac:dyDescent="0.2"/>
  <cols>
    <col min="1" max="1" width="90.7109375" style="63" customWidth="1"/>
    <col min="2" max="16384" width="11.42578125" style="63"/>
  </cols>
  <sheetData>
    <row r="1" spans="1:1" x14ac:dyDescent="0.2">
      <c r="A1" s="62" t="s">
        <v>64</v>
      </c>
    </row>
    <row r="2" spans="1:1" x14ac:dyDescent="0.2">
      <c r="A2" s="64" t="s">
        <v>85</v>
      </c>
    </row>
    <row r="3" spans="1:1" x14ac:dyDescent="0.2">
      <c r="A3" s="64"/>
    </row>
    <row r="4" spans="1:1" ht="27.75" x14ac:dyDescent="0.2">
      <c r="A4" s="65" t="s">
        <v>65</v>
      </c>
    </row>
    <row r="7" spans="1:1" ht="102" customHeight="1" x14ac:dyDescent="0.2">
      <c r="A7" s="66" t="s">
        <v>66</v>
      </c>
    </row>
    <row r="9" spans="1:1" x14ac:dyDescent="0.2">
      <c r="A9" s="67" t="s">
        <v>67</v>
      </c>
    </row>
    <row r="11" spans="1:1" ht="31.5" x14ac:dyDescent="0.2">
      <c r="A11" s="68" t="s">
        <v>68</v>
      </c>
    </row>
    <row r="12" spans="1:1" x14ac:dyDescent="0.2">
      <c r="A12" s="69"/>
    </row>
    <row r="13" spans="1:1" x14ac:dyDescent="0.2">
      <c r="A13" s="69"/>
    </row>
    <row r="14" spans="1:1" x14ac:dyDescent="0.2">
      <c r="A14" s="69"/>
    </row>
    <row r="15" spans="1:1" s="70" customFormat="1" ht="34.9" customHeight="1" x14ac:dyDescent="0.2"/>
    <row r="16" spans="1:1" ht="35.1" customHeight="1" x14ac:dyDescent="0.2">
      <c r="A16" s="71" t="s">
        <v>69</v>
      </c>
    </row>
    <row r="17" spans="1:1" ht="24" x14ac:dyDescent="0.2">
      <c r="A17" s="72" t="s">
        <v>81</v>
      </c>
    </row>
    <row r="18" spans="1:1" x14ac:dyDescent="0.2">
      <c r="A18" s="72" t="s">
        <v>82</v>
      </c>
    </row>
    <row r="19" spans="1:1" x14ac:dyDescent="0.2">
      <c r="A19" s="72" t="s">
        <v>83</v>
      </c>
    </row>
    <row r="20" spans="1:1" x14ac:dyDescent="0.2">
      <c r="A20" s="72" t="s">
        <v>84</v>
      </c>
    </row>
    <row r="21" spans="1:1" x14ac:dyDescent="0.2">
      <c r="A21" s="72"/>
    </row>
    <row r="22" spans="1:1" x14ac:dyDescent="0.2">
      <c r="A22" s="72"/>
    </row>
    <row r="23" spans="1:1" x14ac:dyDescent="0.2">
      <c r="A23" s="72"/>
    </row>
    <row r="24" spans="1:1" x14ac:dyDescent="0.2">
      <c r="A24" s="72"/>
    </row>
    <row r="25" spans="1:1" ht="35.1" customHeight="1" x14ac:dyDescent="0.2">
      <c r="A25" s="73" t="s">
        <v>70</v>
      </c>
    </row>
    <row r="26" spans="1:1" ht="101.25" x14ac:dyDescent="0.2">
      <c r="A26" s="74" t="s">
        <v>71</v>
      </c>
    </row>
    <row r="27" spans="1:1" x14ac:dyDescent="0.2">
      <c r="A27" s="75" t="s">
        <v>72</v>
      </c>
    </row>
    <row r="28" spans="1:1" ht="35.1" customHeight="1" x14ac:dyDescent="0.2">
      <c r="A28" s="76" t="s">
        <v>73</v>
      </c>
    </row>
    <row r="29" spans="1:1" x14ac:dyDescent="0.2">
      <c r="A29" s="77" t="s">
        <v>74</v>
      </c>
    </row>
    <row r="30" spans="1:1" x14ac:dyDescent="0.2">
      <c r="A30" s="70"/>
    </row>
    <row r="31" spans="1:1" ht="22.5" x14ac:dyDescent="0.2">
      <c r="A31" s="78" t="s">
        <v>75</v>
      </c>
    </row>
    <row r="32" spans="1:1" x14ac:dyDescent="0.2">
      <c r="A32" s="79"/>
    </row>
    <row r="33" spans="1:1" x14ac:dyDescent="0.2">
      <c r="A33" s="73" t="s">
        <v>76</v>
      </c>
    </row>
    <row r="34" spans="1:1" x14ac:dyDescent="0.2">
      <c r="A34" s="79"/>
    </row>
    <row r="35" spans="1:1" x14ac:dyDescent="0.2">
      <c r="A35" s="79" t="s">
        <v>77</v>
      </c>
    </row>
    <row r="36" spans="1:1" x14ac:dyDescent="0.2">
      <c r="A36" s="79" t="s">
        <v>78</v>
      </c>
    </row>
    <row r="37" spans="1:1" x14ac:dyDescent="0.2">
      <c r="A37" s="79" t="s">
        <v>79</v>
      </c>
    </row>
    <row r="38" spans="1:1" x14ac:dyDescent="0.2">
      <c r="A38" s="79" t="s">
        <v>80</v>
      </c>
    </row>
    <row r="39" spans="1:1" x14ac:dyDescent="0.2">
      <c r="A39" s="70"/>
    </row>
    <row r="40" spans="1:1" x14ac:dyDescent="0.2">
      <c r="A40" s="70"/>
    </row>
    <row r="41" spans="1:1" x14ac:dyDescent="0.2">
      <c r="A41" s="70"/>
    </row>
    <row r="42" spans="1:1" x14ac:dyDescent="0.2">
      <c r="A42" s="70"/>
    </row>
    <row r="43" spans="1:1" x14ac:dyDescent="0.2">
      <c r="A43" s="70"/>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44"/>
  <sheetViews>
    <sheetView topLeftCell="A7" zoomScaleNormal="100" workbookViewId="0">
      <selection activeCell="A2" sqref="A2"/>
    </sheetView>
  </sheetViews>
  <sheetFormatPr baseColWidth="10" defaultRowHeight="14.25" x14ac:dyDescent="0.2"/>
  <cols>
    <col min="1" max="1" width="38.140625" style="11" customWidth="1"/>
    <col min="2" max="4" width="12.5703125" style="11" bestFit="1" customWidth="1"/>
    <col min="5" max="16384" width="11.42578125" style="11"/>
  </cols>
  <sheetData>
    <row r="1" spans="1:6" ht="15" x14ac:dyDescent="0.25">
      <c r="A1" s="33" t="s">
        <v>38</v>
      </c>
      <c r="B1" s="33"/>
      <c r="C1" s="33"/>
      <c r="D1" s="33"/>
      <c r="E1" s="33"/>
      <c r="F1" s="33"/>
    </row>
    <row r="2" spans="1:6" ht="15" x14ac:dyDescent="0.25">
      <c r="A2" s="3"/>
    </row>
    <row r="3" spans="1:6" x14ac:dyDescent="0.2">
      <c r="A3" s="83" t="s">
        <v>30</v>
      </c>
      <c r="B3" s="83"/>
      <c r="C3" s="83"/>
      <c r="D3" s="83"/>
      <c r="E3" s="83"/>
      <c r="F3" s="83"/>
    </row>
    <row r="24" spans="1:9" x14ac:dyDescent="0.2">
      <c r="A24" s="80" t="s">
        <v>42</v>
      </c>
      <c r="B24" s="80"/>
      <c r="I24" s="12" t="s">
        <v>40</v>
      </c>
    </row>
    <row r="25" spans="1:9" ht="39.75" customHeight="1" x14ac:dyDescent="0.2">
      <c r="A25" s="81" t="s">
        <v>53</v>
      </c>
      <c r="B25" s="81"/>
      <c r="C25" s="81"/>
      <c r="D25" s="81"/>
      <c r="E25" s="4"/>
    </row>
    <row r="26" spans="1:9" x14ac:dyDescent="0.2">
      <c r="A26" s="35"/>
    </row>
    <row r="27" spans="1:9" x14ac:dyDescent="0.2">
      <c r="A27" s="82" t="s">
        <v>32</v>
      </c>
      <c r="B27" s="82"/>
      <c r="C27" s="82"/>
      <c r="D27" s="82"/>
      <c r="E27" s="82"/>
      <c r="F27" s="82"/>
    </row>
    <row r="28" spans="1:9" x14ac:dyDescent="0.2">
      <c r="A28" s="27"/>
    </row>
    <row r="29" spans="1:9" x14ac:dyDescent="0.2">
      <c r="A29" s="13" t="s">
        <v>60</v>
      </c>
    </row>
    <row r="30" spans="1:9" x14ac:dyDescent="0.2">
      <c r="A30" s="35"/>
    </row>
    <row r="31" spans="1:9" x14ac:dyDescent="0.2">
      <c r="A31" s="5"/>
      <c r="B31" s="6" t="s">
        <v>2</v>
      </c>
      <c r="C31" s="6" t="s">
        <v>3</v>
      </c>
      <c r="D31" s="7" t="s">
        <v>4</v>
      </c>
      <c r="E31" s="7" t="s">
        <v>21</v>
      </c>
      <c r="F31" s="7" t="s">
        <v>23</v>
      </c>
      <c r="G31" s="7" t="s">
        <v>25</v>
      </c>
      <c r="H31" s="7" t="s">
        <v>31</v>
      </c>
    </row>
    <row r="32" spans="1:9" x14ac:dyDescent="0.2">
      <c r="A32" s="10" t="s">
        <v>27</v>
      </c>
      <c r="B32" s="15">
        <v>31.9</v>
      </c>
      <c r="C32" s="16">
        <v>28.6</v>
      </c>
      <c r="D32" s="17">
        <v>39.700000000000003</v>
      </c>
      <c r="E32" s="17">
        <v>23.7</v>
      </c>
      <c r="F32" s="17">
        <v>11.5</v>
      </c>
      <c r="G32" s="36">
        <v>5.6</v>
      </c>
      <c r="H32" s="36">
        <v>2.6</v>
      </c>
    </row>
    <row r="33" spans="1:8" x14ac:dyDescent="0.2">
      <c r="A33" s="10" t="s">
        <v>28</v>
      </c>
      <c r="B33" s="15"/>
      <c r="C33" s="16"/>
      <c r="D33" s="17"/>
      <c r="E33" s="17">
        <v>14.9</v>
      </c>
      <c r="F33" s="17">
        <v>24.5</v>
      </c>
      <c r="G33" s="36">
        <v>19.399999999999999</v>
      </c>
      <c r="H33" s="36">
        <v>12.5</v>
      </c>
    </row>
    <row r="34" spans="1:8" x14ac:dyDescent="0.2">
      <c r="A34" s="10" t="s">
        <v>24</v>
      </c>
      <c r="B34" s="15"/>
      <c r="C34" s="16"/>
      <c r="D34" s="17"/>
      <c r="E34" s="17"/>
      <c r="F34" s="17"/>
      <c r="G34" s="36">
        <v>1.4</v>
      </c>
      <c r="H34" s="36">
        <v>2.1</v>
      </c>
    </row>
    <row r="35" spans="1:8" x14ac:dyDescent="0.2">
      <c r="A35" s="10" t="s">
        <v>44</v>
      </c>
      <c r="B35" s="15">
        <v>6.6</v>
      </c>
      <c r="C35" s="16">
        <v>4.0999999999999996</v>
      </c>
      <c r="D35" s="17">
        <v>1.6</v>
      </c>
      <c r="E35" s="17">
        <v>1.4000000000000001</v>
      </c>
      <c r="F35" s="17">
        <v>1.3</v>
      </c>
      <c r="G35" s="36">
        <v>0.7</v>
      </c>
      <c r="H35" s="36">
        <v>0.5</v>
      </c>
    </row>
    <row r="36" spans="1:8" x14ac:dyDescent="0.2">
      <c r="A36" s="8" t="s">
        <v>6</v>
      </c>
      <c r="B36" s="15">
        <v>9.9</v>
      </c>
      <c r="C36" s="16">
        <v>9.5</v>
      </c>
      <c r="D36" s="17">
        <v>3.4</v>
      </c>
      <c r="E36" s="17">
        <v>0.7</v>
      </c>
      <c r="F36" s="17">
        <v>0.3</v>
      </c>
      <c r="G36" s="36">
        <v>0.1</v>
      </c>
      <c r="H36" s="36">
        <v>0</v>
      </c>
    </row>
    <row r="37" spans="1:8" x14ac:dyDescent="0.2">
      <c r="A37" s="8" t="s">
        <v>1</v>
      </c>
      <c r="B37" s="15">
        <v>27.1</v>
      </c>
      <c r="C37" s="16">
        <v>27.4</v>
      </c>
      <c r="D37" s="17">
        <v>10.8</v>
      </c>
      <c r="E37" s="17">
        <v>5.0999999999999996</v>
      </c>
      <c r="F37" s="17">
        <v>1.9</v>
      </c>
      <c r="G37" s="36">
        <v>0.9</v>
      </c>
      <c r="H37" s="36">
        <v>0.4</v>
      </c>
    </row>
    <row r="38" spans="1:8" x14ac:dyDescent="0.2">
      <c r="A38" s="8" t="s">
        <v>9</v>
      </c>
      <c r="B38" s="15">
        <v>9.6</v>
      </c>
      <c r="C38" s="16">
        <v>7</v>
      </c>
      <c r="D38" s="17">
        <v>2.8</v>
      </c>
      <c r="E38" s="17">
        <v>0.4</v>
      </c>
      <c r="F38" s="17">
        <v>0.1</v>
      </c>
      <c r="G38" s="36">
        <v>0.1</v>
      </c>
      <c r="H38" s="36">
        <v>0.1</v>
      </c>
    </row>
    <row r="39" spans="1:8" x14ac:dyDescent="0.2">
      <c r="A39" s="10" t="s">
        <v>45</v>
      </c>
      <c r="B39" s="15">
        <v>2.4000000000000004</v>
      </c>
      <c r="C39" s="16">
        <v>3.6</v>
      </c>
      <c r="D39" s="17">
        <v>6.4</v>
      </c>
      <c r="E39" s="17">
        <v>9.8000000000000007</v>
      </c>
      <c r="F39" s="17">
        <v>10.6</v>
      </c>
      <c r="G39" s="36">
        <v>7.8</v>
      </c>
      <c r="H39" s="36">
        <v>3.1</v>
      </c>
    </row>
    <row r="40" spans="1:8" x14ac:dyDescent="0.2">
      <c r="A40" s="8" t="s">
        <v>7</v>
      </c>
      <c r="B40" s="15">
        <v>12.5</v>
      </c>
      <c r="C40" s="16">
        <v>7.9</v>
      </c>
      <c r="D40" s="17">
        <v>10.9</v>
      </c>
      <c r="E40" s="17">
        <v>7.3</v>
      </c>
      <c r="F40" s="17">
        <v>5</v>
      </c>
      <c r="G40" s="36">
        <v>3.1</v>
      </c>
      <c r="H40" s="36">
        <v>4.3</v>
      </c>
    </row>
    <row r="41" spans="1:8" ht="15" thickBot="1" x14ac:dyDescent="0.25">
      <c r="A41" s="9" t="s">
        <v>29</v>
      </c>
      <c r="B41" s="18"/>
      <c r="C41" s="19">
        <v>11.8</v>
      </c>
      <c r="D41" s="20">
        <v>24.4</v>
      </c>
      <c r="E41" s="20">
        <v>36.700000000000003</v>
      </c>
      <c r="F41" s="20">
        <v>45</v>
      </c>
      <c r="G41" s="37">
        <v>60.9</v>
      </c>
      <c r="H41" s="37">
        <v>75.3</v>
      </c>
    </row>
    <row r="42" spans="1:8" x14ac:dyDescent="0.2">
      <c r="A42" s="38" t="s">
        <v>41</v>
      </c>
    </row>
    <row r="43" spans="1:8" x14ac:dyDescent="0.2">
      <c r="A43" s="35" t="s">
        <v>22</v>
      </c>
    </row>
    <row r="44" spans="1:8" x14ac:dyDescent="0.2">
      <c r="A44" s="35"/>
    </row>
  </sheetData>
  <mergeCells count="4">
    <mergeCell ref="A24:B24"/>
    <mergeCell ref="A25:D25"/>
    <mergeCell ref="A27:F27"/>
    <mergeCell ref="A3:F3"/>
  </mergeCells>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20"/>
  <sheetViews>
    <sheetView topLeftCell="C7" workbookViewId="0">
      <selection activeCell="A2" sqref="A2"/>
    </sheetView>
  </sheetViews>
  <sheetFormatPr baseColWidth="10" defaultRowHeight="15" x14ac:dyDescent="0.25"/>
  <cols>
    <col min="1" max="1" width="9.85546875" customWidth="1"/>
    <col min="2" max="2" width="30.5703125" customWidth="1"/>
    <col min="4" max="4" width="10.7109375" customWidth="1"/>
    <col min="5" max="6" width="9.7109375" customWidth="1"/>
    <col min="7" max="7" width="8.140625" customWidth="1"/>
    <col min="8" max="8" width="10" customWidth="1"/>
    <col min="13" max="13" width="3.85546875" customWidth="1"/>
    <col min="14" max="14" width="11.42578125" hidden="1" customWidth="1"/>
  </cols>
  <sheetData>
    <row r="1" spans="1:8" x14ac:dyDescent="0.25">
      <c r="A1" s="33" t="s">
        <v>38</v>
      </c>
      <c r="B1" s="34"/>
      <c r="C1" s="34"/>
      <c r="D1" s="34"/>
      <c r="E1" s="34"/>
      <c r="F1" s="34"/>
      <c r="G1" s="34"/>
    </row>
    <row r="2" spans="1:8" x14ac:dyDescent="0.25">
      <c r="A2" s="1"/>
      <c r="B2" s="14"/>
      <c r="C2" s="14"/>
      <c r="D2" s="14"/>
      <c r="E2" s="14"/>
      <c r="F2" s="21"/>
      <c r="G2" s="14"/>
    </row>
    <row r="3" spans="1:8" x14ac:dyDescent="0.25">
      <c r="A3" s="84" t="s">
        <v>33</v>
      </c>
      <c r="B3" s="84"/>
      <c r="C3" s="84"/>
      <c r="D3" s="84"/>
      <c r="E3" s="84"/>
      <c r="F3" s="84"/>
      <c r="G3" s="84"/>
      <c r="H3" s="84"/>
    </row>
    <row r="4" spans="1:8" x14ac:dyDescent="0.25">
      <c r="A4" s="29"/>
    </row>
    <row r="5" spans="1:8" x14ac:dyDescent="0.25">
      <c r="A5" s="94"/>
      <c r="B5" s="95"/>
      <c r="C5" s="98" t="s">
        <v>46</v>
      </c>
      <c r="D5" s="99"/>
      <c r="E5" s="99"/>
      <c r="F5" s="99"/>
      <c r="G5" s="99"/>
      <c r="H5" s="100"/>
    </row>
    <row r="6" spans="1:8" ht="67.5" customHeight="1" x14ac:dyDescent="0.25">
      <c r="A6" s="96"/>
      <c r="B6" s="97"/>
      <c r="C6" s="101" t="s">
        <v>0</v>
      </c>
      <c r="D6" s="102"/>
      <c r="E6" s="103" t="s">
        <v>34</v>
      </c>
      <c r="F6" s="102"/>
      <c r="G6" s="103" t="s">
        <v>14</v>
      </c>
      <c r="H6" s="102"/>
    </row>
    <row r="7" spans="1:8" ht="15" customHeight="1" x14ac:dyDescent="0.25">
      <c r="A7" s="104" t="s">
        <v>47</v>
      </c>
      <c r="B7" s="104"/>
      <c r="C7" s="30">
        <v>18.899999999999999</v>
      </c>
      <c r="D7" s="30"/>
      <c r="E7" s="30">
        <v>4.0999999999999996</v>
      </c>
      <c r="F7" s="30"/>
      <c r="G7" s="30">
        <v>14.9</v>
      </c>
      <c r="H7" s="30"/>
    </row>
    <row r="8" spans="1:8" ht="35.25" customHeight="1" x14ac:dyDescent="0.25">
      <c r="A8" s="87" t="s">
        <v>15</v>
      </c>
      <c r="B8" s="88"/>
      <c r="C8" s="30">
        <v>81</v>
      </c>
      <c r="D8" s="31" t="s">
        <v>16</v>
      </c>
      <c r="E8" s="30">
        <v>20.5</v>
      </c>
      <c r="F8" s="31" t="s">
        <v>16</v>
      </c>
      <c r="G8" s="30">
        <v>60.5</v>
      </c>
      <c r="H8" s="31" t="s">
        <v>16</v>
      </c>
    </row>
    <row r="9" spans="1:8" ht="15" customHeight="1" x14ac:dyDescent="0.25">
      <c r="A9" s="89" t="s">
        <v>17</v>
      </c>
      <c r="B9" s="50" t="s">
        <v>54</v>
      </c>
      <c r="C9" s="53">
        <v>13.6</v>
      </c>
      <c r="D9" s="54">
        <f>C9/C8*100</f>
        <v>16.790123456790123</v>
      </c>
      <c r="E9" s="55">
        <v>1.4</v>
      </c>
      <c r="F9" s="54">
        <f>E9/E8*100</f>
        <v>6.8292682926829258</v>
      </c>
      <c r="G9" s="55">
        <v>12.2</v>
      </c>
      <c r="H9" s="54">
        <f>G9/G8*100</f>
        <v>20.165289256198346</v>
      </c>
    </row>
    <row r="10" spans="1:8" x14ac:dyDescent="0.25">
      <c r="A10" s="90"/>
      <c r="B10" s="51" t="s">
        <v>55</v>
      </c>
      <c r="C10" s="56">
        <v>2.2999999999999998</v>
      </c>
      <c r="D10" s="57">
        <f>C10/C8*100</f>
        <v>2.8395061728395059</v>
      </c>
      <c r="E10" s="58">
        <v>0.6</v>
      </c>
      <c r="F10" s="57">
        <f>E10/E8*100</f>
        <v>2.9268292682926829</v>
      </c>
      <c r="G10" s="58">
        <v>1.7</v>
      </c>
      <c r="H10" s="57">
        <f>G10/G8*100</f>
        <v>2.8099173553719008</v>
      </c>
    </row>
    <row r="11" spans="1:8" x14ac:dyDescent="0.25">
      <c r="A11" s="90"/>
      <c r="B11" s="51" t="s">
        <v>56</v>
      </c>
      <c r="C11" s="56">
        <v>17.100000000000001</v>
      </c>
      <c r="D11" s="57">
        <f>C11/C8*100</f>
        <v>21.111111111111114</v>
      </c>
      <c r="E11" s="58">
        <v>8.6</v>
      </c>
      <c r="F11" s="57">
        <f>E11/E8*100</f>
        <v>41.951219512195124</v>
      </c>
      <c r="G11" s="58">
        <v>8.5</v>
      </c>
      <c r="H11" s="57">
        <f>G11/G8*100</f>
        <v>14.049586776859504</v>
      </c>
    </row>
    <row r="12" spans="1:8" x14ac:dyDescent="0.25">
      <c r="A12" s="90"/>
      <c r="B12" s="51" t="s">
        <v>57</v>
      </c>
      <c r="C12" s="56">
        <v>8.3000000000000007</v>
      </c>
      <c r="D12" s="57">
        <f>C12/C8*100</f>
        <v>10.246913580246915</v>
      </c>
      <c r="E12" s="58">
        <v>1.3</v>
      </c>
      <c r="F12" s="57">
        <f>E12/E8*100</f>
        <v>6.3414634146341466</v>
      </c>
      <c r="G12" s="58">
        <v>7</v>
      </c>
      <c r="H12" s="57">
        <f>G12/G8*100</f>
        <v>11.570247933884298</v>
      </c>
    </row>
    <row r="13" spans="1:8" x14ac:dyDescent="0.25">
      <c r="A13" s="90"/>
      <c r="B13" s="51" t="s">
        <v>58</v>
      </c>
      <c r="C13" s="56">
        <v>27.9</v>
      </c>
      <c r="D13" s="57">
        <f>C13/C8*100</f>
        <v>34.444444444444443</v>
      </c>
      <c r="E13" s="58">
        <v>6</v>
      </c>
      <c r="F13" s="57">
        <f>E13/E8*100</f>
        <v>29.268292682926827</v>
      </c>
      <c r="G13" s="58">
        <v>21.9</v>
      </c>
      <c r="H13" s="57">
        <f>G13/G8*100</f>
        <v>36.198347107438011</v>
      </c>
    </row>
    <row r="14" spans="1:8" x14ac:dyDescent="0.25">
      <c r="A14" s="91"/>
      <c r="B14" s="52" t="s">
        <v>59</v>
      </c>
      <c r="C14" s="59">
        <v>11.8</v>
      </c>
      <c r="D14" s="60">
        <f>C14/C8*100</f>
        <v>14.5679012345679</v>
      </c>
      <c r="E14" s="61">
        <v>2.6</v>
      </c>
      <c r="F14" s="60">
        <f>E14/E8*100</f>
        <v>12.682926829268293</v>
      </c>
      <c r="G14" s="61">
        <v>9.1999999999999993</v>
      </c>
      <c r="H14" s="60">
        <f>G14/G8*100</f>
        <v>15.206611570247933</v>
      </c>
    </row>
    <row r="15" spans="1:8" x14ac:dyDescent="0.25">
      <c r="A15" s="92" t="s">
        <v>0</v>
      </c>
      <c r="B15" s="93"/>
      <c r="C15" s="25">
        <f>C7+C8</f>
        <v>99.9</v>
      </c>
      <c r="D15" s="25">
        <f>SUM(D9:D14)</f>
        <v>100</v>
      </c>
      <c r="E15" s="25">
        <f>E7+E8</f>
        <v>24.6</v>
      </c>
      <c r="F15" s="26">
        <f>SUM(F9:F14)</f>
        <v>100</v>
      </c>
      <c r="G15" s="32">
        <f>G7+G8</f>
        <v>75.400000000000006</v>
      </c>
      <c r="H15" s="25">
        <f>SUM(H9:H14)</f>
        <v>99.999999999999986</v>
      </c>
    </row>
    <row r="16" spans="1:8" x14ac:dyDescent="0.25">
      <c r="A16" s="80" t="s">
        <v>42</v>
      </c>
      <c r="B16" s="80"/>
      <c r="C16" s="80"/>
      <c r="H16" s="2" t="s">
        <v>40</v>
      </c>
    </row>
    <row r="17" spans="1:9" x14ac:dyDescent="0.25">
      <c r="A17" s="85" t="s">
        <v>39</v>
      </c>
      <c r="B17" s="85"/>
      <c r="C17" s="85"/>
      <c r="D17" s="85"/>
      <c r="E17" s="85"/>
      <c r="F17" s="85"/>
      <c r="G17" s="85"/>
      <c r="H17" s="85"/>
      <c r="I17" s="85"/>
    </row>
    <row r="18" spans="1:9" x14ac:dyDescent="0.25">
      <c r="A18" s="86" t="s">
        <v>48</v>
      </c>
      <c r="B18" s="86"/>
      <c r="C18" s="86"/>
      <c r="D18" s="86"/>
      <c r="E18" s="86"/>
      <c r="F18" s="86"/>
    </row>
    <row r="19" spans="1:9" x14ac:dyDescent="0.25">
      <c r="A19" s="28"/>
    </row>
    <row r="20" spans="1:9" x14ac:dyDescent="0.25">
      <c r="A20" s="13" t="s">
        <v>60</v>
      </c>
    </row>
  </sheetData>
  <mergeCells count="13">
    <mergeCell ref="A3:H3"/>
    <mergeCell ref="A16:C16"/>
    <mergeCell ref="A17:I17"/>
    <mergeCell ref="A18:F18"/>
    <mergeCell ref="A8:B8"/>
    <mergeCell ref="A9:A14"/>
    <mergeCell ref="A15:B15"/>
    <mergeCell ref="A5:B6"/>
    <mergeCell ref="C5:H5"/>
    <mergeCell ref="C6:D6"/>
    <mergeCell ref="E6:F6"/>
    <mergeCell ref="G6:H6"/>
    <mergeCell ref="A7:B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20"/>
  <sheetViews>
    <sheetView topLeftCell="B7" workbookViewId="0">
      <selection activeCell="A2" sqref="A2"/>
    </sheetView>
  </sheetViews>
  <sheetFormatPr baseColWidth="10" defaultRowHeight="15" x14ac:dyDescent="0.25"/>
  <cols>
    <col min="1" max="1" width="9.140625" customWidth="1"/>
    <col min="2" max="2" width="29" customWidth="1"/>
    <col min="3" max="4" width="8.5703125" customWidth="1"/>
    <col min="5" max="5" width="9.7109375" customWidth="1"/>
    <col min="6" max="6" width="20.28515625" customWidth="1"/>
    <col min="7" max="7" width="10.28515625" customWidth="1"/>
    <col min="8" max="8" width="9.140625" customWidth="1"/>
  </cols>
  <sheetData>
    <row r="1" spans="1:11" x14ac:dyDescent="0.25">
      <c r="A1" s="33" t="s">
        <v>38</v>
      </c>
      <c r="B1" s="34"/>
      <c r="C1" s="34"/>
      <c r="D1" s="34"/>
      <c r="E1" s="34"/>
      <c r="F1" s="34"/>
      <c r="G1" s="34"/>
    </row>
    <row r="2" spans="1:11" x14ac:dyDescent="0.25">
      <c r="A2" s="1"/>
      <c r="B2" s="14"/>
      <c r="C2" s="14"/>
      <c r="D2" s="14"/>
      <c r="E2" s="14"/>
      <c r="F2" s="14"/>
      <c r="G2" s="14"/>
    </row>
    <row r="3" spans="1:11" x14ac:dyDescent="0.25">
      <c r="A3" s="84" t="s">
        <v>35</v>
      </c>
      <c r="B3" s="84"/>
      <c r="C3" s="84"/>
      <c r="D3" s="84"/>
      <c r="E3" s="84"/>
      <c r="F3" s="84"/>
      <c r="G3" s="84"/>
      <c r="K3" s="29"/>
    </row>
    <row r="5" spans="1:11" x14ac:dyDescent="0.25">
      <c r="A5" s="94"/>
      <c r="B5" s="95"/>
      <c r="C5" s="107" t="s">
        <v>18</v>
      </c>
      <c r="D5" s="108"/>
      <c r="E5" s="108"/>
      <c r="F5" s="108"/>
      <c r="G5" s="108"/>
      <c r="H5" s="109"/>
    </row>
    <row r="6" spans="1:11" ht="66.75" customHeight="1" x14ac:dyDescent="0.25">
      <c r="A6" s="96"/>
      <c r="B6" s="97"/>
      <c r="C6" s="101" t="s">
        <v>0</v>
      </c>
      <c r="D6" s="102"/>
      <c r="E6" s="103" t="s">
        <v>34</v>
      </c>
      <c r="F6" s="102"/>
      <c r="G6" s="103" t="s">
        <v>14</v>
      </c>
      <c r="H6" s="102"/>
    </row>
    <row r="7" spans="1:11" ht="15" customHeight="1" x14ac:dyDescent="0.25">
      <c r="A7" s="104" t="s">
        <v>47</v>
      </c>
      <c r="B7" s="104"/>
      <c r="C7" s="30">
        <v>23.1</v>
      </c>
      <c r="D7" s="30"/>
      <c r="E7" s="30">
        <v>4</v>
      </c>
      <c r="F7" s="30"/>
      <c r="G7" s="30">
        <v>19.100000000000001</v>
      </c>
      <c r="H7" s="30"/>
    </row>
    <row r="8" spans="1:11" ht="17.25" customHeight="1" x14ac:dyDescent="0.25">
      <c r="A8" s="87" t="s">
        <v>15</v>
      </c>
      <c r="B8" s="88"/>
      <c r="C8" s="30">
        <f>SUM(C9:C14)</f>
        <v>76.900000000000006</v>
      </c>
      <c r="D8" s="31" t="s">
        <v>16</v>
      </c>
      <c r="E8" s="30">
        <f>SUM(E9:E14)</f>
        <v>27.3</v>
      </c>
      <c r="F8" s="31" t="s">
        <v>16</v>
      </c>
      <c r="G8" s="30">
        <f>SUM(G9:G14)</f>
        <v>49.9</v>
      </c>
      <c r="H8" s="31" t="s">
        <v>16</v>
      </c>
    </row>
    <row r="9" spans="1:11" ht="22.5" customHeight="1" x14ac:dyDescent="0.25">
      <c r="A9" s="89" t="s">
        <v>17</v>
      </c>
      <c r="B9" s="50" t="s">
        <v>61</v>
      </c>
      <c r="C9" s="53">
        <v>7.3</v>
      </c>
      <c r="D9" s="55">
        <f>C9/C8*100</f>
        <v>9.492847854356306</v>
      </c>
      <c r="E9" s="55">
        <v>1.7</v>
      </c>
      <c r="F9" s="55">
        <f>E9/E8*100</f>
        <v>6.2271062271062263</v>
      </c>
      <c r="G9" s="55">
        <v>5.7</v>
      </c>
      <c r="H9" s="55">
        <f>G9/G8*100</f>
        <v>11.422845691382765</v>
      </c>
    </row>
    <row r="10" spans="1:11" x14ac:dyDescent="0.25">
      <c r="A10" s="90"/>
      <c r="B10" s="51" t="s">
        <v>62</v>
      </c>
      <c r="C10" s="56">
        <v>1.2</v>
      </c>
      <c r="D10" s="58">
        <f>C10/C8*100</f>
        <v>1.5604681404421326</v>
      </c>
      <c r="E10" s="58">
        <v>0.5</v>
      </c>
      <c r="F10" s="58">
        <f>E10/E8*100</f>
        <v>1.8315018315018317</v>
      </c>
      <c r="G10" s="58">
        <v>0.7</v>
      </c>
      <c r="H10" s="58">
        <f>G10/G8*100</f>
        <v>1.402805611222445</v>
      </c>
    </row>
    <row r="11" spans="1:11" x14ac:dyDescent="0.25">
      <c r="A11" s="90"/>
      <c r="B11" s="51" t="s">
        <v>63</v>
      </c>
      <c r="C11" s="56">
        <v>25.3</v>
      </c>
      <c r="D11" s="58">
        <f>C11/C8*100</f>
        <v>32.899869960988291</v>
      </c>
      <c r="E11" s="58">
        <v>13.6</v>
      </c>
      <c r="F11" s="58">
        <f>E11/E8*100</f>
        <v>49.81684981684981</v>
      </c>
      <c r="G11" s="58">
        <v>11.7</v>
      </c>
      <c r="H11" s="58">
        <f>G11/G8*100</f>
        <v>23.446893787575149</v>
      </c>
    </row>
    <row r="12" spans="1:11" x14ac:dyDescent="0.25">
      <c r="A12" s="90"/>
      <c r="B12" s="51" t="s">
        <v>57</v>
      </c>
      <c r="C12" s="56">
        <v>4.5999999999999996</v>
      </c>
      <c r="D12" s="58">
        <f>C12/C8*100</f>
        <v>5.9817945383615072</v>
      </c>
      <c r="E12" s="58">
        <v>1.4</v>
      </c>
      <c r="F12" s="58">
        <f>E12/E8*100</f>
        <v>5.1282051282051277</v>
      </c>
      <c r="G12" s="58">
        <v>3.3</v>
      </c>
      <c r="H12" s="58">
        <f>G12/G8*100</f>
        <v>6.6132264529058116</v>
      </c>
    </row>
    <row r="13" spans="1:11" x14ac:dyDescent="0.25">
      <c r="A13" s="90"/>
      <c r="B13" s="51" t="s">
        <v>58</v>
      </c>
      <c r="C13" s="56">
        <v>28</v>
      </c>
      <c r="D13" s="58">
        <f>C13/C8*100</f>
        <v>36.410923276983091</v>
      </c>
      <c r="E13" s="58">
        <v>7.3</v>
      </c>
      <c r="F13" s="58">
        <f>E13/E8*100</f>
        <v>26.739926739926741</v>
      </c>
      <c r="G13" s="58">
        <v>20.7</v>
      </c>
      <c r="H13" s="58">
        <f>G13/G8*100</f>
        <v>41.482965931863724</v>
      </c>
    </row>
    <row r="14" spans="1:11" x14ac:dyDescent="0.25">
      <c r="A14" s="91"/>
      <c r="B14" s="52" t="s">
        <v>59</v>
      </c>
      <c r="C14" s="59">
        <v>10.5</v>
      </c>
      <c r="D14" s="61">
        <f>C14/C8*100</f>
        <v>13.654096228868658</v>
      </c>
      <c r="E14" s="61">
        <v>2.8</v>
      </c>
      <c r="F14" s="61">
        <f>E14/E8*100</f>
        <v>10.256410256410255</v>
      </c>
      <c r="G14" s="61">
        <v>7.8</v>
      </c>
      <c r="H14" s="61">
        <f>G14/G8*100</f>
        <v>15.631262525050099</v>
      </c>
    </row>
    <row r="15" spans="1:11" x14ac:dyDescent="0.25">
      <c r="A15" s="92" t="s">
        <v>0</v>
      </c>
      <c r="B15" s="93"/>
      <c r="C15" s="25">
        <f>C7+C8</f>
        <v>100</v>
      </c>
      <c r="D15" s="25">
        <v>100</v>
      </c>
      <c r="E15" s="25">
        <f>E7+E8</f>
        <v>31.3</v>
      </c>
      <c r="F15" s="26">
        <v>100</v>
      </c>
      <c r="G15" s="32">
        <f>G7+G8</f>
        <v>69</v>
      </c>
      <c r="H15" s="25">
        <v>100</v>
      </c>
    </row>
    <row r="16" spans="1:11" x14ac:dyDescent="0.25">
      <c r="A16" s="80" t="s">
        <v>42</v>
      </c>
      <c r="B16" s="80"/>
      <c r="C16" s="80"/>
      <c r="D16" s="80"/>
      <c r="E16" s="14"/>
      <c r="H16" s="2" t="s">
        <v>40</v>
      </c>
    </row>
    <row r="17" spans="1:6" x14ac:dyDescent="0.25">
      <c r="A17" s="106" t="s">
        <v>36</v>
      </c>
      <c r="B17" s="106"/>
      <c r="C17" s="106"/>
      <c r="D17" s="106"/>
      <c r="E17" s="106"/>
      <c r="F17" s="106"/>
    </row>
    <row r="18" spans="1:6" ht="27.75" customHeight="1" x14ac:dyDescent="0.25">
      <c r="A18" s="105" t="s">
        <v>48</v>
      </c>
      <c r="B18" s="105"/>
      <c r="C18" s="105"/>
      <c r="D18" s="105"/>
      <c r="E18" s="105"/>
      <c r="F18" s="105"/>
    </row>
    <row r="19" spans="1:6" x14ac:dyDescent="0.25">
      <c r="A19" s="28"/>
      <c r="B19" s="14"/>
      <c r="C19" s="14"/>
      <c r="D19" s="14"/>
      <c r="E19" s="14"/>
      <c r="F19" s="14"/>
    </row>
    <row r="20" spans="1:6" x14ac:dyDescent="0.25">
      <c r="A20" s="13" t="s">
        <v>60</v>
      </c>
      <c r="B20" s="14"/>
      <c r="C20" s="14"/>
      <c r="D20" s="14"/>
      <c r="E20" s="14"/>
      <c r="F20" s="14"/>
    </row>
  </sheetData>
  <mergeCells count="13">
    <mergeCell ref="A3:G3"/>
    <mergeCell ref="A18:F18"/>
    <mergeCell ref="A16:D16"/>
    <mergeCell ref="A17:F17"/>
    <mergeCell ref="A15:B15"/>
    <mergeCell ref="A9:A14"/>
    <mergeCell ref="A8:B8"/>
    <mergeCell ref="A5:B6"/>
    <mergeCell ref="C5:H5"/>
    <mergeCell ref="C6:D6"/>
    <mergeCell ref="E6:F6"/>
    <mergeCell ref="G6:H6"/>
    <mergeCell ref="A7:B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3"/>
  <sheetViews>
    <sheetView topLeftCell="F1" workbookViewId="0">
      <selection activeCell="A2" sqref="A2"/>
    </sheetView>
  </sheetViews>
  <sheetFormatPr baseColWidth="10" defaultRowHeight="15" x14ac:dyDescent="0.25"/>
  <cols>
    <col min="1" max="1" width="42.140625" customWidth="1"/>
    <col min="3" max="3" width="14" customWidth="1"/>
    <col min="10" max="10" width="13.42578125" customWidth="1"/>
  </cols>
  <sheetData>
    <row r="1" spans="1:17" x14ac:dyDescent="0.25">
      <c r="A1" s="33" t="s">
        <v>38</v>
      </c>
      <c r="B1" s="34"/>
      <c r="C1" s="34"/>
      <c r="D1" s="34"/>
      <c r="E1" s="34"/>
      <c r="F1" s="34"/>
      <c r="G1" s="34"/>
      <c r="H1" s="34"/>
      <c r="I1" s="34"/>
    </row>
    <row r="2" spans="1:17" x14ac:dyDescent="0.25">
      <c r="A2" s="1"/>
      <c r="B2" s="14"/>
      <c r="C2" s="14"/>
      <c r="D2" s="14"/>
      <c r="E2" s="14"/>
      <c r="F2" s="14"/>
      <c r="G2" s="14"/>
      <c r="H2" s="14"/>
      <c r="I2" s="14"/>
    </row>
    <row r="3" spans="1:17" x14ac:dyDescent="0.25">
      <c r="A3" s="84" t="s">
        <v>37</v>
      </c>
      <c r="B3" s="84"/>
      <c r="C3" s="84"/>
      <c r="D3" s="14"/>
      <c r="E3" s="14"/>
      <c r="F3" s="14"/>
      <c r="G3" s="14"/>
      <c r="H3" s="14"/>
      <c r="I3" s="14"/>
    </row>
    <row r="5" spans="1:17" ht="45" x14ac:dyDescent="0.25">
      <c r="A5" s="49" t="s">
        <v>8</v>
      </c>
      <c r="B5" s="47" t="s">
        <v>5</v>
      </c>
      <c r="C5" s="47" t="s">
        <v>19</v>
      </c>
      <c r="D5" s="47" t="s">
        <v>26</v>
      </c>
      <c r="E5" s="47" t="s">
        <v>24</v>
      </c>
      <c r="F5" s="47" t="s">
        <v>43</v>
      </c>
      <c r="G5" s="47" t="s">
        <v>20</v>
      </c>
      <c r="H5" s="47" t="s">
        <v>50</v>
      </c>
      <c r="I5" s="47" t="s">
        <v>51</v>
      </c>
      <c r="J5" s="47" t="s">
        <v>7</v>
      </c>
      <c r="K5" s="48" t="s">
        <v>52</v>
      </c>
    </row>
    <row r="6" spans="1:17" x14ac:dyDescent="0.25">
      <c r="A6" s="22" t="s">
        <v>10</v>
      </c>
      <c r="B6" s="39">
        <v>88.8</v>
      </c>
      <c r="C6" s="40">
        <v>74.400000000000006</v>
      </c>
      <c r="D6" s="40">
        <v>82.9</v>
      </c>
      <c r="E6" s="40">
        <v>93.9</v>
      </c>
      <c r="F6" s="41">
        <v>86.4</v>
      </c>
      <c r="G6" s="39">
        <v>83.8</v>
      </c>
      <c r="H6" s="40">
        <v>87.6</v>
      </c>
      <c r="I6" s="40">
        <v>80.400000000000006</v>
      </c>
      <c r="J6" s="41">
        <v>87.2</v>
      </c>
      <c r="K6" s="42">
        <v>85.8</v>
      </c>
    </row>
    <row r="7" spans="1:17" x14ac:dyDescent="0.25">
      <c r="A7" s="23" t="s">
        <v>11</v>
      </c>
      <c r="B7" s="39">
        <v>63.3</v>
      </c>
      <c r="C7" s="40">
        <v>59</v>
      </c>
      <c r="D7" s="40">
        <v>67.900000000000006</v>
      </c>
      <c r="E7" s="40">
        <v>81.099999999999994</v>
      </c>
      <c r="F7" s="41">
        <v>40.9</v>
      </c>
      <c r="G7" s="39">
        <v>64.900000000000006</v>
      </c>
      <c r="H7" s="40">
        <v>80.099999999999994</v>
      </c>
      <c r="I7" s="40">
        <v>70.599999999999994</v>
      </c>
      <c r="J7" s="39">
        <v>73.3</v>
      </c>
      <c r="K7" s="43">
        <v>70.2</v>
      </c>
    </row>
    <row r="8" spans="1:17" x14ac:dyDescent="0.25">
      <c r="A8" s="22" t="s">
        <v>12</v>
      </c>
      <c r="B8" s="39">
        <v>66</v>
      </c>
      <c r="C8" s="40">
        <v>66.7</v>
      </c>
      <c r="D8" s="40">
        <v>70.599999999999994</v>
      </c>
      <c r="E8" s="40">
        <v>81.099999999999994</v>
      </c>
      <c r="F8" s="41">
        <v>44.3</v>
      </c>
      <c r="G8" s="39">
        <v>67.599999999999994</v>
      </c>
      <c r="H8" s="40">
        <v>78.099999999999994</v>
      </c>
      <c r="I8" s="40">
        <v>80.400000000000006</v>
      </c>
      <c r="J8" s="41">
        <v>75.3</v>
      </c>
      <c r="K8" s="42">
        <v>72.599999999999994</v>
      </c>
    </row>
    <row r="9" spans="1:17" ht="18.75" customHeight="1" thickBot="1" x14ac:dyDescent="0.3">
      <c r="A9" s="24" t="s">
        <v>13</v>
      </c>
      <c r="B9" s="44">
        <v>85.6</v>
      </c>
      <c r="C9" s="45">
        <v>79.5</v>
      </c>
      <c r="D9" s="45">
        <v>79.5</v>
      </c>
      <c r="E9" s="45">
        <v>92.7</v>
      </c>
      <c r="F9" s="44">
        <v>79.5</v>
      </c>
      <c r="G9" s="44">
        <v>81.099999999999994</v>
      </c>
      <c r="H9" s="45">
        <v>85.1</v>
      </c>
      <c r="I9" s="45">
        <v>82.5</v>
      </c>
      <c r="J9" s="44">
        <v>86.3</v>
      </c>
      <c r="K9" s="46">
        <v>83.5</v>
      </c>
    </row>
    <row r="10" spans="1:17" x14ac:dyDescent="0.25">
      <c r="A10" s="110" t="s">
        <v>42</v>
      </c>
      <c r="B10" s="110"/>
      <c r="K10" s="12" t="s">
        <v>40</v>
      </c>
      <c r="Q10" s="2" t="s">
        <v>40</v>
      </c>
    </row>
    <row r="11" spans="1:17" x14ac:dyDescent="0.25">
      <c r="A11" s="106" t="s">
        <v>49</v>
      </c>
      <c r="B11" s="106"/>
      <c r="C11" s="106"/>
      <c r="D11" s="106"/>
    </row>
    <row r="12" spans="1:17" x14ac:dyDescent="0.25">
      <c r="A12" s="28"/>
    </row>
    <row r="13" spans="1:17" x14ac:dyDescent="0.25">
      <c r="A13" s="13" t="s">
        <v>60</v>
      </c>
    </row>
  </sheetData>
  <mergeCells count="3">
    <mergeCell ref="A10:B10"/>
    <mergeCell ref="A11:D11"/>
    <mergeCell ref="A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6.24 Notice</vt:lpstr>
      <vt:lpstr>6.24 Graphique 1</vt:lpstr>
      <vt:lpstr>6.24 Tableau 2</vt:lpstr>
      <vt:lpstr>6.24 Tableau 3</vt:lpstr>
      <vt:lpstr>6.24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;6.24 </dc:title>
  <dc:creator>DEPP-MENJ - Ministère de l'Education nationale et de la Jeunesse; Direction de l'évaluation de la prospective et de la performance</dc:creator>
  <cp:lastModifiedBy>Administration centrale</cp:lastModifiedBy>
  <dcterms:created xsi:type="dcterms:W3CDTF">2006-09-16T00:00:00Z</dcterms:created>
  <dcterms:modified xsi:type="dcterms:W3CDTF">2022-08-16T09:12:45Z</dcterms:modified>
  <cp:contentStatus>Publié</cp:contentStatus>
</cp:coreProperties>
</file>